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10 2023\FARMÁCIA\"/>
    </mc:Choice>
  </mc:AlternateContent>
  <xr:revisionPtr revIDLastSave="0" documentId="13_ncr:1_{A99970BC-54BB-4CE9-95E7-A9D0EE55C1CE}" xr6:coauthVersionLast="47" xr6:coauthVersionMax="47" xr10:uidLastSave="{00000000-0000-0000-0000-000000000000}"/>
  <bookViews>
    <workbookView xWindow="28680" yWindow="1440" windowWidth="20730" windowHeight="11160" activeTab="1" xr2:uid="{00000000-000D-0000-FFFF-FFFF00000000}"/>
  </bookViews>
  <sheets>
    <sheet name="Rateio" sheetId="3" r:id="rId1"/>
    <sheet name="excelGenerico" sheetId="1" r:id="rId2"/>
    <sheet name="RESUMO" sheetId="2" r:id="rId3"/>
    <sheet name="FOLHA" sheetId="5" r:id="rId4"/>
  </sheets>
  <externalReferences>
    <externalReference r:id="rId5"/>
  </externalReferences>
  <definedNames>
    <definedName name="_xlnm._FilterDatabase" localSheetId="1" hidden="1">excelGenerico!$A$1:$L$281</definedName>
    <definedName name="_xlnm._FilterDatabase" localSheetId="3" hidden="1">FOLHA!$A$1:$F$273</definedName>
    <definedName name="_xlnm.Print_Area" localSheetId="2">RESUMO!$A$1:$I$14</definedName>
  </definedNames>
  <calcPr calcId="191029"/>
  <pivotCaches>
    <pivotCache cacheId="33" r:id="rId6"/>
  </pivotCaches>
</workbook>
</file>

<file path=xl/calcChain.xml><?xml version="1.0" encoding="utf-8"?>
<calcChain xmlns="http://schemas.openxmlformats.org/spreadsheetml/2006/main">
  <c r="N36" i="1" l="1"/>
  <c r="I281" i="1"/>
  <c r="E272" i="5"/>
  <c r="F272" i="5" s="1"/>
  <c r="E271" i="5"/>
  <c r="F271" i="5" s="1"/>
  <c r="E270" i="5"/>
  <c r="F270" i="5" s="1"/>
  <c r="E269" i="5"/>
  <c r="F269" i="5" s="1"/>
  <c r="E268" i="5"/>
  <c r="F268" i="5" s="1"/>
  <c r="E267" i="5"/>
  <c r="F267" i="5" s="1"/>
  <c r="E266" i="5"/>
  <c r="F266" i="5" s="1"/>
  <c r="F265" i="5"/>
  <c r="E265" i="5"/>
  <c r="E264" i="5"/>
  <c r="F264" i="5" s="1"/>
  <c r="F263" i="5"/>
  <c r="E263" i="5"/>
  <c r="E262" i="5"/>
  <c r="F262" i="5" s="1"/>
  <c r="E261" i="5"/>
  <c r="F261" i="5" s="1"/>
  <c r="E260" i="5"/>
  <c r="F260" i="5" s="1"/>
  <c r="E259" i="5"/>
  <c r="F259" i="5" s="1"/>
  <c r="E258" i="5"/>
  <c r="F258" i="5" s="1"/>
  <c r="F257" i="5"/>
  <c r="E257" i="5"/>
  <c r="E256" i="5"/>
  <c r="F256" i="5" s="1"/>
  <c r="F255" i="5"/>
  <c r="E255" i="5"/>
  <c r="E254" i="5"/>
  <c r="F254" i="5" s="1"/>
  <c r="E253" i="5"/>
  <c r="F253" i="5" s="1"/>
  <c r="E252" i="5"/>
  <c r="F252" i="5" s="1"/>
  <c r="E251" i="5"/>
  <c r="F251" i="5" s="1"/>
  <c r="E250" i="5"/>
  <c r="F250" i="5" s="1"/>
  <c r="E249" i="5"/>
  <c r="F249" i="5" s="1"/>
  <c r="E248" i="5"/>
  <c r="F248" i="5" s="1"/>
  <c r="E247" i="5"/>
  <c r="F247" i="5" s="1"/>
  <c r="E246" i="5"/>
  <c r="F246" i="5" s="1"/>
  <c r="E245" i="5"/>
  <c r="F245" i="5" s="1"/>
  <c r="E244" i="5"/>
  <c r="F244" i="5" s="1"/>
  <c r="E243" i="5"/>
  <c r="F243" i="5" s="1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E236" i="5"/>
  <c r="F236" i="5" s="1"/>
  <c r="F235" i="5"/>
  <c r="E235" i="5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2" i="5"/>
  <c r="F212" i="5" s="1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F203" i="5"/>
  <c r="E203" i="5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E188" i="5"/>
  <c r="F188" i="5" s="1"/>
  <c r="F187" i="5"/>
  <c r="E187" i="5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F171" i="5"/>
  <c r="E171" i="5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F155" i="5"/>
  <c r="E155" i="5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E148" i="5"/>
  <c r="F148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F139" i="5"/>
  <c r="E139" i="5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E124" i="5"/>
  <c r="F124" i="5" s="1"/>
  <c r="F123" i="5"/>
  <c r="E123" i="5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F107" i="5"/>
  <c r="E107" i="5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E100" i="5"/>
  <c r="F100" i="5" s="1"/>
  <c r="E99" i="5"/>
  <c r="F99" i="5" s="1"/>
  <c r="F98" i="5"/>
  <c r="E98" i="5"/>
  <c r="E97" i="5"/>
  <c r="F97" i="5" s="1"/>
  <c r="E96" i="5"/>
  <c r="F96" i="5" s="1"/>
  <c r="E95" i="5"/>
  <c r="F95" i="5" s="1"/>
  <c r="E94" i="5"/>
  <c r="F94" i="5" s="1"/>
  <c r="E93" i="5"/>
  <c r="F93" i="5" s="1"/>
  <c r="E92" i="5"/>
  <c r="F92" i="5" s="1"/>
  <c r="E91" i="5"/>
  <c r="F91" i="5" s="1"/>
  <c r="F90" i="5"/>
  <c r="E90" i="5"/>
  <c r="E89" i="5"/>
  <c r="F89" i="5" s="1"/>
  <c r="E88" i="5"/>
  <c r="F88" i="5" s="1"/>
  <c r="E87" i="5"/>
  <c r="F87" i="5" s="1"/>
  <c r="E86" i="5"/>
  <c r="F86" i="5" s="1"/>
  <c r="E85" i="5"/>
  <c r="F85" i="5" s="1"/>
  <c r="E84" i="5"/>
  <c r="F84" i="5" s="1"/>
  <c r="E83" i="5"/>
  <c r="F83" i="5" s="1"/>
  <c r="F82" i="5"/>
  <c r="E82" i="5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F74" i="5"/>
  <c r="E74" i="5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F66" i="5"/>
  <c r="E66" i="5"/>
  <c r="E65" i="5"/>
  <c r="F65" i="5" s="1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F58" i="5"/>
  <c r="E58" i="5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F50" i="5"/>
  <c r="E50" i="5"/>
  <c r="E49" i="5"/>
  <c r="F49" i="5" s="1"/>
  <c r="E48" i="5"/>
  <c r="F48" i="5" s="1"/>
  <c r="E47" i="5"/>
  <c r="F47" i="5" s="1"/>
  <c r="E46" i="5"/>
  <c r="F46" i="5" s="1"/>
  <c r="E45" i="5"/>
  <c r="F45" i="5" s="1"/>
  <c r="E44" i="5"/>
  <c r="F44" i="5" s="1"/>
  <c r="E43" i="5"/>
  <c r="F43" i="5" s="1"/>
  <c r="F42" i="5"/>
  <c r="E42" i="5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F34" i="5"/>
  <c r="E34" i="5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F26" i="5"/>
  <c r="E26" i="5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F18" i="5"/>
  <c r="E18" i="5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F10" i="5"/>
  <c r="E10" i="5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F2" i="5"/>
  <c r="E2" i="5"/>
  <c r="H281" i="1"/>
  <c r="H286" i="1" s="1"/>
  <c r="H11" i="2"/>
  <c r="G11" i="2"/>
  <c r="F11" i="2"/>
  <c r="E11" i="2"/>
  <c r="D11" i="2"/>
  <c r="C11" i="2"/>
  <c r="B11" i="2"/>
  <c r="I11" i="2"/>
  <c r="E273" i="5" l="1"/>
</calcChain>
</file>

<file path=xl/sharedStrings.xml><?xml version="1.0" encoding="utf-8"?>
<sst xmlns="http://schemas.openxmlformats.org/spreadsheetml/2006/main" count="1840" uniqueCount="367">
  <si>
    <t>MATRÍCULA</t>
  </si>
  <si>
    <t>NOME</t>
  </si>
  <si>
    <t>REGIONAL</t>
  </si>
  <si>
    <t>MAO DE OBRA</t>
  </si>
  <si>
    <t>CC</t>
  </si>
  <si>
    <t>NATUREZA</t>
  </si>
  <si>
    <t>CONTÁBIL</t>
  </si>
  <si>
    <t xml:space="preserve"> R$ </t>
  </si>
  <si>
    <t>CPF</t>
  </si>
  <si>
    <t>SITUAÇÃO</t>
  </si>
  <si>
    <t>ADILSON GOMES EMIDIO</t>
  </si>
  <si>
    <t>ECOSAMPA Campo Limpo</t>
  </si>
  <si>
    <t>75.01.006</t>
  </si>
  <si>
    <t>Em Atividade Normal</t>
  </si>
  <si>
    <t>ADRIANO MONTEIRO DOS SANTOS</t>
  </si>
  <si>
    <t>ECOSAMPA Capela do Socorro</t>
  </si>
  <si>
    <t>75.01.010</t>
  </si>
  <si>
    <t>AFONSO CIMINIO</t>
  </si>
  <si>
    <t>ECOSAMPA M'Boi Mirim</t>
  </si>
  <si>
    <t>AGRIPINO BRANDAO DE SOUZA SOBR</t>
  </si>
  <si>
    <t>ECOSAMPA Operação Geral</t>
  </si>
  <si>
    <t>75.01.017</t>
  </si>
  <si>
    <t>AGUINALDO NASCIMENTO</t>
  </si>
  <si>
    <t>75.01.012</t>
  </si>
  <si>
    <t>AIRTON COSTA</t>
  </si>
  <si>
    <t>AIRTON DE JESUS SANTOS</t>
  </si>
  <si>
    <t>ALAN ROCHA DA SILVA</t>
  </si>
  <si>
    <t>75.02.003</t>
  </si>
  <si>
    <t>ALBERTO ALENCAR DE JESUS</t>
  </si>
  <si>
    <t>ALESSANDRA SANTOSTASI TEIXEIRA</t>
  </si>
  <si>
    <t>ECOSAMPA Santo Amaro</t>
  </si>
  <si>
    <t>75.01.008</t>
  </si>
  <si>
    <t>Gozando Férias</t>
  </si>
  <si>
    <t>ALEX DE FIGUEIREDO COSTA</t>
  </si>
  <si>
    <t>ALEX SANDRO DA SILVA XAVIER</t>
  </si>
  <si>
    <t>75.01.014</t>
  </si>
  <si>
    <t>ALEXANDRE PEREIRA DA SILVA</t>
  </si>
  <si>
    <t>75.01.007</t>
  </si>
  <si>
    <t>ALEXSANDRO AUGUSTO RIBEIRO RUF</t>
  </si>
  <si>
    <t>75.01.011</t>
  </si>
  <si>
    <t>ANA CRISTINA DA SILVA</t>
  </si>
  <si>
    <t>ECOSAMPA Parelheiros</t>
  </si>
  <si>
    <t>75.01.013</t>
  </si>
  <si>
    <t>ANA PAULA STIGLIANI</t>
  </si>
  <si>
    <t>75.02.001</t>
  </si>
  <si>
    <t>ANDERSON BARROS DA SILVA</t>
  </si>
  <si>
    <t>ANDERSON FERNANDES DA SILVA</t>
  </si>
  <si>
    <t>Auxílio-Doença</t>
  </si>
  <si>
    <t>ANDERSON TAVARES OLIVEIRA</t>
  </si>
  <si>
    <t>75.01.024</t>
  </si>
  <si>
    <t>ANDRE BARBOSA DE PAULA</t>
  </si>
  <si>
    <t>ANDRE BARBOSA MATIAS</t>
  </si>
  <si>
    <t>ANDRE DA SILVA LIVERO</t>
  </si>
  <si>
    <t>ANDRE GONCALVES CRUZ</t>
  </si>
  <si>
    <t>ANDRE LOPES DE SOUZA</t>
  </si>
  <si>
    <t>ANGELO JOSE DOS SANTOS</t>
  </si>
  <si>
    <t>ANNA KAROLINIE GALDINO DOS SAN</t>
  </si>
  <si>
    <t>ANTENOR VIEIRA LIMA</t>
  </si>
  <si>
    <t>75.01.001</t>
  </si>
  <si>
    <t>ANTONIO AMORIM DA SILVA</t>
  </si>
  <si>
    <t>ANTONIO CARLOS GOMES DE PAULA</t>
  </si>
  <si>
    <t>ANTONIO FRANCISCO GUIMARAES FE</t>
  </si>
  <si>
    <t>ANTONIO LIMA DE LACERDA</t>
  </si>
  <si>
    <t>ARLETE CRISTINA DOS SANTOS AMO</t>
  </si>
  <si>
    <t>ARNALDO DA SILVA</t>
  </si>
  <si>
    <t>BIANCA ALMEIDA BIAGIONI</t>
  </si>
  <si>
    <t>75.01.016</t>
  </si>
  <si>
    <t>BRUNO PIZOLI DE MORAIS</t>
  </si>
  <si>
    <t>BRUNO SANTANA DE SA</t>
  </si>
  <si>
    <t>CARLIONEI HOLANDA DE SOUSA</t>
  </si>
  <si>
    <t>CARLOS ALBERTO ALVES</t>
  </si>
  <si>
    <t>CARLOS ALBERTO BISPO DA CRUZ</t>
  </si>
  <si>
    <t>75.01.022</t>
  </si>
  <si>
    <t>CARLOS ALBERTO QUEIROZ DE OLIV</t>
  </si>
  <si>
    <t>CARLOS EDUARDO DOS REIS</t>
  </si>
  <si>
    <t>CARLOS EDUARDO MACHADO SANTOS</t>
  </si>
  <si>
    <t>CARLOS HENRIQUE BASTOS DE OLIV</t>
  </si>
  <si>
    <t>CARLOS HENRIQUE TEIXEIRA DE JE</t>
  </si>
  <si>
    <t>CARLOS RICARDO RAMOS DOS SANTO</t>
  </si>
  <si>
    <t>CARLOS ROGER DE SOUZA JESUS</t>
  </si>
  <si>
    <t>CELSO RICARDO DE JESUS</t>
  </si>
  <si>
    <t>CHARLES DEIVIDSON DE CARVALHO</t>
  </si>
  <si>
    <t>CHRISTIAN SIQUEIRA DE OLIVEIRA</t>
  </si>
  <si>
    <t>CLAUDEMIR DE ANDRADE FELICIANO</t>
  </si>
  <si>
    <t>CLAYTON FERREIRA DE MELO</t>
  </si>
  <si>
    <t>CLAYVES CRISTIANO DE JESUS</t>
  </si>
  <si>
    <t>CRISTIANE BARBOSA DA SILVA</t>
  </si>
  <si>
    <t>CRISTIANO APARECIDO VIEIRA LUZ</t>
  </si>
  <si>
    <t>CRISTIANO SENA SILVA</t>
  </si>
  <si>
    <t>CRISTIANO TEIXEIRA DA SILVA</t>
  </si>
  <si>
    <t>CRISTOVAO DE SOUSA</t>
  </si>
  <si>
    <t>DAMIAO COSTA PEREIRA DOS SANTO</t>
  </si>
  <si>
    <t>DAMIAO RODRIGUES PITA</t>
  </si>
  <si>
    <t>DANIEL ALEXANDRE DA COSTA MARQ</t>
  </si>
  <si>
    <t>DANIEL GOMES DA SILVA</t>
  </si>
  <si>
    <t>75.01.023</t>
  </si>
  <si>
    <t>DANIEL MARCOS DA SILVA</t>
  </si>
  <si>
    <t>DANLEY SILVA SANTOS</t>
  </si>
  <si>
    <t>DENES GABRIEL COSTA SILVA</t>
  </si>
  <si>
    <t>DENILSON SOARES BATISTA</t>
  </si>
  <si>
    <t>DIEGO AUGUSTO DA PAIXAO</t>
  </si>
  <si>
    <t>DIEGO SANTOS MUNIZ ALMEIDA</t>
  </si>
  <si>
    <t>DIEGO SANTOS NASCIMENTO</t>
  </si>
  <si>
    <t>DIMAS XAVIER DE JESUS</t>
  </si>
  <si>
    <t>DOMINGOS DA CRUZ DOS SANTOS</t>
  </si>
  <si>
    <t>75.01.004</t>
  </si>
  <si>
    <t>EDIMILSON COSTA LIMA ROMANOS</t>
  </si>
  <si>
    <t>EDNALDO BARBOSA SILVA</t>
  </si>
  <si>
    <t>EDUARDO ANDRADE DE SANTANA</t>
  </si>
  <si>
    <t>EDUARDO EVANGELISTA DE CARVALH</t>
  </si>
  <si>
    <t>EDVAN RIBEIRO DOS SANTOS</t>
  </si>
  <si>
    <t>ELIANA GONCALVES DA SILVA</t>
  </si>
  <si>
    <t>75.01.019</t>
  </si>
  <si>
    <t>ELIANE CICERA DUARTE CARDOZO</t>
  </si>
  <si>
    <t>ELISANGELA BARRETO OLIVEIRA</t>
  </si>
  <si>
    <t>ELIZEU DA SILVA PEREIRA</t>
  </si>
  <si>
    <t>ERALDO SILVA DE OLIVEIRA</t>
  </si>
  <si>
    <t>EVERSSON HENRIQUE CIPRIANO</t>
  </si>
  <si>
    <t>FABIANO FRANCISCO LOPES</t>
  </si>
  <si>
    <t>FABIANO PEREIRA DE OLIVEIRA SA</t>
  </si>
  <si>
    <t>FABIANO SILVA LEITAO</t>
  </si>
  <si>
    <t>FABIO ALVES DE LIMA</t>
  </si>
  <si>
    <t>FABIO CESAR DE OLIVEIRA SOUZA</t>
  </si>
  <si>
    <t>FABIO PEREIRA BARROS</t>
  </si>
  <si>
    <t>FABIO ROBERTO SILVA</t>
  </si>
  <si>
    <t>FABRICIO DA COSTA GOMES</t>
  </si>
  <si>
    <t>FABRICIO REGIS DO REGO</t>
  </si>
  <si>
    <t>FAUSTINO ARNALDO DE LANA</t>
  </si>
  <si>
    <t>FELIPE CUSTODIO DA SILVA</t>
  </si>
  <si>
    <t>FELIPE DE SOUZA TELES</t>
  </si>
  <si>
    <t>FELIPE DOS SANTOS</t>
  </si>
  <si>
    <t>FLAVIO FIGUEREDO DOS SANTOS</t>
  </si>
  <si>
    <t>FRANCISCO ALVES MARTINS</t>
  </si>
  <si>
    <t>FRANCISNALDO DA SILVA NEPOMUCE</t>
  </si>
  <si>
    <t>GABRIEL ANTONIO COSTA DA SILVA</t>
  </si>
  <si>
    <t>GEORGE DOS SANTOS BARBOSA</t>
  </si>
  <si>
    <t>GERALDO CORREA</t>
  </si>
  <si>
    <t>GILBERTO DE JESUS OLIVEIRA</t>
  </si>
  <si>
    <t>GILCELIO SOARES</t>
  </si>
  <si>
    <t>GIVANILDO FREIRE DE NOVAES</t>
  </si>
  <si>
    <t>GLEICE FERNANDES DA SILVA</t>
  </si>
  <si>
    <t>GLEYSSON NASCIMENTO DOS SANTOS</t>
  </si>
  <si>
    <t>GRACIMAR MARIA PASSOS</t>
  </si>
  <si>
    <t>HENRIQUE LISBOA DA SILVA</t>
  </si>
  <si>
    <t>IGOR SANTOS SILVA</t>
  </si>
  <si>
    <t>ILSON ROBERTO FONSECA</t>
  </si>
  <si>
    <t>IOLANDA MARIA DA SILVA</t>
  </si>
  <si>
    <t>ISAQUIEL OLIMPIO BERNARDO</t>
  </si>
  <si>
    <t>IVAN SANTOS BALBINO DA SILVA</t>
  </si>
  <si>
    <t>IVANILDO PASSOS DOS SANTOS</t>
  </si>
  <si>
    <t>75.01.015</t>
  </si>
  <si>
    <t>IVO FERREIRA DE AZEVEDO</t>
  </si>
  <si>
    <t>IZAIAS MOREIRA DA COSTA</t>
  </si>
  <si>
    <t>JACIRA DA SILVA ALBANO</t>
  </si>
  <si>
    <t>JACKSON PIRES NASCIMENTO</t>
  </si>
  <si>
    <t>JAILSON CONCEICAO DOS SANTOS</t>
  </si>
  <si>
    <t>JAILTON DA SILVA AMARAL NASCIM</t>
  </si>
  <si>
    <t>JAIME MENDES DOS SANTOS</t>
  </si>
  <si>
    <t>JAQUELINE DE ANDRADE GARCIA</t>
  </si>
  <si>
    <t>JEFFERSON DA SILVA</t>
  </si>
  <si>
    <t>JHONY ROCHA DE LIMA</t>
  </si>
  <si>
    <t>JOAO JOAQUIM DOS SANTOS FILHO</t>
  </si>
  <si>
    <t>JOAO VICTOR DOS SANTOS SILVA</t>
  </si>
  <si>
    <t>JOELIO DE OLIVEIRA NASCIMENTO</t>
  </si>
  <si>
    <t>JOHNATAN FELIPE MARQUES MOTA</t>
  </si>
  <si>
    <t>JORGE LUIZ LEITE OLIVEIRA</t>
  </si>
  <si>
    <t>JOSE ADALBERTO CORREIA</t>
  </si>
  <si>
    <t>JOSE ADAO RODRIGUES</t>
  </si>
  <si>
    <t>JOSE ANTONIO DA SILVA</t>
  </si>
  <si>
    <t>JOSE ANTONIO TAVARES DA SILVA</t>
  </si>
  <si>
    <t>JOSE CARLOS PEREIRA DOS SANTOS</t>
  </si>
  <si>
    <t>JOSE DARIO DE MEDEIROS</t>
  </si>
  <si>
    <t>JOSE DE FATIMA CAMPOS</t>
  </si>
  <si>
    <t>JOSE DILMA JUSTINO DE OLIVEIRA</t>
  </si>
  <si>
    <t>JOSE FERNANDO DA SILVA</t>
  </si>
  <si>
    <t>JOSE FERREIRA DA SILVA</t>
  </si>
  <si>
    <t>JOSE FONSECA DE SOUZA</t>
  </si>
  <si>
    <t>JOSE GERALDO DA SILVA</t>
  </si>
  <si>
    <t>JOSE GERALDO DE OLIVEIRA</t>
  </si>
  <si>
    <t>JOSE HILDO DE MELO</t>
  </si>
  <si>
    <t>JOSE JEDSON NICACIO DOS SANTOS</t>
  </si>
  <si>
    <t>JOSE LUCINALDO DA SILVA</t>
  </si>
  <si>
    <t>JOSE LUIZ GOMES DA SILVA</t>
  </si>
  <si>
    <t>JOSE MARCOS DA SILVA QUINTINO</t>
  </si>
  <si>
    <t>JOSE NILTON BASTOS DE OLIVEIRA</t>
  </si>
  <si>
    <t>JOSE RAIMUNDO DA SILVA</t>
  </si>
  <si>
    <t>JOSE RAIMUNDO DAS CHAGAS</t>
  </si>
  <si>
    <t>JOSE RAIMUNDO SILVA</t>
  </si>
  <si>
    <t>JOSE RICARDO DA SILVA</t>
  </si>
  <si>
    <t>JOSE ROBERTO DE LIMA FERREIRA</t>
  </si>
  <si>
    <t>JOSE ROBSON DA SILVA</t>
  </si>
  <si>
    <t>JOSE ROMILDO ARAUJO DOS SANTOS</t>
  </si>
  <si>
    <t>JOSE ROMIRAN DA SILVA</t>
  </si>
  <si>
    <t>JOSE SILVA DE CARVALHO</t>
  </si>
  <si>
    <t>JOSE VANDICO ARAUJO DOS SANTOS</t>
  </si>
  <si>
    <t>JOSIVALDO SILVA DE MELO</t>
  </si>
  <si>
    <t>JULIANA ALVES DE OLIVEIRA</t>
  </si>
  <si>
    <t>JULIANO LAURINDO CAMILO VICENT</t>
  </si>
  <si>
    <t>75.01.005</t>
  </si>
  <si>
    <t>KARINA MARIA LIMA</t>
  </si>
  <si>
    <t>KATIA CONCEICAO ROCHA</t>
  </si>
  <si>
    <t>KELVIN LOPES DE ALMEIDA</t>
  </si>
  <si>
    <t>KLEBERSON JOSE DA SILVA</t>
  </si>
  <si>
    <t>LEANDRO BARROSO DA SILVA</t>
  </si>
  <si>
    <t>LEANDRO JOSE BATISTA</t>
  </si>
  <si>
    <t>LEANDRO JOSE CORREIA DA SILVA</t>
  </si>
  <si>
    <t>LEANDRO SANTANA SANTOS</t>
  </si>
  <si>
    <t>LEANDRO SILVA DE SOUZA</t>
  </si>
  <si>
    <t>LEONARDO NASCIMENTO ALVES</t>
  </si>
  <si>
    <t>LILIANE ROSA FURTADO DA SILVA</t>
  </si>
  <si>
    <t>LOURIVAL IDELFONSO</t>
  </si>
  <si>
    <t>LUIS DOS SANTOS BURITI</t>
  </si>
  <si>
    <t>LUIS HENRIQUE JERONIMO VIEIRA</t>
  </si>
  <si>
    <t>LUIZ CLAUDIO CORREIA DA SILVA</t>
  </si>
  <si>
    <t>MANOEL CARLOS DA SILVA FIGUEIR</t>
  </si>
  <si>
    <t>MANOEL FRANCISCO DA SILVA HEME</t>
  </si>
  <si>
    <t>MANOEL SILVA MENDES</t>
  </si>
  <si>
    <t>MARCELO COSTA RODRIGUES</t>
  </si>
  <si>
    <t>MARCELO DE PAULA VIEIRA DA SIL</t>
  </si>
  <si>
    <t>MARCELO JOSE DE ANDRADE</t>
  </si>
  <si>
    <t>MARCIO ROGERIO DA SILVA MARTIN</t>
  </si>
  <si>
    <t>MARCOS BRITO DA SILVA</t>
  </si>
  <si>
    <t>MARCOS DE PAULA PRADO</t>
  </si>
  <si>
    <t>MARIA DE FATIMA CORREIA DA SIL</t>
  </si>
  <si>
    <t>MARIA ISABEL DA SILVA NUNES</t>
  </si>
  <si>
    <t>MATHEUS CASTRO SENA ROSA</t>
  </si>
  <si>
    <t>MATHEUS FERREIRA MACIEL</t>
  </si>
  <si>
    <t>MATHEUS SILVA DA CUNHA</t>
  </si>
  <si>
    <t>MAURICIO SANTANA</t>
  </si>
  <si>
    <t>MAURO JOSE DE JESUS SILVA</t>
  </si>
  <si>
    <t>MAURO MIGUEL SATO DE LIMA</t>
  </si>
  <si>
    <t>MICHAEL DOMINGOS MACHADO SANTO</t>
  </si>
  <si>
    <t>MISSIMEIRE FERREIRA LIMA DOS S</t>
  </si>
  <si>
    <t>NELSON ROBERTO RIBEIRO DA SILV</t>
  </si>
  <si>
    <t>NILSON RODRIGUES DE JESUS</t>
  </si>
  <si>
    <t>NIVALDO MARQUES DOS SANTOS</t>
  </si>
  <si>
    <t>ODAIR DOS SANTOS FREITAS</t>
  </si>
  <si>
    <t>OLIMPIO PEREIRA DE MELO FILHO</t>
  </si>
  <si>
    <t>ORLANDO DE SOUZA BATISTA</t>
  </si>
  <si>
    <t>ORLANDO SEBASTIAO DA SILVA</t>
  </si>
  <si>
    <t>OZEIAS ROSA BARBOSA</t>
  </si>
  <si>
    <t>OZILINA AUGUSTINHA DE SOUZA</t>
  </si>
  <si>
    <t>PAULO CAMPOS MEIRELES</t>
  </si>
  <si>
    <t>PAULO FRANCISCO DO PRADO SILVA</t>
  </si>
  <si>
    <t>PAULO HENRIQUE MAPA</t>
  </si>
  <si>
    <t>PAULO SERGIO DA SILVA</t>
  </si>
  <si>
    <t>PEDRO AMARO DA SILVA</t>
  </si>
  <si>
    <t>PRISCILA ALVES DE LIMA SILVA</t>
  </si>
  <si>
    <t>ECOSAMPA Administração</t>
  </si>
  <si>
    <t>02.01.001</t>
  </si>
  <si>
    <t>RAFAEL DE MELO</t>
  </si>
  <si>
    <t>RAFAEL THEODORO LEITE OLIVEIRA</t>
  </si>
  <si>
    <t>RAIMUNDA MARIA DE FREITAS SOUZ</t>
  </si>
  <si>
    <t>RAIMUNDO NONATO FILHO</t>
  </si>
  <si>
    <t>REGINALDO ASSUMPCAO GARCIA</t>
  </si>
  <si>
    <t>REGINALDO FLORENCIO DA SILVA</t>
  </si>
  <si>
    <t xml:space="preserve">RICARDO APARECIDO FERNANDO DE </t>
  </si>
  <si>
    <t>RICARDO GOMES</t>
  </si>
  <si>
    <t>RICARDO PINTO DA CONCEICAO</t>
  </si>
  <si>
    <t>RICARDO RODRIGUES DAS NEVES</t>
  </si>
  <si>
    <t>RIVALDO ANTONIO TEIXEIRA</t>
  </si>
  <si>
    <t>ROBERTA CRISTINA DOS SANTOS AM</t>
  </si>
  <si>
    <t>ROBERTO BERNARDO RODRIGUES</t>
  </si>
  <si>
    <t>ROBERTO MACHADO ARAUJO</t>
  </si>
  <si>
    <t>ROBERTO PEDRETE MAIA</t>
  </si>
  <si>
    <t>ROBERTO SOARES CARDOSO</t>
  </si>
  <si>
    <t>RODRIGO MUNIZ FERNANDES</t>
  </si>
  <si>
    <t>RODRIGO SOARES</t>
  </si>
  <si>
    <t>ROGERIO ALEXANDRE DE SOUZA</t>
  </si>
  <si>
    <t>ROGERIO LUIS RODRIGUES</t>
  </si>
  <si>
    <t>RONALDO GONCALVES DA PENHA</t>
  </si>
  <si>
    <t>ROSANGELA OLIVEIRA LIMA</t>
  </si>
  <si>
    <t>ROSENIL FIM JUNIOR</t>
  </si>
  <si>
    <t>RUBENS SANTOS DE OLIVEIRA JUNI</t>
  </si>
  <si>
    <t>RUDINEI SILVA FERREIRA DA CRUZ</t>
  </si>
  <si>
    <t>SAMUEL DE ALCANTARA</t>
  </si>
  <si>
    <t>SAMUEL NOGUEIRA SANTANA</t>
  </si>
  <si>
    <t>SEVERINO CANDIDO DA SILVA</t>
  </si>
  <si>
    <t>SEVERINO PEREIRA DE MELO</t>
  </si>
  <si>
    <t>SIDNEY CUNHA DE MIRANDA</t>
  </si>
  <si>
    <t>SILVIO APARECIDO DOS SANTOS</t>
  </si>
  <si>
    <t>SILVIO SOARES VIEIRA</t>
  </si>
  <si>
    <t>SIMONE MORAIS DOS SANTOS</t>
  </si>
  <si>
    <t>SOLANGE SILVA LEITAO</t>
  </si>
  <si>
    <t>THIAGO CELESTINO DE SOUZA</t>
  </si>
  <si>
    <t>THIAGO FERREIRA DA SILVA</t>
  </si>
  <si>
    <t>THIAGO RANGEL DA SILVA</t>
  </si>
  <si>
    <t>TIAGO ALVES CORREIA</t>
  </si>
  <si>
    <t>TIAGO MACHADO CARDOZO</t>
  </si>
  <si>
    <t>TIAGO SANTOS DA CONCEICAO</t>
  </si>
  <si>
    <t>UELTON SANTOS DE ARAUJO</t>
  </si>
  <si>
    <t>UILTON SILVA DOS ANJOS SANTOS</t>
  </si>
  <si>
    <t>VALDECI APARECIDO REIS DE ANDR</t>
  </si>
  <si>
    <t>VALDECIR APARECIDO GONCALVES</t>
  </si>
  <si>
    <t>VALDEIR PEREIRA DOS SANTOS</t>
  </si>
  <si>
    <t>VALDEIR SILVA LEITAO</t>
  </si>
  <si>
    <t>VALDEMIR GOMES LEMES</t>
  </si>
  <si>
    <t>VALDIR BEZERRA DOS SANTOS</t>
  </si>
  <si>
    <t>VALDIR ROCHSTROCH BATISTA</t>
  </si>
  <si>
    <t>VALDIVIO RODRIGUES CRUZ</t>
  </si>
  <si>
    <t>VALTER PEREIRA</t>
  </si>
  <si>
    <t>VANDERLEI ALEXANDRE DA SILVA</t>
  </si>
  <si>
    <t>WAGNER VARGENS DE ALMEIDA</t>
  </si>
  <si>
    <t>WEVERSON DA SILVA FELIPE</t>
  </si>
  <si>
    <t>WILIAM MOREIRA NASCIMENTO</t>
  </si>
  <si>
    <t>WILLIAM ALVES DO NASCIMENTO</t>
  </si>
  <si>
    <t>WILLIAM LIMA SILVA</t>
  </si>
  <si>
    <t>WILLIAM LUIZ DA SILVA</t>
  </si>
  <si>
    <t>02.07.001</t>
  </si>
  <si>
    <t>WILLIAM PROFIRO DE SOUZA</t>
  </si>
  <si>
    <t>WILLIAN CARDOSO DA SILVA</t>
  </si>
  <si>
    <t>WILSON AUGUSTO</t>
  </si>
  <si>
    <t>DENSON RIBEIRO DA SILVA</t>
  </si>
  <si>
    <t>Demitido em Meses Anteriores</t>
  </si>
  <si>
    <t>FABIO DOS SANTOS SOUZA</t>
  </si>
  <si>
    <t>HUMBERTO CARLOS DA SILVA</t>
  </si>
  <si>
    <t>JOSE ALBERTO DE CASTRO BESERRA</t>
  </si>
  <si>
    <t>Demitido no Mês</t>
  </si>
  <si>
    <t>RODRIGO ALENCAR LINO DOS ANJOS</t>
  </si>
  <si>
    <t>SOLANGE APARECIDA DE ALENCAR C</t>
  </si>
  <si>
    <t>THOMAS LUIS BAPTISTA PEREIRA</t>
  </si>
  <si>
    <t>Rótulos de Linha</t>
  </si>
  <si>
    <t xml:space="preserve"> TOTAL </t>
  </si>
  <si>
    <t>Total Geral</t>
  </si>
  <si>
    <t>VENCIMENTO</t>
  </si>
  <si>
    <t xml:space="preserve">Soma de  R$ </t>
  </si>
  <si>
    <t xml:space="preserve"> FARMA&amp;CIA - Outubro/2023 </t>
  </si>
  <si>
    <t>Id Contratado</t>
  </si>
  <si>
    <t>Nome</t>
  </si>
  <si>
    <t>Cargo</t>
  </si>
  <si>
    <t>valor</t>
  </si>
  <si>
    <t>farmacia</t>
  </si>
  <si>
    <t>bate</t>
  </si>
  <si>
    <t>VARREDOR</t>
  </si>
  <si>
    <t>COLETOR</t>
  </si>
  <si>
    <t>BUEIRISTA</t>
  </si>
  <si>
    <t>LAVADOR</t>
  </si>
  <si>
    <t>AJUDANTE EQ SERVICOS DIVERSOS</t>
  </si>
  <si>
    <t>MOTORISTA CAMINHAO</t>
  </si>
  <si>
    <t>AUXILIAR DE PLANEJAMENTO OPERACIONAL</t>
  </si>
  <si>
    <t>ANNA KAROLINIE G DOS SANTOS</t>
  </si>
  <si>
    <t>AUXILIAR DE SEGURANCA DO TRABALHO</t>
  </si>
  <si>
    <t>ANTONIO FRANCISCO G FEITOSA</t>
  </si>
  <si>
    <t>CARLOS ALBERTO Q OLIVEIRA</t>
  </si>
  <si>
    <t>CARLOS HENRIQUE TEIXEIRA</t>
  </si>
  <si>
    <t>CARLOS RICARDO RAMOS</t>
  </si>
  <si>
    <t>FISCAL DE TURMA PLENO</t>
  </si>
  <si>
    <t>CHRISTIAN ALVES SIQUEIRA DE OL</t>
  </si>
  <si>
    <t>ASSISTENTE DE ALMOXARIFADO</t>
  </si>
  <si>
    <t>DAMIAO COSTA PEREIRA</t>
  </si>
  <si>
    <t>AUXILIAR DE CHECK LIST</t>
  </si>
  <si>
    <t>DANIEL ALEXANDRE DA COSTA</t>
  </si>
  <si>
    <t>MECANICO III</t>
  </si>
  <si>
    <t>EDUARDO EVANGELISTA</t>
  </si>
  <si>
    <t>MECANICO II</t>
  </si>
  <si>
    <t>JAILTON DA SILVA A NASCIMENTO</t>
  </si>
  <si>
    <t>MARIA DE FATIMA CORREIA</t>
  </si>
  <si>
    <t>FISCAL DE TRAFEGO PLENO</t>
  </si>
  <si>
    <t>SERRALHEIRO</t>
  </si>
  <si>
    <t>ANALISTA ADM/FINANCEIRO</t>
  </si>
  <si>
    <t>RICARDO APARECIDO FERNANDO</t>
  </si>
  <si>
    <t>RUBENS SANTOS OLIVEIRA JUNIOR</t>
  </si>
  <si>
    <t>VALDECI APARECIDO REIS ANDRADE</t>
  </si>
  <si>
    <t>COMPRADOR</t>
  </si>
  <si>
    <t>FOLHA</t>
  </si>
  <si>
    <t>BATE</t>
  </si>
  <si>
    <t>JÁ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</si>
</sst>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9" fillId="0" borderId="13" xfId="0" applyFont="1" applyBorder="1" applyAlignment="1">
      <alignment horizontal="center"/>
    </xf>
    <xf numFmtId="0" fontId="16" fillId="34" borderId="14" xfId="0" applyFont="1" applyFill="1" applyBorder="1" applyAlignment="1">
      <alignment vertical="center"/>
    </xf>
    <xf numFmtId="17" fontId="16" fillId="34" borderId="15" xfId="0" applyNumberFormat="1" applyFont="1" applyFill="1" applyBorder="1" applyAlignment="1">
      <alignment horizontal="center" vertical="center"/>
    </xf>
    <xf numFmtId="17" fontId="16" fillId="34" borderId="16" xfId="0" applyNumberFormat="1" applyFont="1" applyFill="1" applyBorder="1" applyAlignment="1">
      <alignment horizontal="center" vertical="center"/>
    </xf>
    <xf numFmtId="17" fontId="20" fillId="3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17" xfId="0" applyFont="1" applyBorder="1"/>
    <xf numFmtId="4" fontId="0" fillId="0" borderId="18" xfId="0" applyNumberFormat="1" applyBorder="1"/>
    <xf numFmtId="4" fontId="0" fillId="0" borderId="19" xfId="0" applyNumberFormat="1" applyBorder="1"/>
    <xf numFmtId="4" fontId="20" fillId="0" borderId="20" xfId="0" applyNumberFormat="1" applyFont="1" applyBorder="1"/>
    <xf numFmtId="0" fontId="0" fillId="0" borderId="0" xfId="0" applyAlignment="1">
      <alignment horizontal="left"/>
    </xf>
    <xf numFmtId="0" fontId="16" fillId="0" borderId="21" xfId="0" applyFont="1" applyBorder="1"/>
    <xf numFmtId="4" fontId="0" fillId="0" borderId="22" xfId="0" applyNumberFormat="1" applyBorder="1"/>
    <xf numFmtId="4" fontId="0" fillId="0" borderId="23" xfId="0" applyNumberFormat="1" applyBorder="1"/>
    <xf numFmtId="4" fontId="20" fillId="0" borderId="24" xfId="0" applyNumberFormat="1" applyFont="1" applyBorder="1"/>
    <xf numFmtId="0" fontId="16" fillId="0" borderId="25" xfId="0" applyFont="1" applyBorder="1"/>
    <xf numFmtId="4" fontId="0" fillId="0" borderId="26" xfId="0" applyNumberFormat="1" applyBorder="1"/>
    <xf numFmtId="4" fontId="0" fillId="0" borderId="27" xfId="0" applyNumberFormat="1" applyBorder="1"/>
    <xf numFmtId="4" fontId="20" fillId="0" borderId="28" xfId="0" applyNumberFormat="1" applyFont="1" applyBorder="1"/>
    <xf numFmtId="0" fontId="16" fillId="0" borderId="14" xfId="0" applyFont="1" applyBorder="1"/>
    <xf numFmtId="4" fontId="0" fillId="0" borderId="15" xfId="0" applyNumberFormat="1" applyBorder="1"/>
    <xf numFmtId="4" fontId="0" fillId="0" borderId="16" xfId="0" applyNumberFormat="1" applyBorder="1"/>
    <xf numFmtId="4" fontId="20" fillId="0" borderId="10" xfId="0" applyNumberFormat="1" applyFont="1" applyBorder="1"/>
    <xf numFmtId="0" fontId="16" fillId="0" borderId="11" xfId="0" applyFont="1" applyBorder="1" applyAlignment="1">
      <alignment vertical="center"/>
    </xf>
    <xf numFmtId="14" fontId="16" fillId="0" borderId="12" xfId="0" applyNumberFormat="1" applyFont="1" applyBorder="1" applyAlignment="1">
      <alignment vertical="center"/>
    </xf>
    <xf numFmtId="43" fontId="0" fillId="0" borderId="0" xfId="1" applyFont="1"/>
    <xf numFmtId="43" fontId="18" fillId="33" borderId="10" xfId="1" applyFont="1" applyFill="1" applyBorder="1"/>
    <xf numFmtId="0" fontId="0" fillId="0" borderId="0" xfId="0" pivotButton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pivotButton="1" applyBorder="1"/>
    <xf numFmtId="0" fontId="0" fillId="0" borderId="30" xfId="0" pivotButton="1" applyBorder="1" applyAlignment="1">
      <alignment horizontal="center"/>
    </xf>
    <xf numFmtId="0" fontId="0" fillId="0" borderId="31" xfId="0" applyBorder="1"/>
    <xf numFmtId="0" fontId="0" fillId="0" borderId="2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21" fillId="36" borderId="29" xfId="0" applyFont="1" applyFill="1" applyBorder="1"/>
    <xf numFmtId="0" fontId="21" fillId="36" borderId="30" xfId="0" applyFont="1" applyFill="1" applyBorder="1"/>
    <xf numFmtId="43" fontId="21" fillId="36" borderId="30" xfId="1" applyFont="1" applyFill="1" applyBorder="1"/>
    <xf numFmtId="0" fontId="21" fillId="36" borderId="36" xfId="0" applyFont="1" applyFill="1" applyBorder="1"/>
    <xf numFmtId="164" fontId="21" fillId="0" borderId="21" xfId="0" applyNumberFormat="1" applyFont="1" applyBorder="1"/>
    <xf numFmtId="0" fontId="21" fillId="0" borderId="22" xfId="0" applyFont="1" applyBorder="1"/>
    <xf numFmtId="0" fontId="0" fillId="0" borderId="22" xfId="0" applyBorder="1"/>
    <xf numFmtId="43" fontId="0" fillId="0" borderId="22" xfId="1" applyFont="1" applyBorder="1"/>
    <xf numFmtId="164" fontId="21" fillId="0" borderId="33" xfId="0" applyNumberFormat="1" applyFont="1" applyBorder="1"/>
    <xf numFmtId="0" fontId="21" fillId="0" borderId="34" xfId="0" applyFont="1" applyBorder="1"/>
    <xf numFmtId="0" fontId="0" fillId="0" borderId="34" xfId="0" applyBorder="1"/>
    <xf numFmtId="43" fontId="0" fillId="0" borderId="34" xfId="1" applyFont="1" applyBorder="1"/>
    <xf numFmtId="164" fontId="21" fillId="36" borderId="0" xfId="0" applyNumberFormat="1" applyFont="1" applyFill="1"/>
    <xf numFmtId="0" fontId="21" fillId="36" borderId="0" xfId="0" applyFont="1" applyFill="1"/>
    <xf numFmtId="43" fontId="22" fillId="37" borderId="10" xfId="1" applyFont="1" applyFill="1" applyBorder="1"/>
    <xf numFmtId="43" fontId="22" fillId="38" borderId="10" xfId="1" applyFont="1" applyFill="1" applyBorder="1"/>
    <xf numFmtId="43" fontId="18" fillId="33" borderId="0" xfId="1" applyFont="1" applyFill="1" applyBorder="1"/>
    <xf numFmtId="0" fontId="14" fillId="0" borderId="0" xfId="0" applyFont="1"/>
    <xf numFmtId="43" fontId="18" fillId="33" borderId="37" xfId="1" applyFont="1" applyFill="1" applyBorder="1"/>
    <xf numFmtId="0" fontId="14" fillId="0" borderId="22" xfId="0" applyFont="1" applyBorder="1"/>
    <xf numFmtId="43" fontId="14" fillId="0" borderId="22" xfId="1" applyFont="1" applyBorder="1"/>
    <xf numFmtId="0" fontId="13" fillId="35" borderId="29" xfId="0" applyFont="1" applyFill="1" applyBorder="1"/>
    <xf numFmtId="0" fontId="13" fillId="35" borderId="30" xfId="0" applyFont="1" applyFill="1" applyBorder="1"/>
    <xf numFmtId="43" fontId="13" fillId="35" borderId="30" xfId="1" applyFont="1" applyFill="1" applyBorder="1"/>
    <xf numFmtId="0" fontId="13" fillId="35" borderId="31" xfId="0" applyFont="1" applyFill="1" applyBorder="1"/>
    <xf numFmtId="0" fontId="14" fillId="0" borderId="21" xfId="0" applyFont="1" applyBorder="1"/>
    <xf numFmtId="0" fontId="14" fillId="0" borderId="32" xfId="0" applyFont="1" applyBorder="1"/>
    <xf numFmtId="0" fontId="14" fillId="0" borderId="33" xfId="0" applyFont="1" applyBorder="1"/>
    <xf numFmtId="0" fontId="14" fillId="0" borderId="34" xfId="0" applyFont="1" applyBorder="1"/>
    <xf numFmtId="43" fontId="14" fillId="0" borderId="34" xfId="1" applyFont="1" applyBorder="1"/>
    <xf numFmtId="0" fontId="14" fillId="0" borderId="35" xfId="0" applyFont="1" applyBorder="1"/>
    <xf numFmtId="43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9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Recursos%20Humanos\FOLHA\2023\10%202023\FARM&#193;CIA\FARM&#193;CIA%20-%2010.2023.xlsx" TargetMode="External"/><Relationship Id="rId1" Type="http://schemas.openxmlformats.org/officeDocument/2006/relationships/externalLinkPath" Target="FARM&#193;CIA%20-%2010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lGenerico"/>
      <sheetName val="Planilha1"/>
    </sheetNames>
    <sheetDataSet>
      <sheetData sheetId="0">
        <row r="1">
          <cell r="A1" t="str">
            <v>MATRÍCULA</v>
          </cell>
          <cell r="B1" t="str">
            <v>NOME</v>
          </cell>
          <cell r="C1" t="str">
            <v>REGIONAL</v>
          </cell>
          <cell r="D1" t="str">
            <v>MAO DE OBRA</v>
          </cell>
          <cell r="E1" t="str">
            <v>CC</v>
          </cell>
          <cell r="F1" t="str">
            <v>NATUREZA</v>
          </cell>
          <cell r="G1" t="str">
            <v>CONTÁBIL</v>
          </cell>
          <cell r="H1" t="str">
            <v xml:space="preserve"> R$ </v>
          </cell>
        </row>
        <row r="2">
          <cell r="A2">
            <v>112355</v>
          </cell>
          <cell r="B2" t="str">
            <v>ADILSON GOMES EMIDIO</v>
          </cell>
          <cell r="C2" t="str">
            <v>ECOSAMPA Campo Limpo</v>
          </cell>
          <cell r="D2">
            <v>2</v>
          </cell>
          <cell r="E2" t="str">
            <v>75.01.006</v>
          </cell>
          <cell r="F2">
            <v>7028</v>
          </cell>
          <cell r="G2">
            <v>41145</v>
          </cell>
          <cell r="H2">
            <v>105.82</v>
          </cell>
        </row>
        <row r="3">
          <cell r="A3">
            <v>112389</v>
          </cell>
          <cell r="B3" t="str">
            <v>ADRIANO MONTEIRO DOS SANTOS</v>
          </cell>
          <cell r="C3" t="str">
            <v>ECOSAMPA Capela do Socorro</v>
          </cell>
          <cell r="D3">
            <v>2</v>
          </cell>
          <cell r="E3" t="str">
            <v>75.01.010</v>
          </cell>
          <cell r="F3">
            <v>7028</v>
          </cell>
          <cell r="G3">
            <v>41145</v>
          </cell>
          <cell r="H3">
            <v>169.34</v>
          </cell>
        </row>
        <row r="4">
          <cell r="A4">
            <v>112419</v>
          </cell>
          <cell r="B4" t="str">
            <v>AFONSO CIMINIO</v>
          </cell>
          <cell r="C4" t="str">
            <v>ECOSAMPA M'Boi Mirim</v>
          </cell>
          <cell r="D4">
            <v>2</v>
          </cell>
          <cell r="E4" t="str">
            <v>75.01.006</v>
          </cell>
          <cell r="F4">
            <v>7028</v>
          </cell>
          <cell r="G4">
            <v>41145</v>
          </cell>
          <cell r="H4">
            <v>57.83</v>
          </cell>
        </row>
        <row r="5">
          <cell r="A5">
            <v>112433</v>
          </cell>
          <cell r="B5" t="str">
            <v>AGRIPINO BRANDAO DE SOUZA SOBR</v>
          </cell>
          <cell r="C5" t="str">
            <v>ECOSAMPA Operação Geral</v>
          </cell>
          <cell r="D5">
            <v>2</v>
          </cell>
          <cell r="E5" t="str">
            <v>75.01.017</v>
          </cell>
          <cell r="F5">
            <v>7028</v>
          </cell>
          <cell r="G5">
            <v>41145</v>
          </cell>
          <cell r="H5">
            <v>164.31</v>
          </cell>
        </row>
        <row r="6">
          <cell r="A6">
            <v>112436</v>
          </cell>
          <cell r="B6" t="str">
            <v>AGUINALDO NASCIMENTO</v>
          </cell>
          <cell r="C6" t="str">
            <v>ECOSAMPA Campo Limpo</v>
          </cell>
          <cell r="D6">
            <v>2</v>
          </cell>
          <cell r="E6" t="str">
            <v>75.01.012</v>
          </cell>
          <cell r="F6">
            <v>7028</v>
          </cell>
          <cell r="G6">
            <v>41145</v>
          </cell>
          <cell r="H6">
            <v>89.3</v>
          </cell>
        </row>
        <row r="7">
          <cell r="A7">
            <v>112641</v>
          </cell>
          <cell r="B7" t="str">
            <v>AIRTON COSTA</v>
          </cell>
          <cell r="C7" t="str">
            <v>ECOSAMPA Campo Limpo</v>
          </cell>
          <cell r="D7">
            <v>2</v>
          </cell>
          <cell r="E7" t="str">
            <v>75.01.006</v>
          </cell>
          <cell r="F7">
            <v>7028</v>
          </cell>
          <cell r="G7">
            <v>41145</v>
          </cell>
          <cell r="H7">
            <v>125.99</v>
          </cell>
        </row>
        <row r="8">
          <cell r="A8">
            <v>114966</v>
          </cell>
          <cell r="B8" t="str">
            <v>AIRTON DE JESUS SANTOS</v>
          </cell>
          <cell r="C8" t="str">
            <v>ECOSAMPA Operação Geral</v>
          </cell>
          <cell r="D8">
            <v>2</v>
          </cell>
          <cell r="E8" t="str">
            <v>75.01.017</v>
          </cell>
          <cell r="F8">
            <v>7028</v>
          </cell>
          <cell r="G8">
            <v>41145</v>
          </cell>
          <cell r="H8">
            <v>147.97999999999999</v>
          </cell>
        </row>
        <row r="9">
          <cell r="A9">
            <v>116076</v>
          </cell>
          <cell r="B9" t="str">
            <v>ALAN ROCHA DA SILVA</v>
          </cell>
          <cell r="C9" t="str">
            <v>ECOSAMPA Operação Geral</v>
          </cell>
          <cell r="D9">
            <v>2</v>
          </cell>
          <cell r="E9" t="str">
            <v>75.02.003</v>
          </cell>
          <cell r="F9">
            <v>7028</v>
          </cell>
          <cell r="G9">
            <v>41145</v>
          </cell>
          <cell r="H9">
            <v>39.31</v>
          </cell>
        </row>
        <row r="10">
          <cell r="A10">
            <v>121954</v>
          </cell>
          <cell r="B10" t="str">
            <v>ALBERTO ALENCAR DE JESUS</v>
          </cell>
          <cell r="C10" t="str">
            <v>ECOSAMPA Operação Geral</v>
          </cell>
          <cell r="D10">
            <v>2</v>
          </cell>
          <cell r="E10" t="str">
            <v>75.01.017</v>
          </cell>
          <cell r="F10">
            <v>7028</v>
          </cell>
          <cell r="G10">
            <v>41145</v>
          </cell>
          <cell r="H10">
            <v>166.98</v>
          </cell>
        </row>
        <row r="11">
          <cell r="A11">
            <v>112664</v>
          </cell>
          <cell r="B11" t="str">
            <v>ALESSANDRA SANTOSTASI TEIXEIRA</v>
          </cell>
          <cell r="C11" t="str">
            <v>ECOSAMPA Santo Amaro</v>
          </cell>
          <cell r="D11">
            <v>2</v>
          </cell>
          <cell r="E11" t="str">
            <v>75.01.008</v>
          </cell>
          <cell r="F11">
            <v>7028</v>
          </cell>
          <cell r="G11">
            <v>41145</v>
          </cell>
          <cell r="H11">
            <v>106.59</v>
          </cell>
        </row>
        <row r="12">
          <cell r="A12">
            <v>112726</v>
          </cell>
          <cell r="B12" t="str">
            <v>ALEX DE FIGUEIREDO COSTA</v>
          </cell>
          <cell r="C12" t="str">
            <v>ECOSAMPA Operação Geral</v>
          </cell>
          <cell r="D12">
            <v>2</v>
          </cell>
          <cell r="E12" t="str">
            <v>75.01.017</v>
          </cell>
          <cell r="F12">
            <v>7028</v>
          </cell>
          <cell r="G12">
            <v>41145</v>
          </cell>
          <cell r="H12">
            <v>73.53</v>
          </cell>
        </row>
        <row r="13">
          <cell r="A13">
            <v>114273</v>
          </cell>
          <cell r="B13" t="str">
            <v>ALEX SANDRO DA SILVA XAVIER</v>
          </cell>
          <cell r="C13" t="str">
            <v>ECOSAMPA Santo Amaro</v>
          </cell>
          <cell r="D13">
            <v>2</v>
          </cell>
          <cell r="E13" t="str">
            <v>75.01.014</v>
          </cell>
          <cell r="F13">
            <v>7028</v>
          </cell>
          <cell r="G13">
            <v>41145</v>
          </cell>
          <cell r="H13">
            <v>174.7</v>
          </cell>
        </row>
        <row r="14">
          <cell r="A14">
            <v>112798</v>
          </cell>
          <cell r="B14" t="str">
            <v>ALEXANDRE PEREIRA DA SILVA</v>
          </cell>
          <cell r="C14" t="str">
            <v>ECOSAMPA Capela do Socorro</v>
          </cell>
          <cell r="D14">
            <v>2</v>
          </cell>
          <cell r="E14" t="str">
            <v>75.01.007</v>
          </cell>
          <cell r="F14">
            <v>7028</v>
          </cell>
          <cell r="G14">
            <v>41145</v>
          </cell>
          <cell r="H14">
            <v>99.57</v>
          </cell>
        </row>
        <row r="15">
          <cell r="A15">
            <v>121482</v>
          </cell>
          <cell r="B15" t="str">
            <v>ALEXSANDRO AUGUSTO RIBEIRO RUF</v>
          </cell>
          <cell r="C15" t="str">
            <v>ECOSAMPA Operação Geral</v>
          </cell>
          <cell r="D15">
            <v>2</v>
          </cell>
          <cell r="E15" t="str">
            <v>75.01.011</v>
          </cell>
          <cell r="F15">
            <v>7028</v>
          </cell>
          <cell r="G15">
            <v>41145</v>
          </cell>
          <cell r="H15">
            <v>39.200000000000003</v>
          </cell>
        </row>
        <row r="16">
          <cell r="A16">
            <v>121672</v>
          </cell>
          <cell r="B16" t="str">
            <v>ANA CRISTINA DA SILVA</v>
          </cell>
          <cell r="C16" t="str">
            <v>ECOSAMPA Parelheiros</v>
          </cell>
          <cell r="D16">
            <v>2</v>
          </cell>
          <cell r="E16" t="str">
            <v>75.01.013</v>
          </cell>
          <cell r="F16">
            <v>7028</v>
          </cell>
          <cell r="G16">
            <v>41145</v>
          </cell>
          <cell r="H16">
            <v>196.52</v>
          </cell>
        </row>
        <row r="17">
          <cell r="A17">
            <v>113760</v>
          </cell>
          <cell r="B17" t="str">
            <v>ANA PAULA STIGLIANI</v>
          </cell>
          <cell r="C17" t="str">
            <v>ECOSAMPA Operação Geral</v>
          </cell>
          <cell r="D17">
            <v>3</v>
          </cell>
          <cell r="E17" t="str">
            <v>75.02.001</v>
          </cell>
          <cell r="F17">
            <v>7328</v>
          </cell>
          <cell r="G17">
            <v>41191</v>
          </cell>
          <cell r="H17">
            <v>200</v>
          </cell>
        </row>
        <row r="18">
          <cell r="A18">
            <v>114968</v>
          </cell>
          <cell r="B18" t="str">
            <v>ANDERSON BARROS DA SILVA</v>
          </cell>
          <cell r="C18" t="str">
            <v>ECOSAMPA Operação Geral</v>
          </cell>
          <cell r="D18">
            <v>2</v>
          </cell>
          <cell r="E18" t="str">
            <v>75.01.014</v>
          </cell>
          <cell r="F18">
            <v>7028</v>
          </cell>
          <cell r="G18">
            <v>41145</v>
          </cell>
          <cell r="H18">
            <v>200</v>
          </cell>
        </row>
        <row r="19">
          <cell r="A19">
            <v>114616</v>
          </cell>
          <cell r="B19" t="str">
            <v>ANDERSON FERNANDES DA SILVA</v>
          </cell>
          <cell r="C19" t="str">
            <v>ECOSAMPA Operação Geral</v>
          </cell>
          <cell r="D19">
            <v>2</v>
          </cell>
          <cell r="E19" t="str">
            <v>75.01.017</v>
          </cell>
          <cell r="F19">
            <v>7028</v>
          </cell>
          <cell r="G19">
            <v>41145</v>
          </cell>
          <cell r="H19">
            <v>95.76</v>
          </cell>
        </row>
        <row r="20">
          <cell r="A20">
            <v>114760</v>
          </cell>
          <cell r="B20" t="str">
            <v>ANDERSON TAVARES OLIVEIRA</v>
          </cell>
          <cell r="C20" t="str">
            <v>ECOSAMPA Operação Geral</v>
          </cell>
          <cell r="D20">
            <v>2</v>
          </cell>
          <cell r="E20" t="str">
            <v>75.01.024</v>
          </cell>
          <cell r="F20">
            <v>7028</v>
          </cell>
          <cell r="G20">
            <v>41145</v>
          </cell>
          <cell r="H20">
            <v>183.77</v>
          </cell>
        </row>
        <row r="21">
          <cell r="A21">
            <v>113213</v>
          </cell>
          <cell r="B21" t="str">
            <v>ANDRE BARBOSA DE PAULA</v>
          </cell>
          <cell r="C21" t="str">
            <v>ECOSAMPA Operação Geral</v>
          </cell>
          <cell r="D21">
            <v>2</v>
          </cell>
          <cell r="E21" t="str">
            <v>75.01.014</v>
          </cell>
          <cell r="F21">
            <v>7028</v>
          </cell>
          <cell r="G21">
            <v>41145</v>
          </cell>
          <cell r="H21">
            <v>137.37</v>
          </cell>
        </row>
        <row r="22">
          <cell r="A22">
            <v>113219</v>
          </cell>
          <cell r="B22" t="str">
            <v>ANDRE BARBOSA MATIAS</v>
          </cell>
          <cell r="C22" t="str">
            <v>ECOSAMPA Operação Geral</v>
          </cell>
          <cell r="D22">
            <v>2</v>
          </cell>
          <cell r="E22" t="str">
            <v>75.01.024</v>
          </cell>
          <cell r="F22">
            <v>7028</v>
          </cell>
          <cell r="G22">
            <v>41145</v>
          </cell>
          <cell r="H22">
            <v>114.04</v>
          </cell>
        </row>
        <row r="23">
          <cell r="A23">
            <v>114684</v>
          </cell>
          <cell r="B23" t="str">
            <v>ANDRE DA SILVA LIVERO</v>
          </cell>
          <cell r="C23" t="str">
            <v>ECOSAMPA Santo Amaro</v>
          </cell>
          <cell r="D23">
            <v>2</v>
          </cell>
          <cell r="E23" t="str">
            <v>75.01.006</v>
          </cell>
          <cell r="F23">
            <v>7028</v>
          </cell>
          <cell r="G23">
            <v>41145</v>
          </cell>
          <cell r="H23">
            <v>188.21</v>
          </cell>
        </row>
        <row r="24">
          <cell r="A24">
            <v>114546</v>
          </cell>
          <cell r="B24" t="str">
            <v>ANDRE GONCALVES CRUZ</v>
          </cell>
          <cell r="C24" t="str">
            <v>ECOSAMPA Capela do Socorro</v>
          </cell>
          <cell r="D24">
            <v>2</v>
          </cell>
          <cell r="E24" t="str">
            <v>75.01.006</v>
          </cell>
          <cell r="F24">
            <v>7028</v>
          </cell>
          <cell r="G24">
            <v>41145</v>
          </cell>
          <cell r="H24">
            <v>138.52000000000001</v>
          </cell>
        </row>
        <row r="25">
          <cell r="A25">
            <v>114685</v>
          </cell>
          <cell r="B25" t="str">
            <v>ANDRE LOPES DE SOUZA</v>
          </cell>
          <cell r="C25" t="str">
            <v>ECOSAMPA Campo Limpo</v>
          </cell>
          <cell r="D25">
            <v>2</v>
          </cell>
          <cell r="E25" t="str">
            <v>75.01.010</v>
          </cell>
          <cell r="F25">
            <v>7028</v>
          </cell>
          <cell r="G25">
            <v>41145</v>
          </cell>
          <cell r="H25">
            <v>239.83</v>
          </cell>
        </row>
        <row r="26">
          <cell r="A26">
            <v>113415</v>
          </cell>
          <cell r="B26" t="str">
            <v>ANGELO JOSE DOS SANTOS</v>
          </cell>
          <cell r="C26" t="str">
            <v>ECOSAMPA Santo Amaro</v>
          </cell>
          <cell r="D26">
            <v>2</v>
          </cell>
          <cell r="E26" t="str">
            <v>75.01.006</v>
          </cell>
          <cell r="F26">
            <v>7028</v>
          </cell>
          <cell r="G26">
            <v>41145</v>
          </cell>
          <cell r="H26">
            <v>163.41999999999999</v>
          </cell>
        </row>
        <row r="27">
          <cell r="A27">
            <v>113419</v>
          </cell>
          <cell r="B27" t="str">
            <v>ANNA KAROLINIE GALDINO DOS SAN</v>
          </cell>
          <cell r="C27" t="str">
            <v>ECOSAMPA Operação Geral</v>
          </cell>
          <cell r="D27">
            <v>3</v>
          </cell>
          <cell r="E27" t="str">
            <v>75.02.001</v>
          </cell>
          <cell r="F27">
            <v>7328</v>
          </cell>
          <cell r="G27">
            <v>41191</v>
          </cell>
          <cell r="H27">
            <v>66.64</v>
          </cell>
        </row>
        <row r="28">
          <cell r="A28">
            <v>113334</v>
          </cell>
          <cell r="B28" t="str">
            <v>ANTENOR VIEIRA LIMA</v>
          </cell>
          <cell r="C28" t="str">
            <v>ECOSAMPA Operação Geral</v>
          </cell>
          <cell r="D28">
            <v>2</v>
          </cell>
          <cell r="E28" t="str">
            <v>75.01.001</v>
          </cell>
          <cell r="F28">
            <v>7028</v>
          </cell>
          <cell r="G28">
            <v>41145</v>
          </cell>
          <cell r="H28">
            <v>138.9</v>
          </cell>
        </row>
        <row r="29">
          <cell r="A29">
            <v>113431</v>
          </cell>
          <cell r="B29" t="str">
            <v>ANTONIO AMORIM DA SILVA</v>
          </cell>
          <cell r="C29" t="str">
            <v>ECOSAMPA Santo Amaro</v>
          </cell>
          <cell r="D29">
            <v>2</v>
          </cell>
          <cell r="E29" t="str">
            <v>75.01.006</v>
          </cell>
          <cell r="F29">
            <v>7028</v>
          </cell>
          <cell r="G29">
            <v>41145</v>
          </cell>
          <cell r="H29">
            <v>114.46</v>
          </cell>
        </row>
        <row r="30">
          <cell r="A30">
            <v>113379</v>
          </cell>
          <cell r="B30" t="str">
            <v>ANTONIO CARLOS GOMES DE PAULA</v>
          </cell>
          <cell r="C30" t="str">
            <v>ECOSAMPA Capela do Socorro</v>
          </cell>
          <cell r="D30">
            <v>2</v>
          </cell>
          <cell r="E30" t="str">
            <v>75.01.012</v>
          </cell>
          <cell r="F30">
            <v>7028</v>
          </cell>
          <cell r="G30">
            <v>41145</v>
          </cell>
          <cell r="H30">
            <v>142.36000000000001</v>
          </cell>
        </row>
        <row r="31">
          <cell r="A31">
            <v>113699</v>
          </cell>
          <cell r="B31" t="str">
            <v>ANTONIO FRANCISCO GUIMARAES FE</v>
          </cell>
          <cell r="C31" t="str">
            <v>ECOSAMPA Capela do Socorro</v>
          </cell>
          <cell r="D31">
            <v>2</v>
          </cell>
          <cell r="E31" t="str">
            <v>75.01.006</v>
          </cell>
          <cell r="F31">
            <v>7028</v>
          </cell>
          <cell r="G31">
            <v>41145</v>
          </cell>
          <cell r="H31">
            <v>60.61</v>
          </cell>
        </row>
        <row r="32">
          <cell r="A32">
            <v>113549</v>
          </cell>
          <cell r="B32" t="str">
            <v>ANTONIO LIMA DE LACERDA</v>
          </cell>
          <cell r="C32" t="str">
            <v>ECOSAMPA Santo Amaro</v>
          </cell>
          <cell r="D32">
            <v>2</v>
          </cell>
          <cell r="E32" t="str">
            <v>75.01.017</v>
          </cell>
          <cell r="F32">
            <v>7028</v>
          </cell>
          <cell r="G32">
            <v>41145</v>
          </cell>
          <cell r="H32">
            <v>287.62</v>
          </cell>
        </row>
        <row r="33">
          <cell r="A33">
            <v>113686</v>
          </cell>
          <cell r="B33" t="str">
            <v>ARLETE CRISTINA DOS SANTOS AMO</v>
          </cell>
          <cell r="C33" t="str">
            <v>ECOSAMPA Parelheiros</v>
          </cell>
          <cell r="D33">
            <v>2</v>
          </cell>
          <cell r="E33" t="str">
            <v>75.01.007</v>
          </cell>
          <cell r="F33">
            <v>7028</v>
          </cell>
          <cell r="G33">
            <v>41145</v>
          </cell>
          <cell r="H33">
            <v>184.01</v>
          </cell>
        </row>
        <row r="34">
          <cell r="A34">
            <v>113704</v>
          </cell>
          <cell r="B34" t="str">
            <v>ARNALDO DA SILVA</v>
          </cell>
          <cell r="C34" t="str">
            <v>ECOSAMPA Capela do Socorro</v>
          </cell>
          <cell r="D34">
            <v>2</v>
          </cell>
          <cell r="E34" t="str">
            <v>75.01.006</v>
          </cell>
          <cell r="F34">
            <v>7028</v>
          </cell>
          <cell r="G34">
            <v>41145</v>
          </cell>
          <cell r="H34">
            <v>137.74</v>
          </cell>
        </row>
        <row r="35">
          <cell r="A35">
            <v>116972</v>
          </cell>
          <cell r="B35" t="str">
            <v>BIANCA ALMEIDA BIAGIONI</v>
          </cell>
          <cell r="C35" t="str">
            <v>ECOSAMPA Santo Amaro</v>
          </cell>
          <cell r="D35">
            <v>2</v>
          </cell>
          <cell r="E35" t="str">
            <v>75.01.016</v>
          </cell>
          <cell r="F35">
            <v>7028</v>
          </cell>
          <cell r="G35">
            <v>41145</v>
          </cell>
          <cell r="H35">
            <v>191.5</v>
          </cell>
        </row>
        <row r="36">
          <cell r="A36">
            <v>113550</v>
          </cell>
          <cell r="B36" t="str">
            <v>BRUNO PIZOLI DE MORAIS</v>
          </cell>
          <cell r="C36" t="str">
            <v>ECOSAMPA Santo Amaro</v>
          </cell>
          <cell r="D36">
            <v>2</v>
          </cell>
          <cell r="E36" t="str">
            <v>75.01.016</v>
          </cell>
          <cell r="F36">
            <v>7028</v>
          </cell>
          <cell r="G36">
            <v>41145</v>
          </cell>
          <cell r="H36">
            <v>99.59</v>
          </cell>
        </row>
        <row r="37">
          <cell r="A37">
            <v>113546</v>
          </cell>
          <cell r="B37" t="str">
            <v>BRUNO SANTANA DE SA</v>
          </cell>
          <cell r="C37" t="str">
            <v>ECOSAMPA Operação Geral</v>
          </cell>
          <cell r="D37">
            <v>2</v>
          </cell>
          <cell r="E37" t="str">
            <v>75.01.024</v>
          </cell>
          <cell r="F37">
            <v>7028</v>
          </cell>
          <cell r="G37">
            <v>41145</v>
          </cell>
          <cell r="H37">
            <v>151.74</v>
          </cell>
        </row>
        <row r="38">
          <cell r="A38">
            <v>112169</v>
          </cell>
          <cell r="B38" t="str">
            <v>CARLIONEI HOLANDA DE SOUSA</v>
          </cell>
          <cell r="C38" t="str">
            <v>ECOSAMPA Santo Amaro</v>
          </cell>
          <cell r="D38">
            <v>2</v>
          </cell>
          <cell r="E38" t="str">
            <v>75.01.006</v>
          </cell>
          <cell r="F38">
            <v>7028</v>
          </cell>
          <cell r="G38">
            <v>41145</v>
          </cell>
          <cell r="H38">
            <v>198.05</v>
          </cell>
        </row>
        <row r="39">
          <cell r="A39">
            <v>114549</v>
          </cell>
          <cell r="B39" t="str">
            <v>CARLOS ALBERTO ALVES</v>
          </cell>
          <cell r="C39" t="str">
            <v>ECOSAMPA Santo Amaro</v>
          </cell>
          <cell r="D39">
            <v>2</v>
          </cell>
          <cell r="E39" t="str">
            <v>75.01.007</v>
          </cell>
          <cell r="F39">
            <v>7028</v>
          </cell>
          <cell r="G39">
            <v>41145</v>
          </cell>
          <cell r="H39">
            <v>145.91</v>
          </cell>
        </row>
        <row r="40">
          <cell r="A40">
            <v>116026</v>
          </cell>
          <cell r="B40" t="str">
            <v>CARLOS ALBERTO BISPO DA CRUZ</v>
          </cell>
          <cell r="C40" t="str">
            <v>ECOSAMPA Santo Amaro</v>
          </cell>
          <cell r="D40">
            <v>2</v>
          </cell>
          <cell r="E40" t="str">
            <v>75.01.022</v>
          </cell>
          <cell r="F40">
            <v>7028</v>
          </cell>
          <cell r="G40">
            <v>41145</v>
          </cell>
          <cell r="H40">
            <v>182.11</v>
          </cell>
        </row>
        <row r="41">
          <cell r="A41">
            <v>112177</v>
          </cell>
          <cell r="B41" t="str">
            <v>CARLOS ALBERTO QUEIROZ DE OLIV</v>
          </cell>
          <cell r="C41" t="str">
            <v>ECOSAMPA Operação Geral</v>
          </cell>
          <cell r="D41">
            <v>2</v>
          </cell>
          <cell r="E41" t="str">
            <v>75.01.017</v>
          </cell>
          <cell r="F41">
            <v>7028</v>
          </cell>
          <cell r="G41">
            <v>41145</v>
          </cell>
          <cell r="H41">
            <v>120.47</v>
          </cell>
        </row>
        <row r="42">
          <cell r="A42">
            <v>114253</v>
          </cell>
          <cell r="B42" t="str">
            <v>CARLOS EDUARDO DOS REIS</v>
          </cell>
          <cell r="C42" t="str">
            <v>ECOSAMPA Santo Amaro</v>
          </cell>
          <cell r="D42">
            <v>2</v>
          </cell>
          <cell r="E42" t="str">
            <v>75.01.013</v>
          </cell>
          <cell r="F42">
            <v>7028</v>
          </cell>
          <cell r="G42">
            <v>41145</v>
          </cell>
          <cell r="H42">
            <v>72.95</v>
          </cell>
        </row>
        <row r="43">
          <cell r="A43">
            <v>114691</v>
          </cell>
          <cell r="B43" t="str">
            <v>CARLOS EDUARDO MACHADO SANTOS</v>
          </cell>
          <cell r="C43" t="str">
            <v>ECOSAMPA Santo Amaro</v>
          </cell>
          <cell r="D43">
            <v>2</v>
          </cell>
          <cell r="E43" t="str">
            <v>75.01.014</v>
          </cell>
          <cell r="F43">
            <v>7028</v>
          </cell>
          <cell r="G43">
            <v>41145</v>
          </cell>
          <cell r="H43">
            <v>144.72999999999999</v>
          </cell>
        </row>
        <row r="44">
          <cell r="A44">
            <v>112186</v>
          </cell>
          <cell r="B44" t="str">
            <v>CARLOS HENRIQUE BASTOS DE OLIV</v>
          </cell>
          <cell r="C44" t="str">
            <v>ECOSAMPA Operação Geral</v>
          </cell>
          <cell r="D44">
            <v>2</v>
          </cell>
          <cell r="E44" t="str">
            <v>75.01.017</v>
          </cell>
          <cell r="F44">
            <v>7028</v>
          </cell>
          <cell r="G44">
            <v>41145</v>
          </cell>
          <cell r="H44">
            <v>198.22</v>
          </cell>
        </row>
        <row r="45">
          <cell r="A45">
            <v>112187</v>
          </cell>
          <cell r="B45" t="str">
            <v>CARLOS HENRIQUE TEIXEIRA DE JE</v>
          </cell>
          <cell r="C45" t="str">
            <v>ECOSAMPA Operação Geral</v>
          </cell>
          <cell r="D45">
            <v>2</v>
          </cell>
          <cell r="E45" t="str">
            <v>75.01.017</v>
          </cell>
          <cell r="F45">
            <v>7028</v>
          </cell>
          <cell r="G45">
            <v>41145</v>
          </cell>
          <cell r="H45">
            <v>116.33</v>
          </cell>
        </row>
        <row r="46">
          <cell r="A46">
            <v>114504</v>
          </cell>
          <cell r="B46" t="str">
            <v>CARLOS RICARDO RAMOS DOS SANTO</v>
          </cell>
          <cell r="C46" t="str">
            <v>ECOSAMPA Santo Amaro</v>
          </cell>
          <cell r="D46">
            <v>2</v>
          </cell>
          <cell r="E46" t="str">
            <v>75.01.010</v>
          </cell>
          <cell r="F46">
            <v>7028</v>
          </cell>
          <cell r="G46">
            <v>41145</v>
          </cell>
          <cell r="H46">
            <v>138.88</v>
          </cell>
        </row>
        <row r="47">
          <cell r="A47">
            <v>112340</v>
          </cell>
          <cell r="B47" t="str">
            <v>CARLOS ROGER DE SOUZA JESUS</v>
          </cell>
          <cell r="C47" t="str">
            <v>ECOSAMPA Santo Amaro</v>
          </cell>
          <cell r="D47">
            <v>2</v>
          </cell>
          <cell r="E47" t="str">
            <v>75.02.003</v>
          </cell>
          <cell r="F47">
            <v>7028</v>
          </cell>
          <cell r="G47">
            <v>41145</v>
          </cell>
          <cell r="H47">
            <v>52.6</v>
          </cell>
        </row>
        <row r="48">
          <cell r="A48">
            <v>112502</v>
          </cell>
          <cell r="B48" t="str">
            <v>CELSO RICARDO DE JESUS</v>
          </cell>
          <cell r="C48" t="str">
            <v>ECOSAMPA Operação Geral</v>
          </cell>
          <cell r="D48">
            <v>2</v>
          </cell>
          <cell r="E48" t="str">
            <v>75.01.013</v>
          </cell>
          <cell r="F48">
            <v>7028</v>
          </cell>
          <cell r="G48">
            <v>41145</v>
          </cell>
          <cell r="H48">
            <v>83.77</v>
          </cell>
        </row>
        <row r="49">
          <cell r="A49">
            <v>113305</v>
          </cell>
          <cell r="B49" t="str">
            <v>CHARLES DEIVIDSON DE CARVALHO</v>
          </cell>
          <cell r="C49" t="str">
            <v>ECOSAMPA Santo Amaro</v>
          </cell>
          <cell r="D49">
            <v>2</v>
          </cell>
          <cell r="E49" t="str">
            <v>75.01.008</v>
          </cell>
          <cell r="F49">
            <v>7028</v>
          </cell>
          <cell r="G49">
            <v>41145</v>
          </cell>
          <cell r="H49">
            <v>59.38</v>
          </cell>
        </row>
        <row r="50">
          <cell r="A50">
            <v>112527</v>
          </cell>
          <cell r="B50" t="str">
            <v>CHRISTIAN SIQUEIRA DE OLIVEIRA</v>
          </cell>
          <cell r="C50" t="str">
            <v>ECOSAMPA Operação Geral</v>
          </cell>
          <cell r="D50">
            <v>2</v>
          </cell>
          <cell r="E50" t="str">
            <v>75.01.022</v>
          </cell>
          <cell r="F50">
            <v>7028</v>
          </cell>
          <cell r="G50">
            <v>41145</v>
          </cell>
          <cell r="H50">
            <v>200</v>
          </cell>
        </row>
        <row r="51">
          <cell r="A51">
            <v>112553</v>
          </cell>
          <cell r="B51" t="str">
            <v>CLAUDEMIR DE ANDRADE FELICIANO</v>
          </cell>
          <cell r="C51" t="str">
            <v>ECOSAMPA Capela do Socorro</v>
          </cell>
          <cell r="D51">
            <v>2</v>
          </cell>
          <cell r="E51" t="str">
            <v>75.01.010</v>
          </cell>
          <cell r="F51">
            <v>7028</v>
          </cell>
          <cell r="G51">
            <v>41145</v>
          </cell>
          <cell r="H51">
            <v>192.17</v>
          </cell>
        </row>
        <row r="52">
          <cell r="A52">
            <v>112576</v>
          </cell>
          <cell r="B52" t="str">
            <v>CLAYTON FERREIRA DE MELO</v>
          </cell>
          <cell r="C52" t="str">
            <v>ECOSAMPA Capela do Socorro</v>
          </cell>
          <cell r="D52">
            <v>2</v>
          </cell>
          <cell r="E52" t="str">
            <v>75.01.010</v>
          </cell>
          <cell r="F52">
            <v>7028</v>
          </cell>
          <cell r="G52">
            <v>41145</v>
          </cell>
          <cell r="H52">
            <v>107.96</v>
          </cell>
        </row>
        <row r="53">
          <cell r="A53">
            <v>112581</v>
          </cell>
          <cell r="B53" t="str">
            <v>CLAYVES CRISTIANO DE JESUS</v>
          </cell>
          <cell r="C53" t="str">
            <v>ECOSAMPA Operação Geral</v>
          </cell>
          <cell r="D53">
            <v>2</v>
          </cell>
          <cell r="E53" t="str">
            <v>75.01.011</v>
          </cell>
          <cell r="F53">
            <v>7028</v>
          </cell>
          <cell r="G53">
            <v>41145</v>
          </cell>
          <cell r="H53">
            <v>200</v>
          </cell>
        </row>
        <row r="54">
          <cell r="A54">
            <v>112865</v>
          </cell>
          <cell r="B54" t="str">
            <v>CRISTIANE BARBOSA DA SILVA</v>
          </cell>
          <cell r="C54" t="str">
            <v>ECOSAMPA M'Boi Mirim</v>
          </cell>
          <cell r="D54">
            <v>2</v>
          </cell>
          <cell r="E54" t="str">
            <v>75.01.006</v>
          </cell>
          <cell r="F54">
            <v>7028</v>
          </cell>
          <cell r="G54">
            <v>41145</v>
          </cell>
          <cell r="H54">
            <v>75.680000000000007</v>
          </cell>
        </row>
        <row r="55">
          <cell r="A55">
            <v>113769</v>
          </cell>
          <cell r="B55" t="str">
            <v>CRISTIANO APARECIDO VIEIRA LUZ</v>
          </cell>
          <cell r="C55" t="str">
            <v>ECOSAMPA Operação Geral</v>
          </cell>
          <cell r="D55">
            <v>3</v>
          </cell>
          <cell r="E55" t="str">
            <v>75.02.001</v>
          </cell>
          <cell r="F55">
            <v>7328</v>
          </cell>
          <cell r="G55">
            <v>41191</v>
          </cell>
          <cell r="H55">
            <v>200</v>
          </cell>
        </row>
        <row r="56">
          <cell r="A56">
            <v>112883</v>
          </cell>
          <cell r="B56" t="str">
            <v>CRISTIANO SENA SILVA</v>
          </cell>
          <cell r="C56" t="str">
            <v>ECOSAMPA Santo Amaro</v>
          </cell>
          <cell r="D56">
            <v>2</v>
          </cell>
          <cell r="E56" t="str">
            <v>75.01.001</v>
          </cell>
          <cell r="F56">
            <v>7028</v>
          </cell>
          <cell r="G56">
            <v>41145</v>
          </cell>
          <cell r="H56">
            <v>17</v>
          </cell>
        </row>
        <row r="57">
          <cell r="A57">
            <v>112900</v>
          </cell>
          <cell r="B57" t="str">
            <v>CRISTIANO TEIXEIRA DA SILVA</v>
          </cell>
          <cell r="C57" t="str">
            <v>ECOSAMPA Campo Limpo</v>
          </cell>
          <cell r="D57">
            <v>2</v>
          </cell>
          <cell r="E57" t="str">
            <v>75.01.016</v>
          </cell>
          <cell r="F57">
            <v>7028</v>
          </cell>
          <cell r="G57">
            <v>41145</v>
          </cell>
          <cell r="H57">
            <v>63.38</v>
          </cell>
        </row>
        <row r="58">
          <cell r="A58">
            <v>112916</v>
          </cell>
          <cell r="B58" t="str">
            <v>CRISTOVAO DE SOUSA</v>
          </cell>
          <cell r="C58" t="str">
            <v>ECOSAMPA M'Boi Mirim</v>
          </cell>
          <cell r="D58">
            <v>2</v>
          </cell>
          <cell r="E58" t="str">
            <v>75.01.006</v>
          </cell>
          <cell r="F58">
            <v>7028</v>
          </cell>
          <cell r="G58">
            <v>41145</v>
          </cell>
          <cell r="H58">
            <v>10.67</v>
          </cell>
        </row>
        <row r="59">
          <cell r="A59">
            <v>114913</v>
          </cell>
          <cell r="B59" t="str">
            <v>DAMIAO COSTA PEREIRA DOS SANTO</v>
          </cell>
          <cell r="C59" t="str">
            <v>ECOSAMPA Operação Geral</v>
          </cell>
          <cell r="D59">
            <v>2</v>
          </cell>
          <cell r="E59" t="str">
            <v>75.02.003</v>
          </cell>
          <cell r="F59">
            <v>7028</v>
          </cell>
          <cell r="G59">
            <v>41145</v>
          </cell>
          <cell r="H59">
            <v>18.420000000000002</v>
          </cell>
        </row>
        <row r="60">
          <cell r="A60">
            <v>112540</v>
          </cell>
          <cell r="B60" t="str">
            <v>DAMIAO RODRIGUES PITA</v>
          </cell>
          <cell r="C60" t="str">
            <v>ECOSAMPA Santo Amaro</v>
          </cell>
          <cell r="D60">
            <v>2</v>
          </cell>
          <cell r="E60" t="str">
            <v>75.01.022</v>
          </cell>
          <cell r="F60">
            <v>7028</v>
          </cell>
          <cell r="G60">
            <v>41145</v>
          </cell>
          <cell r="H60">
            <v>122.94</v>
          </cell>
        </row>
        <row r="61">
          <cell r="A61">
            <v>113775</v>
          </cell>
          <cell r="B61" t="str">
            <v>DANIEL ALEXANDRE DA COSTA MARQ</v>
          </cell>
          <cell r="C61" t="str">
            <v>ECOSAMPA Operação Geral</v>
          </cell>
          <cell r="D61">
            <v>2</v>
          </cell>
          <cell r="E61" t="str">
            <v>75.02.003</v>
          </cell>
          <cell r="F61">
            <v>7028</v>
          </cell>
          <cell r="G61">
            <v>41145</v>
          </cell>
          <cell r="H61">
            <v>100</v>
          </cell>
        </row>
        <row r="62">
          <cell r="A62">
            <v>112922</v>
          </cell>
          <cell r="B62" t="str">
            <v>DANIEL GOMES DA SILVA</v>
          </cell>
          <cell r="C62" t="str">
            <v>ECOSAMPA Operação Geral</v>
          </cell>
          <cell r="D62">
            <v>2</v>
          </cell>
          <cell r="E62" t="str">
            <v>75.01.023</v>
          </cell>
          <cell r="F62">
            <v>7028</v>
          </cell>
          <cell r="G62">
            <v>41145</v>
          </cell>
          <cell r="H62">
            <v>184.56</v>
          </cell>
        </row>
        <row r="63">
          <cell r="A63">
            <v>114418</v>
          </cell>
          <cell r="B63" t="str">
            <v>DANIEL MARCOS DA SILVA</v>
          </cell>
          <cell r="C63" t="str">
            <v>ECOSAMPA Santo Amaro</v>
          </cell>
          <cell r="D63">
            <v>2</v>
          </cell>
          <cell r="E63" t="str">
            <v>75.01.006</v>
          </cell>
          <cell r="F63">
            <v>7028</v>
          </cell>
          <cell r="G63">
            <v>41145</v>
          </cell>
          <cell r="H63">
            <v>184.98</v>
          </cell>
        </row>
        <row r="64">
          <cell r="A64">
            <v>112956</v>
          </cell>
          <cell r="B64" t="str">
            <v>DANLEY SILVA SANTOS</v>
          </cell>
          <cell r="C64" t="str">
            <v>ECOSAMPA M'Boi Mirim</v>
          </cell>
          <cell r="D64">
            <v>2</v>
          </cell>
          <cell r="E64" t="str">
            <v>75.01.022</v>
          </cell>
          <cell r="F64">
            <v>7028</v>
          </cell>
          <cell r="G64">
            <v>41145</v>
          </cell>
          <cell r="H64">
            <v>56.46</v>
          </cell>
        </row>
        <row r="65">
          <cell r="A65">
            <v>113107</v>
          </cell>
          <cell r="B65" t="str">
            <v>DENES GABRIEL COSTA SILVA</v>
          </cell>
          <cell r="C65" t="str">
            <v>ECOSAMPA Capela do Socorro</v>
          </cell>
          <cell r="D65">
            <v>2</v>
          </cell>
          <cell r="E65" t="str">
            <v>75.01.006</v>
          </cell>
          <cell r="F65">
            <v>7028</v>
          </cell>
          <cell r="G65">
            <v>41145</v>
          </cell>
          <cell r="H65">
            <v>74.36</v>
          </cell>
        </row>
        <row r="66">
          <cell r="A66">
            <v>113119</v>
          </cell>
          <cell r="B66" t="str">
            <v>DENILSON SOARES BATISTA</v>
          </cell>
          <cell r="C66" t="str">
            <v>ECOSAMPA Operação Geral</v>
          </cell>
          <cell r="D66">
            <v>2</v>
          </cell>
          <cell r="E66" t="str">
            <v>75.01.024</v>
          </cell>
          <cell r="F66">
            <v>7028</v>
          </cell>
          <cell r="G66">
            <v>41145</v>
          </cell>
          <cell r="H66">
            <v>43.97</v>
          </cell>
        </row>
        <row r="67">
          <cell r="A67">
            <v>113309</v>
          </cell>
          <cell r="B67" t="str">
            <v>DIEGO AUGUSTO DA PAIXAO</v>
          </cell>
          <cell r="C67" t="str">
            <v>ECOSAMPA Santo Amaro</v>
          </cell>
          <cell r="D67">
            <v>2</v>
          </cell>
          <cell r="E67" t="str">
            <v>75.01.007</v>
          </cell>
          <cell r="F67">
            <v>7028</v>
          </cell>
          <cell r="G67">
            <v>41145</v>
          </cell>
          <cell r="H67">
            <v>194.62</v>
          </cell>
        </row>
        <row r="68">
          <cell r="A68">
            <v>116085</v>
          </cell>
          <cell r="B68" t="str">
            <v>DIEGO SANTOS MUNIZ ALMEIDA</v>
          </cell>
          <cell r="C68" t="str">
            <v>ECOSAMPA Operação Geral</v>
          </cell>
          <cell r="D68">
            <v>2</v>
          </cell>
          <cell r="E68" t="str">
            <v>75.01.012</v>
          </cell>
          <cell r="F68">
            <v>7028</v>
          </cell>
          <cell r="G68">
            <v>41145</v>
          </cell>
          <cell r="H68">
            <v>103.31</v>
          </cell>
        </row>
        <row r="69">
          <cell r="A69">
            <v>116225</v>
          </cell>
          <cell r="B69" t="str">
            <v>DIEGO SANTOS NASCIMENTO</v>
          </cell>
          <cell r="C69" t="str">
            <v>ECOSAMPA Santo Amaro</v>
          </cell>
          <cell r="D69">
            <v>2</v>
          </cell>
          <cell r="E69" t="str">
            <v>75.01.016</v>
          </cell>
          <cell r="F69">
            <v>7028</v>
          </cell>
          <cell r="G69">
            <v>41145</v>
          </cell>
          <cell r="H69">
            <v>197.54</v>
          </cell>
        </row>
        <row r="70">
          <cell r="A70">
            <v>113341</v>
          </cell>
          <cell r="B70" t="str">
            <v>DIMAS XAVIER DE JESUS</v>
          </cell>
          <cell r="C70" t="str">
            <v>ECOSAMPA Capela do Socorro</v>
          </cell>
          <cell r="D70">
            <v>2</v>
          </cell>
          <cell r="E70" t="str">
            <v>75.01.007</v>
          </cell>
          <cell r="F70">
            <v>7028</v>
          </cell>
          <cell r="G70">
            <v>41145</v>
          </cell>
          <cell r="H70">
            <v>152.82</v>
          </cell>
        </row>
        <row r="71">
          <cell r="A71">
            <v>113361</v>
          </cell>
          <cell r="B71" t="str">
            <v>DOMINGOS DA CRUZ DOS SANTOS</v>
          </cell>
          <cell r="C71" t="str">
            <v>ECOSAMPA Operação Geral</v>
          </cell>
          <cell r="D71">
            <v>2</v>
          </cell>
          <cell r="E71" t="str">
            <v>75.01.004</v>
          </cell>
          <cell r="F71">
            <v>7028</v>
          </cell>
          <cell r="G71">
            <v>41145</v>
          </cell>
          <cell r="H71">
            <v>177.53</v>
          </cell>
        </row>
        <row r="72">
          <cell r="A72">
            <v>112867</v>
          </cell>
          <cell r="B72" t="str">
            <v>EDIMILSON COSTA LIMA ROMANOS</v>
          </cell>
          <cell r="C72" t="str">
            <v>ECOSAMPA Capela do Socorro</v>
          </cell>
          <cell r="D72">
            <v>2</v>
          </cell>
          <cell r="E72" t="str">
            <v>75.01.006</v>
          </cell>
          <cell r="F72">
            <v>7028</v>
          </cell>
          <cell r="G72">
            <v>41145</v>
          </cell>
          <cell r="H72">
            <v>182.69</v>
          </cell>
        </row>
        <row r="73">
          <cell r="A73">
            <v>114108</v>
          </cell>
          <cell r="B73" t="str">
            <v>EDNALDO BARBOSA SILVA</v>
          </cell>
          <cell r="C73" t="str">
            <v>ECOSAMPA Capela do Socorro</v>
          </cell>
          <cell r="D73">
            <v>2</v>
          </cell>
          <cell r="E73" t="str">
            <v>75.01.014</v>
          </cell>
          <cell r="F73">
            <v>7028</v>
          </cell>
          <cell r="G73">
            <v>41145</v>
          </cell>
          <cell r="H73">
            <v>88.08</v>
          </cell>
        </row>
        <row r="74">
          <cell r="A74">
            <v>113586</v>
          </cell>
          <cell r="B74" t="str">
            <v>EDUARDO ANDRADE DE SANTANA</v>
          </cell>
          <cell r="C74" t="str">
            <v>ECOSAMPA Campo Limpo</v>
          </cell>
          <cell r="D74">
            <v>2</v>
          </cell>
          <cell r="E74" t="str">
            <v>75.01.006</v>
          </cell>
          <cell r="F74">
            <v>7028</v>
          </cell>
          <cell r="G74">
            <v>41145</v>
          </cell>
          <cell r="H74">
            <v>101.45</v>
          </cell>
        </row>
        <row r="75">
          <cell r="A75">
            <v>114525</v>
          </cell>
          <cell r="B75" t="str">
            <v>EDUARDO EVANGELISTA DE CARVALH</v>
          </cell>
          <cell r="C75" t="str">
            <v>ECOSAMPA Operação Geral</v>
          </cell>
          <cell r="D75">
            <v>2</v>
          </cell>
          <cell r="E75" t="str">
            <v>75.01.012</v>
          </cell>
          <cell r="F75">
            <v>7028</v>
          </cell>
          <cell r="G75">
            <v>41145</v>
          </cell>
          <cell r="H75">
            <v>195.54</v>
          </cell>
        </row>
        <row r="76">
          <cell r="A76">
            <v>113636</v>
          </cell>
          <cell r="B76" t="str">
            <v>EDVAN RIBEIRO DOS SANTOS</v>
          </cell>
          <cell r="C76" t="str">
            <v>ECOSAMPA M'Boi Mirim</v>
          </cell>
          <cell r="D76">
            <v>2</v>
          </cell>
          <cell r="E76" t="str">
            <v>75.01.013</v>
          </cell>
          <cell r="F76">
            <v>7028</v>
          </cell>
          <cell r="G76">
            <v>41145</v>
          </cell>
          <cell r="H76">
            <v>162.68</v>
          </cell>
        </row>
        <row r="77">
          <cell r="A77">
            <v>113728</v>
          </cell>
          <cell r="B77" t="str">
            <v>ELIANA GONCALVES DA SILVA</v>
          </cell>
          <cell r="C77" t="str">
            <v>ECOSAMPA M'Boi Mirim</v>
          </cell>
          <cell r="D77">
            <v>2</v>
          </cell>
          <cell r="E77" t="str">
            <v>75.01.019</v>
          </cell>
          <cell r="F77">
            <v>7028</v>
          </cell>
          <cell r="G77">
            <v>41145</v>
          </cell>
          <cell r="H77">
            <v>68.959999999999994</v>
          </cell>
        </row>
        <row r="78">
          <cell r="A78">
            <v>113646</v>
          </cell>
          <cell r="B78" t="str">
            <v>ELIANE CICERA DUARTE CARDOZO</v>
          </cell>
          <cell r="C78" t="str">
            <v>ECOSAMPA Parelheiros</v>
          </cell>
          <cell r="D78">
            <v>2</v>
          </cell>
          <cell r="E78" t="str">
            <v>75.01.007</v>
          </cell>
          <cell r="F78">
            <v>7028</v>
          </cell>
          <cell r="G78">
            <v>41145</v>
          </cell>
          <cell r="H78">
            <v>39.71</v>
          </cell>
        </row>
        <row r="79">
          <cell r="A79">
            <v>114698</v>
          </cell>
          <cell r="B79" t="str">
            <v>ELISANGELA BARRETO OLIVEIRA</v>
          </cell>
          <cell r="C79" t="str">
            <v>ECOSAMPA Santo Amaro</v>
          </cell>
          <cell r="D79">
            <v>2</v>
          </cell>
          <cell r="E79" t="str">
            <v>75.01.014</v>
          </cell>
          <cell r="F79">
            <v>7028</v>
          </cell>
          <cell r="G79">
            <v>41145</v>
          </cell>
          <cell r="H79">
            <v>169.03</v>
          </cell>
        </row>
        <row r="80">
          <cell r="A80">
            <v>112359</v>
          </cell>
          <cell r="B80" t="str">
            <v>ELIZEU DA SILVA PEREIRA</v>
          </cell>
          <cell r="C80" t="str">
            <v>ECOSAMPA Santo Amaro</v>
          </cell>
          <cell r="D80">
            <v>2</v>
          </cell>
          <cell r="E80" t="str">
            <v>75.01.007</v>
          </cell>
          <cell r="F80">
            <v>7028</v>
          </cell>
          <cell r="G80">
            <v>41145</v>
          </cell>
          <cell r="H80">
            <v>196.07</v>
          </cell>
        </row>
        <row r="81">
          <cell r="A81">
            <v>112449</v>
          </cell>
          <cell r="B81" t="str">
            <v>ERALDO SILVA DE OLIVEIRA</v>
          </cell>
          <cell r="C81" t="str">
            <v>ECOSAMPA Santo Amaro</v>
          </cell>
          <cell r="D81">
            <v>2</v>
          </cell>
          <cell r="E81" t="str">
            <v>75.01.006</v>
          </cell>
          <cell r="F81">
            <v>7028</v>
          </cell>
          <cell r="G81">
            <v>41145</v>
          </cell>
          <cell r="H81">
            <v>182.09</v>
          </cell>
        </row>
        <row r="82">
          <cell r="A82">
            <v>112619</v>
          </cell>
          <cell r="B82" t="str">
            <v>EVERSSON HENRIQUE CIPRIANO</v>
          </cell>
          <cell r="C82" t="str">
            <v>ECOSAMPA Capela do Socorro</v>
          </cell>
          <cell r="D82">
            <v>2</v>
          </cell>
          <cell r="E82" t="str">
            <v>75.01.016</v>
          </cell>
          <cell r="F82">
            <v>7028</v>
          </cell>
          <cell r="G82">
            <v>41145</v>
          </cell>
          <cell r="H82">
            <v>163.54</v>
          </cell>
        </row>
        <row r="83">
          <cell r="A83">
            <v>119642</v>
          </cell>
          <cell r="B83" t="str">
            <v>FABIANO FRANCISCO LOPES</v>
          </cell>
          <cell r="C83" t="str">
            <v>ECOSAMPA M'Boi Mirim</v>
          </cell>
          <cell r="D83">
            <v>2</v>
          </cell>
          <cell r="E83" t="str">
            <v>75.01.013</v>
          </cell>
          <cell r="F83">
            <v>7028</v>
          </cell>
          <cell r="G83">
            <v>41145</v>
          </cell>
          <cell r="H83">
            <v>26.6</v>
          </cell>
        </row>
        <row r="84">
          <cell r="A84">
            <v>112650</v>
          </cell>
          <cell r="B84" t="str">
            <v>FABIANO PEREIRA DE OLIVEIRA SA</v>
          </cell>
          <cell r="C84" t="str">
            <v>ECOSAMPA Capela do Socorro</v>
          </cell>
          <cell r="D84">
            <v>2</v>
          </cell>
          <cell r="E84" t="str">
            <v>75.01.006</v>
          </cell>
          <cell r="F84">
            <v>7028</v>
          </cell>
          <cell r="G84">
            <v>41145</v>
          </cell>
          <cell r="H84">
            <v>182.58</v>
          </cell>
        </row>
        <row r="85">
          <cell r="A85">
            <v>114702</v>
          </cell>
          <cell r="B85" t="str">
            <v>FABIANO SILVA LEITAO</v>
          </cell>
          <cell r="C85" t="str">
            <v>ECOSAMPA Campo Limpo</v>
          </cell>
          <cell r="D85">
            <v>2</v>
          </cell>
          <cell r="E85" t="str">
            <v>75.01.006</v>
          </cell>
          <cell r="F85">
            <v>7028</v>
          </cell>
          <cell r="G85">
            <v>41145</v>
          </cell>
          <cell r="H85">
            <v>194.66</v>
          </cell>
        </row>
        <row r="86">
          <cell r="A86">
            <v>114260</v>
          </cell>
          <cell r="B86" t="str">
            <v>FABIO ALVES DE LIMA</v>
          </cell>
          <cell r="C86" t="str">
            <v>ECOSAMPA Santo Amaro</v>
          </cell>
          <cell r="D86">
            <v>2</v>
          </cell>
          <cell r="E86" t="str">
            <v>75.01.022</v>
          </cell>
          <cell r="F86">
            <v>7028</v>
          </cell>
          <cell r="G86">
            <v>41145</v>
          </cell>
          <cell r="H86">
            <v>35.4</v>
          </cell>
        </row>
        <row r="87">
          <cell r="A87">
            <v>112654</v>
          </cell>
          <cell r="B87" t="str">
            <v>FABIO CESAR DE OLIVEIRA SOUZA</v>
          </cell>
          <cell r="C87" t="str">
            <v>ECOSAMPA Operação Geral</v>
          </cell>
          <cell r="D87">
            <v>2</v>
          </cell>
          <cell r="E87" t="str">
            <v>75.01.013</v>
          </cell>
          <cell r="F87">
            <v>7028</v>
          </cell>
          <cell r="G87">
            <v>41145</v>
          </cell>
          <cell r="H87">
            <v>197.08</v>
          </cell>
        </row>
        <row r="88">
          <cell r="A88">
            <v>112724</v>
          </cell>
          <cell r="B88" t="str">
            <v>FABIO PEREIRA BARROS</v>
          </cell>
          <cell r="C88" t="str">
            <v>ECOSAMPA Parelheiros</v>
          </cell>
          <cell r="D88">
            <v>2</v>
          </cell>
          <cell r="E88" t="str">
            <v>75.01.022</v>
          </cell>
          <cell r="F88">
            <v>7028</v>
          </cell>
          <cell r="G88">
            <v>41145</v>
          </cell>
          <cell r="H88">
            <v>29.49</v>
          </cell>
        </row>
        <row r="89">
          <cell r="A89">
            <v>112737</v>
          </cell>
          <cell r="B89" t="str">
            <v>FABIO ROBERTO SILVA</v>
          </cell>
          <cell r="C89" t="str">
            <v>ECOSAMPA Santo Amaro</v>
          </cell>
          <cell r="D89">
            <v>2</v>
          </cell>
          <cell r="E89" t="str">
            <v>75.01.006</v>
          </cell>
          <cell r="F89">
            <v>7028</v>
          </cell>
          <cell r="G89">
            <v>41145</v>
          </cell>
          <cell r="H89">
            <v>112.41</v>
          </cell>
        </row>
        <row r="90">
          <cell r="A90">
            <v>112745</v>
          </cell>
          <cell r="B90" t="str">
            <v>FABRICIO DA COSTA GOMES</v>
          </cell>
          <cell r="C90" t="str">
            <v>ECOSAMPA Operação Geral</v>
          </cell>
          <cell r="D90">
            <v>2</v>
          </cell>
          <cell r="E90" t="str">
            <v>75.02.003</v>
          </cell>
          <cell r="F90">
            <v>7028</v>
          </cell>
          <cell r="G90">
            <v>41145</v>
          </cell>
          <cell r="H90">
            <v>158.52000000000001</v>
          </cell>
        </row>
        <row r="91">
          <cell r="A91">
            <v>114606</v>
          </cell>
          <cell r="B91" t="str">
            <v>FABRICIO REGIS DO REGO</v>
          </cell>
          <cell r="C91" t="str">
            <v>ECOSAMPA Santo Amaro</v>
          </cell>
          <cell r="D91">
            <v>2</v>
          </cell>
          <cell r="E91" t="str">
            <v>75.01.010</v>
          </cell>
          <cell r="F91">
            <v>7028</v>
          </cell>
          <cell r="G91">
            <v>41145</v>
          </cell>
          <cell r="H91">
            <v>115.39</v>
          </cell>
        </row>
        <row r="92">
          <cell r="A92">
            <v>112753</v>
          </cell>
          <cell r="B92" t="str">
            <v>FAUSTINO ARNALDO DE LANA</v>
          </cell>
          <cell r="C92" t="str">
            <v>ECOSAMPA Operação Geral</v>
          </cell>
          <cell r="D92">
            <v>2</v>
          </cell>
          <cell r="E92" t="str">
            <v>75.02.003</v>
          </cell>
          <cell r="F92">
            <v>7028</v>
          </cell>
          <cell r="G92">
            <v>41145</v>
          </cell>
          <cell r="H92">
            <v>21.98</v>
          </cell>
        </row>
        <row r="93">
          <cell r="A93">
            <v>115214</v>
          </cell>
          <cell r="B93" t="str">
            <v>FELIPE CUSTODIO DA SILVA</v>
          </cell>
          <cell r="C93" t="str">
            <v>ECOSAMPA Capela do Socorro</v>
          </cell>
          <cell r="D93">
            <v>2</v>
          </cell>
          <cell r="E93" t="str">
            <v>75.01.014</v>
          </cell>
          <cell r="F93">
            <v>7028</v>
          </cell>
          <cell r="G93">
            <v>41145</v>
          </cell>
          <cell r="H93">
            <v>94.5</v>
          </cell>
        </row>
        <row r="94">
          <cell r="A94">
            <v>115378</v>
          </cell>
          <cell r="B94" t="str">
            <v>FELIPE DE SOUZA TELES</v>
          </cell>
          <cell r="C94" t="str">
            <v>ECOSAMPA Santo Amaro</v>
          </cell>
          <cell r="D94">
            <v>2</v>
          </cell>
          <cell r="E94" t="str">
            <v>75.01.014</v>
          </cell>
          <cell r="F94">
            <v>7028</v>
          </cell>
          <cell r="G94">
            <v>41145</v>
          </cell>
          <cell r="H94">
            <v>178.45</v>
          </cell>
        </row>
        <row r="95">
          <cell r="A95">
            <v>114729</v>
          </cell>
          <cell r="B95" t="str">
            <v>FELIPE DOS SANTOS</v>
          </cell>
          <cell r="C95" t="str">
            <v>ECOSAMPA Capela do Socorro</v>
          </cell>
          <cell r="D95">
            <v>2</v>
          </cell>
          <cell r="E95" t="str">
            <v>75.01.006</v>
          </cell>
          <cell r="F95">
            <v>7028</v>
          </cell>
          <cell r="G95">
            <v>41145</v>
          </cell>
          <cell r="H95">
            <v>114.7</v>
          </cell>
        </row>
        <row r="96">
          <cell r="A96">
            <v>112818</v>
          </cell>
          <cell r="B96" t="str">
            <v>FLAVIO FIGUEREDO DOS SANTOS</v>
          </cell>
          <cell r="C96" t="str">
            <v>ECOSAMPA Campo Limpo</v>
          </cell>
          <cell r="D96">
            <v>2</v>
          </cell>
          <cell r="E96" t="str">
            <v>75.02.003</v>
          </cell>
          <cell r="F96">
            <v>7028</v>
          </cell>
          <cell r="G96">
            <v>41145</v>
          </cell>
          <cell r="H96">
            <v>156.47</v>
          </cell>
        </row>
        <row r="97">
          <cell r="A97">
            <v>112840</v>
          </cell>
          <cell r="B97" t="str">
            <v>FRANCISCO ALVES MARTINS</v>
          </cell>
          <cell r="C97" t="str">
            <v>ECOSAMPA Capela do Socorro</v>
          </cell>
          <cell r="D97">
            <v>2</v>
          </cell>
          <cell r="E97" t="str">
            <v>75.01.006</v>
          </cell>
          <cell r="F97">
            <v>7028</v>
          </cell>
          <cell r="G97">
            <v>41145</v>
          </cell>
          <cell r="H97">
            <v>68.97</v>
          </cell>
        </row>
        <row r="98">
          <cell r="A98">
            <v>113064</v>
          </cell>
          <cell r="B98" t="str">
            <v>FRANCISNALDO DA SILVA NEPOMUCE</v>
          </cell>
          <cell r="C98" t="str">
            <v>ECOSAMPA Operação Geral</v>
          </cell>
          <cell r="D98">
            <v>2</v>
          </cell>
          <cell r="E98" t="str">
            <v>75.01.017</v>
          </cell>
          <cell r="F98">
            <v>7028</v>
          </cell>
          <cell r="G98">
            <v>41145</v>
          </cell>
          <cell r="H98">
            <v>75.010000000000005</v>
          </cell>
        </row>
        <row r="99">
          <cell r="A99">
            <v>117407</v>
          </cell>
          <cell r="B99" t="str">
            <v>GABRIEL ANTONIO COSTA DA SILVA</v>
          </cell>
          <cell r="C99" t="str">
            <v>ECOSAMPA Capela do Socorro</v>
          </cell>
          <cell r="D99">
            <v>2</v>
          </cell>
          <cell r="E99" t="str">
            <v>75.01.006</v>
          </cell>
          <cell r="F99">
            <v>7028</v>
          </cell>
          <cell r="G99">
            <v>41145</v>
          </cell>
          <cell r="H99">
            <v>33</v>
          </cell>
        </row>
        <row r="100">
          <cell r="A100">
            <v>113181</v>
          </cell>
          <cell r="B100" t="str">
            <v>GEORGE DOS SANTOS BARBOSA</v>
          </cell>
          <cell r="C100" t="str">
            <v>ECOSAMPA Santo Amaro</v>
          </cell>
          <cell r="D100">
            <v>2</v>
          </cell>
          <cell r="E100" t="str">
            <v>75.01.013</v>
          </cell>
          <cell r="F100">
            <v>7028</v>
          </cell>
          <cell r="G100">
            <v>41145</v>
          </cell>
          <cell r="H100">
            <v>66.650000000000006</v>
          </cell>
        </row>
        <row r="101">
          <cell r="A101">
            <v>116235</v>
          </cell>
          <cell r="B101" t="str">
            <v>GERALDO CORREA</v>
          </cell>
          <cell r="C101" t="str">
            <v>ECOSAMPA Capela do Socorro</v>
          </cell>
          <cell r="D101">
            <v>2</v>
          </cell>
          <cell r="E101" t="str">
            <v>75.01.006</v>
          </cell>
          <cell r="F101">
            <v>7028</v>
          </cell>
          <cell r="G101">
            <v>41145</v>
          </cell>
          <cell r="H101">
            <v>194.93</v>
          </cell>
        </row>
        <row r="102">
          <cell r="A102">
            <v>113264</v>
          </cell>
          <cell r="B102" t="str">
            <v>GILBERTO DE JESUS OLIVEIRA</v>
          </cell>
          <cell r="C102" t="str">
            <v>ECOSAMPA M'Boi Mirim</v>
          </cell>
          <cell r="D102">
            <v>2</v>
          </cell>
          <cell r="E102" t="str">
            <v>75.01.006</v>
          </cell>
          <cell r="F102">
            <v>7028</v>
          </cell>
          <cell r="G102">
            <v>41145</v>
          </cell>
          <cell r="H102">
            <v>142.79</v>
          </cell>
        </row>
        <row r="103">
          <cell r="A103">
            <v>113274</v>
          </cell>
          <cell r="B103" t="str">
            <v>GILCELIO SOARES</v>
          </cell>
          <cell r="C103" t="str">
            <v>ECOSAMPA Capela do Socorro</v>
          </cell>
          <cell r="D103">
            <v>2</v>
          </cell>
          <cell r="E103" t="str">
            <v>75.01.006</v>
          </cell>
          <cell r="F103">
            <v>7028</v>
          </cell>
          <cell r="G103">
            <v>41145</v>
          </cell>
          <cell r="H103">
            <v>199.24</v>
          </cell>
        </row>
        <row r="104">
          <cell r="A104">
            <v>113353</v>
          </cell>
          <cell r="B104" t="str">
            <v>GIVANILDO FREIRE DE NOVAES</v>
          </cell>
          <cell r="C104" t="str">
            <v>ECOSAMPA Operação Geral</v>
          </cell>
          <cell r="D104">
            <v>2</v>
          </cell>
          <cell r="E104" t="str">
            <v>75.01.011</v>
          </cell>
          <cell r="F104">
            <v>7028</v>
          </cell>
          <cell r="G104">
            <v>41145</v>
          </cell>
          <cell r="H104">
            <v>165.59</v>
          </cell>
        </row>
        <row r="105">
          <cell r="A105">
            <v>117235</v>
          </cell>
          <cell r="B105" t="str">
            <v>GLEICE FERNANDES DA SILVA</v>
          </cell>
          <cell r="C105" t="str">
            <v>ECOSAMPA Santo Amaro</v>
          </cell>
          <cell r="D105">
            <v>2</v>
          </cell>
          <cell r="E105" t="str">
            <v>75.01.004</v>
          </cell>
          <cell r="F105">
            <v>7028</v>
          </cell>
          <cell r="G105">
            <v>41145</v>
          </cell>
          <cell r="H105">
            <v>195.77</v>
          </cell>
        </row>
        <row r="106">
          <cell r="A106">
            <v>114547</v>
          </cell>
          <cell r="B106" t="str">
            <v>GLEYSSON NASCIMENTO DOS SANTOS</v>
          </cell>
          <cell r="C106" t="str">
            <v>ECOSAMPA Capela do Socorro</v>
          </cell>
          <cell r="D106">
            <v>2</v>
          </cell>
          <cell r="E106" t="str">
            <v>75.01.006</v>
          </cell>
          <cell r="F106">
            <v>7028</v>
          </cell>
          <cell r="G106">
            <v>41145</v>
          </cell>
          <cell r="H106">
            <v>200</v>
          </cell>
        </row>
        <row r="107">
          <cell r="A107">
            <v>113376</v>
          </cell>
          <cell r="B107" t="str">
            <v>GRACIMAR MARIA PASSOS</v>
          </cell>
          <cell r="C107" t="str">
            <v>ECOSAMPA M'Boi Mirim</v>
          </cell>
          <cell r="D107">
            <v>2</v>
          </cell>
          <cell r="E107" t="str">
            <v>75.01.007</v>
          </cell>
          <cell r="F107">
            <v>7028</v>
          </cell>
          <cell r="G107">
            <v>41145</v>
          </cell>
          <cell r="H107">
            <v>165.58</v>
          </cell>
        </row>
        <row r="108">
          <cell r="A108">
            <v>116238</v>
          </cell>
          <cell r="B108" t="str">
            <v>HENRIQUE LISBOA DA SILVA</v>
          </cell>
          <cell r="C108" t="str">
            <v>ECOSAMPA Capela do Socorro</v>
          </cell>
          <cell r="D108">
            <v>2</v>
          </cell>
          <cell r="E108" t="str">
            <v>75.01.010</v>
          </cell>
          <cell r="F108">
            <v>7028</v>
          </cell>
          <cell r="G108">
            <v>41145</v>
          </cell>
          <cell r="H108">
            <v>89.35</v>
          </cell>
        </row>
        <row r="109">
          <cell r="A109">
            <v>114942</v>
          </cell>
          <cell r="B109" t="str">
            <v>IGOR SANTOS SILVA</v>
          </cell>
          <cell r="C109" t="str">
            <v>ECOSAMPA Operação Geral</v>
          </cell>
          <cell r="D109">
            <v>2</v>
          </cell>
          <cell r="E109" t="str">
            <v>75.01.017</v>
          </cell>
          <cell r="F109">
            <v>7028</v>
          </cell>
          <cell r="G109">
            <v>41145</v>
          </cell>
          <cell r="H109">
            <v>196.57</v>
          </cell>
        </row>
        <row r="110">
          <cell r="A110">
            <v>114944</v>
          </cell>
          <cell r="B110" t="str">
            <v>ILSON ROBERTO FONSECA</v>
          </cell>
          <cell r="C110" t="str">
            <v>ECOSAMPA Operação Geral</v>
          </cell>
          <cell r="D110">
            <v>2</v>
          </cell>
          <cell r="E110" t="str">
            <v>75.01.013</v>
          </cell>
          <cell r="F110">
            <v>7028</v>
          </cell>
          <cell r="G110">
            <v>41145</v>
          </cell>
          <cell r="H110">
            <v>56.89</v>
          </cell>
        </row>
        <row r="111">
          <cell r="A111">
            <v>117234</v>
          </cell>
          <cell r="B111" t="str">
            <v>IOLANDA MARIA DA SILVA</v>
          </cell>
          <cell r="C111" t="str">
            <v>ECOSAMPA Capela do Socorro</v>
          </cell>
          <cell r="D111">
            <v>2</v>
          </cell>
          <cell r="E111" t="str">
            <v>75.01.011</v>
          </cell>
          <cell r="F111">
            <v>7028</v>
          </cell>
          <cell r="G111">
            <v>41145</v>
          </cell>
          <cell r="H111">
            <v>218.12</v>
          </cell>
        </row>
        <row r="112">
          <cell r="A112">
            <v>113519</v>
          </cell>
          <cell r="B112" t="str">
            <v>ISAQUIEL OLIMPIO BERNARDO</v>
          </cell>
          <cell r="C112" t="str">
            <v>ECOSAMPA Santo Amaro</v>
          </cell>
          <cell r="D112">
            <v>2</v>
          </cell>
          <cell r="E112" t="str">
            <v>75.01.012</v>
          </cell>
          <cell r="F112">
            <v>7028</v>
          </cell>
          <cell r="G112">
            <v>41145</v>
          </cell>
          <cell r="H112">
            <v>22.47</v>
          </cell>
        </row>
        <row r="113">
          <cell r="A113">
            <v>113050</v>
          </cell>
          <cell r="B113" t="str">
            <v>IVAN SANTOS BALBINO DA SILVA</v>
          </cell>
          <cell r="C113" t="str">
            <v>ECOSAMPA M'Boi Mirim</v>
          </cell>
          <cell r="D113">
            <v>2</v>
          </cell>
          <cell r="E113" t="str">
            <v>75.01.007</v>
          </cell>
          <cell r="F113">
            <v>7028</v>
          </cell>
          <cell r="G113">
            <v>41145</v>
          </cell>
          <cell r="H113">
            <v>105.42</v>
          </cell>
        </row>
        <row r="114">
          <cell r="A114">
            <v>113098</v>
          </cell>
          <cell r="B114" t="str">
            <v>IVANILDO PASSOS DOS SANTOS</v>
          </cell>
          <cell r="C114" t="str">
            <v>ECOSAMPA Operação Geral</v>
          </cell>
          <cell r="D114">
            <v>2</v>
          </cell>
          <cell r="E114" t="str">
            <v>75.01.015</v>
          </cell>
          <cell r="F114">
            <v>7028</v>
          </cell>
          <cell r="G114">
            <v>41145</v>
          </cell>
          <cell r="H114">
            <v>130.88</v>
          </cell>
        </row>
        <row r="115">
          <cell r="A115">
            <v>113072</v>
          </cell>
          <cell r="B115" t="str">
            <v>IVO FERREIRA DE AZEVEDO</v>
          </cell>
          <cell r="C115" t="str">
            <v>ECOSAMPA Santo Amaro</v>
          </cell>
          <cell r="D115">
            <v>2</v>
          </cell>
          <cell r="E115" t="str">
            <v>75.01.013</v>
          </cell>
          <cell r="F115">
            <v>7028</v>
          </cell>
          <cell r="G115">
            <v>41145</v>
          </cell>
          <cell r="H115">
            <v>131.21</v>
          </cell>
        </row>
        <row r="116">
          <cell r="A116">
            <v>112774</v>
          </cell>
          <cell r="B116" t="str">
            <v>IZAIAS MOREIRA DA COSTA</v>
          </cell>
          <cell r="C116" t="str">
            <v>ECOSAMPA Capela do Socorro</v>
          </cell>
          <cell r="D116">
            <v>2</v>
          </cell>
          <cell r="E116" t="str">
            <v>75.01.010</v>
          </cell>
          <cell r="F116">
            <v>7028</v>
          </cell>
          <cell r="G116">
            <v>41145</v>
          </cell>
          <cell r="H116">
            <v>74.209999999999994</v>
          </cell>
        </row>
        <row r="117">
          <cell r="A117">
            <v>116010</v>
          </cell>
          <cell r="B117" t="str">
            <v>JACIRA DA SILVA ALBANO</v>
          </cell>
          <cell r="C117" t="str">
            <v>ECOSAMPA Santo Amaro</v>
          </cell>
          <cell r="D117">
            <v>2</v>
          </cell>
          <cell r="E117" t="str">
            <v>75.01.013</v>
          </cell>
          <cell r="F117">
            <v>7028</v>
          </cell>
          <cell r="G117">
            <v>41145</v>
          </cell>
          <cell r="H117">
            <v>217.53</v>
          </cell>
        </row>
        <row r="118">
          <cell r="A118">
            <v>113406</v>
          </cell>
          <cell r="B118" t="str">
            <v>JACKSON PIRES NASCIMENTO</v>
          </cell>
          <cell r="C118" t="str">
            <v>ECOSAMPA Santo Amaro</v>
          </cell>
          <cell r="D118">
            <v>2</v>
          </cell>
          <cell r="E118" t="str">
            <v>75.01.006</v>
          </cell>
          <cell r="F118">
            <v>7028</v>
          </cell>
          <cell r="G118">
            <v>41145</v>
          </cell>
          <cell r="H118">
            <v>196.77</v>
          </cell>
        </row>
        <row r="119">
          <cell r="A119">
            <v>113132</v>
          </cell>
          <cell r="B119" t="str">
            <v>JAILSON CONCEICAO DOS SANTOS</v>
          </cell>
          <cell r="C119" t="str">
            <v>ECOSAMPA Operação Geral</v>
          </cell>
          <cell r="D119">
            <v>2</v>
          </cell>
          <cell r="E119" t="str">
            <v>75.01.024</v>
          </cell>
          <cell r="F119">
            <v>7028</v>
          </cell>
          <cell r="G119">
            <v>41145</v>
          </cell>
          <cell r="H119">
            <v>21.1</v>
          </cell>
        </row>
        <row r="120">
          <cell r="A120">
            <v>112957</v>
          </cell>
          <cell r="B120" t="str">
            <v>JAILTON DA SILVA AMARAL NASCIM</v>
          </cell>
          <cell r="C120" t="str">
            <v>ECOSAMPA Operação Geral</v>
          </cell>
          <cell r="D120">
            <v>2</v>
          </cell>
          <cell r="E120" t="str">
            <v>75.01.024</v>
          </cell>
          <cell r="F120">
            <v>7028</v>
          </cell>
          <cell r="G120">
            <v>41145</v>
          </cell>
          <cell r="H120">
            <v>78.040000000000006</v>
          </cell>
        </row>
        <row r="121">
          <cell r="A121">
            <v>113166</v>
          </cell>
          <cell r="B121" t="str">
            <v>JAIME MENDES DOS SANTOS</v>
          </cell>
          <cell r="C121" t="str">
            <v>ECOSAMPA Operação Geral</v>
          </cell>
          <cell r="D121">
            <v>2</v>
          </cell>
          <cell r="E121" t="str">
            <v>75.01.024</v>
          </cell>
          <cell r="F121">
            <v>7028</v>
          </cell>
          <cell r="G121">
            <v>41145</v>
          </cell>
          <cell r="H121">
            <v>114.97</v>
          </cell>
        </row>
        <row r="122">
          <cell r="A122">
            <v>116002</v>
          </cell>
          <cell r="B122" t="str">
            <v>JAQUELINE DE ANDRADE GARCIA</v>
          </cell>
          <cell r="C122" t="str">
            <v>ECOSAMPA Santo Amaro</v>
          </cell>
          <cell r="D122">
            <v>2</v>
          </cell>
          <cell r="E122" t="str">
            <v>75.01.014</v>
          </cell>
          <cell r="F122">
            <v>7028</v>
          </cell>
          <cell r="G122">
            <v>41145</v>
          </cell>
          <cell r="H122">
            <v>16.670000000000002</v>
          </cell>
        </row>
        <row r="123">
          <cell r="A123">
            <v>121321</v>
          </cell>
          <cell r="B123" t="str">
            <v>JEFFERSON DA SILVA</v>
          </cell>
          <cell r="C123" t="str">
            <v>ECOSAMPA M'Boi Mirim</v>
          </cell>
          <cell r="D123">
            <v>2</v>
          </cell>
          <cell r="E123" t="str">
            <v>75.01.006</v>
          </cell>
          <cell r="F123">
            <v>7028</v>
          </cell>
          <cell r="G123">
            <v>41145</v>
          </cell>
          <cell r="H123">
            <v>102.81</v>
          </cell>
        </row>
        <row r="124">
          <cell r="A124">
            <v>112338</v>
          </cell>
          <cell r="B124" t="str">
            <v>JHONY ROCHA DE LIMA</v>
          </cell>
          <cell r="C124" t="str">
            <v>ECOSAMPA Capela do Socorro</v>
          </cell>
          <cell r="D124">
            <v>2</v>
          </cell>
          <cell r="E124" t="str">
            <v>75.01.013</v>
          </cell>
          <cell r="F124">
            <v>7028</v>
          </cell>
          <cell r="G124">
            <v>41145</v>
          </cell>
          <cell r="H124">
            <v>57.47</v>
          </cell>
        </row>
        <row r="125">
          <cell r="A125">
            <v>114541</v>
          </cell>
          <cell r="B125" t="str">
            <v>JOAO JOAQUIM DOS SANTOS FILHO</v>
          </cell>
          <cell r="C125" t="str">
            <v>ECOSAMPA Campo Limpo</v>
          </cell>
          <cell r="D125">
            <v>2</v>
          </cell>
          <cell r="E125" t="str">
            <v>75.01.013</v>
          </cell>
          <cell r="F125">
            <v>7028</v>
          </cell>
          <cell r="G125">
            <v>41145</v>
          </cell>
          <cell r="H125">
            <v>87.52</v>
          </cell>
        </row>
        <row r="126">
          <cell r="A126">
            <v>112973</v>
          </cell>
          <cell r="B126" t="str">
            <v>JOAO VICTOR DOS SANTOS SILVA</v>
          </cell>
          <cell r="C126" t="str">
            <v>ECOSAMPA M'Boi Mirim</v>
          </cell>
          <cell r="D126">
            <v>2</v>
          </cell>
          <cell r="E126" t="str">
            <v>75.01.022</v>
          </cell>
          <cell r="F126">
            <v>7028</v>
          </cell>
          <cell r="G126">
            <v>41145</v>
          </cell>
          <cell r="H126">
            <v>88.58</v>
          </cell>
        </row>
        <row r="127">
          <cell r="A127">
            <v>114922</v>
          </cell>
          <cell r="B127" t="str">
            <v>JOELIO DE OLIVEIRA NASCIMENTO</v>
          </cell>
          <cell r="C127" t="str">
            <v>ECOSAMPA Operação Geral</v>
          </cell>
          <cell r="D127">
            <v>2</v>
          </cell>
          <cell r="E127" t="str">
            <v>75.01.017</v>
          </cell>
          <cell r="F127">
            <v>7028</v>
          </cell>
          <cell r="G127">
            <v>41145</v>
          </cell>
          <cell r="H127">
            <v>162.49</v>
          </cell>
        </row>
        <row r="128">
          <cell r="A128">
            <v>112465</v>
          </cell>
          <cell r="B128" t="str">
            <v>JOHNATAN FELIPE MARQUES MOTA</v>
          </cell>
          <cell r="C128" t="str">
            <v>ECOSAMPA Capela do Socorro</v>
          </cell>
          <cell r="D128">
            <v>2</v>
          </cell>
          <cell r="E128" t="str">
            <v>75.01.006</v>
          </cell>
          <cell r="F128">
            <v>7028</v>
          </cell>
          <cell r="G128">
            <v>41145</v>
          </cell>
          <cell r="H128">
            <v>69.78</v>
          </cell>
        </row>
        <row r="129">
          <cell r="A129">
            <v>112515</v>
          </cell>
          <cell r="B129" t="str">
            <v>JORGE LUIZ LEITE OLIVEIRA</v>
          </cell>
          <cell r="C129" t="str">
            <v>ECOSAMPA Capela do Socorro</v>
          </cell>
          <cell r="D129">
            <v>2</v>
          </cell>
          <cell r="E129" t="str">
            <v>75.02.003</v>
          </cell>
          <cell r="F129">
            <v>7028</v>
          </cell>
          <cell r="G129">
            <v>41145</v>
          </cell>
          <cell r="H129">
            <v>200</v>
          </cell>
        </row>
        <row r="130">
          <cell r="A130">
            <v>114744</v>
          </cell>
          <cell r="B130" t="str">
            <v>JOSE ADALBERTO CORREIA</v>
          </cell>
          <cell r="C130" t="str">
            <v>ECOSAMPA Santo Amaro</v>
          </cell>
          <cell r="D130">
            <v>2</v>
          </cell>
          <cell r="E130" t="str">
            <v>75.01.014</v>
          </cell>
          <cell r="F130">
            <v>7028</v>
          </cell>
          <cell r="G130">
            <v>41145</v>
          </cell>
          <cell r="H130">
            <v>114.94</v>
          </cell>
        </row>
        <row r="131">
          <cell r="A131">
            <v>112315</v>
          </cell>
          <cell r="B131" t="str">
            <v>JOSE ADAO RODRIGUES</v>
          </cell>
          <cell r="C131" t="str">
            <v>ECOSAMPA M'Boi Mirim</v>
          </cell>
          <cell r="D131">
            <v>2</v>
          </cell>
          <cell r="E131" t="str">
            <v>75.01.006</v>
          </cell>
          <cell r="F131">
            <v>7028</v>
          </cell>
          <cell r="G131">
            <v>41145</v>
          </cell>
          <cell r="H131">
            <v>34.979999999999997</v>
          </cell>
        </row>
        <row r="132">
          <cell r="A132">
            <v>113614</v>
          </cell>
          <cell r="B132" t="str">
            <v>JOSE ANTONIO DA SILVA</v>
          </cell>
          <cell r="C132" t="str">
            <v>ECOSAMPA Operação Geral</v>
          </cell>
          <cell r="D132">
            <v>2</v>
          </cell>
          <cell r="E132" t="str">
            <v>75.01.023</v>
          </cell>
          <cell r="F132">
            <v>7028</v>
          </cell>
          <cell r="G132">
            <v>41145</v>
          </cell>
          <cell r="H132">
            <v>66.239999999999995</v>
          </cell>
        </row>
        <row r="133">
          <cell r="A133">
            <v>112508</v>
          </cell>
          <cell r="B133" t="str">
            <v>JOSE ANTONIO TAVARES DA SILVA</v>
          </cell>
          <cell r="C133" t="str">
            <v>ECOSAMPA Capela do Socorro</v>
          </cell>
          <cell r="D133">
            <v>2</v>
          </cell>
          <cell r="E133" t="str">
            <v>75.01.012</v>
          </cell>
          <cell r="F133">
            <v>7028</v>
          </cell>
          <cell r="G133">
            <v>41145</v>
          </cell>
          <cell r="H133">
            <v>180.43</v>
          </cell>
        </row>
        <row r="134">
          <cell r="A134">
            <v>114923</v>
          </cell>
          <cell r="B134" t="str">
            <v>JOSE CARLOS PEREIRA DOS SANTOS</v>
          </cell>
          <cell r="C134" t="str">
            <v>ECOSAMPA Operação Geral</v>
          </cell>
          <cell r="D134">
            <v>2</v>
          </cell>
          <cell r="E134" t="str">
            <v>75.01.013</v>
          </cell>
          <cell r="F134">
            <v>7028</v>
          </cell>
          <cell r="G134">
            <v>41145</v>
          </cell>
          <cell r="H134">
            <v>134.38999999999999</v>
          </cell>
        </row>
        <row r="135">
          <cell r="A135">
            <v>112940</v>
          </cell>
          <cell r="B135" t="str">
            <v>JOSE DARIO DE MEDEIROS</v>
          </cell>
          <cell r="C135" t="str">
            <v>ECOSAMPA Capela do Socorro</v>
          </cell>
          <cell r="D135">
            <v>2</v>
          </cell>
          <cell r="E135" t="str">
            <v>75.01.006</v>
          </cell>
          <cell r="F135">
            <v>7028</v>
          </cell>
          <cell r="G135">
            <v>41145</v>
          </cell>
          <cell r="H135">
            <v>73.09</v>
          </cell>
        </row>
        <row r="136">
          <cell r="A136">
            <v>112941</v>
          </cell>
          <cell r="B136" t="str">
            <v>JOSE DE FATIMA CAMPOS</v>
          </cell>
          <cell r="C136" t="str">
            <v>ECOSAMPA Capela do Socorro</v>
          </cell>
          <cell r="D136">
            <v>2</v>
          </cell>
          <cell r="E136" t="str">
            <v>75.01.006</v>
          </cell>
          <cell r="F136">
            <v>7028</v>
          </cell>
          <cell r="G136">
            <v>41145</v>
          </cell>
          <cell r="H136">
            <v>12.34</v>
          </cell>
        </row>
        <row r="137">
          <cell r="A137">
            <v>121316</v>
          </cell>
          <cell r="B137" t="str">
            <v>JOSE DILMA JUSTINO DE OLIVEIRA</v>
          </cell>
          <cell r="C137" t="str">
            <v>ECOSAMPA Capela do Socorro</v>
          </cell>
          <cell r="D137">
            <v>2</v>
          </cell>
          <cell r="E137" t="str">
            <v>75.01.019</v>
          </cell>
          <cell r="F137">
            <v>7028</v>
          </cell>
          <cell r="G137">
            <v>41145</v>
          </cell>
          <cell r="H137">
            <v>162.47</v>
          </cell>
        </row>
        <row r="138">
          <cell r="A138">
            <v>113320</v>
          </cell>
          <cell r="B138" t="str">
            <v>JOSE FERNANDO DA SILVA</v>
          </cell>
          <cell r="C138" t="str">
            <v>ECOSAMPA Operação Geral</v>
          </cell>
          <cell r="D138">
            <v>2</v>
          </cell>
          <cell r="E138" t="str">
            <v>75.01.024</v>
          </cell>
          <cell r="F138">
            <v>7028</v>
          </cell>
          <cell r="G138">
            <v>41145</v>
          </cell>
          <cell r="H138">
            <v>168.47</v>
          </cell>
        </row>
        <row r="139">
          <cell r="A139">
            <v>112946</v>
          </cell>
          <cell r="B139" t="str">
            <v>JOSE FERREIRA DA SILVA</v>
          </cell>
          <cell r="C139" t="str">
            <v>ECOSAMPA Capela do Socorro</v>
          </cell>
          <cell r="D139">
            <v>2</v>
          </cell>
          <cell r="E139" t="str">
            <v>75.01.006</v>
          </cell>
          <cell r="F139">
            <v>7028</v>
          </cell>
          <cell r="G139">
            <v>41145</v>
          </cell>
          <cell r="H139">
            <v>181.73</v>
          </cell>
        </row>
        <row r="140">
          <cell r="A140">
            <v>113362</v>
          </cell>
          <cell r="B140" t="str">
            <v>JOSE FONSECA DE SOUZA</v>
          </cell>
          <cell r="C140" t="str">
            <v>ECOSAMPA Santo Amaro</v>
          </cell>
          <cell r="D140">
            <v>2</v>
          </cell>
          <cell r="E140" t="str">
            <v>75.01.010</v>
          </cell>
          <cell r="F140">
            <v>7028</v>
          </cell>
          <cell r="G140">
            <v>41145</v>
          </cell>
          <cell r="H140">
            <v>66</v>
          </cell>
        </row>
        <row r="141">
          <cell r="A141">
            <v>113158</v>
          </cell>
          <cell r="B141" t="str">
            <v>JOSE GERALDO DA SILVA</v>
          </cell>
          <cell r="C141" t="str">
            <v>ECOSAMPA Operação Geral</v>
          </cell>
          <cell r="D141">
            <v>2</v>
          </cell>
          <cell r="E141" t="str">
            <v>75.01.023</v>
          </cell>
          <cell r="F141">
            <v>7028</v>
          </cell>
          <cell r="G141">
            <v>41145</v>
          </cell>
          <cell r="H141">
            <v>28.36</v>
          </cell>
        </row>
        <row r="142">
          <cell r="A142">
            <v>112408</v>
          </cell>
          <cell r="B142" t="str">
            <v>JOSE GERALDO DE OLIVEIRA</v>
          </cell>
          <cell r="C142" t="str">
            <v>ECOSAMPA Capela do Socorro</v>
          </cell>
          <cell r="D142">
            <v>2</v>
          </cell>
          <cell r="E142" t="str">
            <v>75.01.013</v>
          </cell>
          <cell r="F142">
            <v>7028</v>
          </cell>
          <cell r="G142">
            <v>41145</v>
          </cell>
          <cell r="H142">
            <v>22.94</v>
          </cell>
        </row>
        <row r="143">
          <cell r="A143">
            <v>112495</v>
          </cell>
          <cell r="B143" t="str">
            <v>JOSE HILDO DE MELO</v>
          </cell>
          <cell r="C143" t="str">
            <v>ECOSAMPA Parelheiros</v>
          </cell>
          <cell r="D143">
            <v>2</v>
          </cell>
          <cell r="E143" t="str">
            <v>75.01.022</v>
          </cell>
          <cell r="F143">
            <v>7028</v>
          </cell>
          <cell r="G143">
            <v>41145</v>
          </cell>
          <cell r="H143">
            <v>197.12</v>
          </cell>
        </row>
        <row r="144">
          <cell r="A144">
            <v>113655</v>
          </cell>
          <cell r="B144" t="str">
            <v>JOSE JEDSON NICACIO DOS SANTOS</v>
          </cell>
          <cell r="C144" t="str">
            <v>ECOSAMPA Operação Geral</v>
          </cell>
          <cell r="D144">
            <v>2</v>
          </cell>
          <cell r="E144" t="str">
            <v>75.01.024</v>
          </cell>
          <cell r="F144">
            <v>7028</v>
          </cell>
          <cell r="G144">
            <v>41145</v>
          </cell>
          <cell r="H144">
            <v>199.57</v>
          </cell>
        </row>
        <row r="145">
          <cell r="A145">
            <v>113325</v>
          </cell>
          <cell r="B145" t="str">
            <v>JOSE LUCINALDO DA SILVA</v>
          </cell>
          <cell r="C145" t="str">
            <v>ECOSAMPA Operação Geral</v>
          </cell>
          <cell r="D145">
            <v>2</v>
          </cell>
          <cell r="E145" t="str">
            <v>75.01.024</v>
          </cell>
          <cell r="F145">
            <v>7028</v>
          </cell>
          <cell r="G145">
            <v>41145</v>
          </cell>
          <cell r="H145">
            <v>123.44</v>
          </cell>
        </row>
        <row r="146">
          <cell r="A146">
            <v>113160</v>
          </cell>
          <cell r="B146" t="str">
            <v>JOSE LUIZ GOMES DA SILVA</v>
          </cell>
          <cell r="C146" t="str">
            <v>ECOSAMPA Operação Geral</v>
          </cell>
          <cell r="D146">
            <v>2</v>
          </cell>
          <cell r="E146" t="str">
            <v>75.01.017</v>
          </cell>
          <cell r="F146">
            <v>7028</v>
          </cell>
          <cell r="G146">
            <v>41145</v>
          </cell>
          <cell r="H146">
            <v>76.45</v>
          </cell>
        </row>
        <row r="147">
          <cell r="A147">
            <v>112337</v>
          </cell>
          <cell r="B147" t="str">
            <v>JOSE MARCOS DA SILVA QUINTINO</v>
          </cell>
          <cell r="C147" t="str">
            <v>ECOSAMPA Campo Limpo</v>
          </cell>
          <cell r="D147">
            <v>2</v>
          </cell>
          <cell r="E147" t="str">
            <v>75.01.010</v>
          </cell>
          <cell r="F147">
            <v>7028</v>
          </cell>
          <cell r="G147">
            <v>41145</v>
          </cell>
          <cell r="H147">
            <v>44.67</v>
          </cell>
        </row>
        <row r="148">
          <cell r="A148">
            <v>113633</v>
          </cell>
          <cell r="B148" t="str">
            <v>JOSE NILTON BASTOS DE OLIVEIRA</v>
          </cell>
          <cell r="C148" t="str">
            <v>ECOSAMPA Operação Geral</v>
          </cell>
          <cell r="D148">
            <v>2</v>
          </cell>
          <cell r="E148" t="str">
            <v>75.01.011</v>
          </cell>
          <cell r="F148">
            <v>7028</v>
          </cell>
          <cell r="G148">
            <v>41145</v>
          </cell>
          <cell r="H148">
            <v>198.13</v>
          </cell>
        </row>
        <row r="149">
          <cell r="A149">
            <v>114926</v>
          </cell>
          <cell r="B149" t="str">
            <v>JOSE RAIMUNDO DA SILVA</v>
          </cell>
          <cell r="C149" t="str">
            <v>ECOSAMPA Operação Geral</v>
          </cell>
          <cell r="D149">
            <v>2</v>
          </cell>
          <cell r="E149" t="str">
            <v>75.01.019</v>
          </cell>
          <cell r="F149">
            <v>7028</v>
          </cell>
          <cell r="G149">
            <v>41145</v>
          </cell>
          <cell r="H149">
            <v>60.39</v>
          </cell>
        </row>
        <row r="150">
          <cell r="A150">
            <v>113635</v>
          </cell>
          <cell r="B150" t="str">
            <v>JOSE RAIMUNDO DAS CHAGAS</v>
          </cell>
          <cell r="C150" t="str">
            <v>ECOSAMPA Operação Geral</v>
          </cell>
          <cell r="D150">
            <v>2</v>
          </cell>
          <cell r="E150" t="str">
            <v>75.01.013</v>
          </cell>
          <cell r="F150">
            <v>7028</v>
          </cell>
          <cell r="G150">
            <v>41145</v>
          </cell>
          <cell r="H150">
            <v>97.06</v>
          </cell>
        </row>
        <row r="151">
          <cell r="A151">
            <v>112526</v>
          </cell>
          <cell r="B151" t="str">
            <v>JOSE RAIMUNDO SILVA</v>
          </cell>
          <cell r="C151" t="str">
            <v>ECOSAMPA Capela do Socorro</v>
          </cell>
          <cell r="D151">
            <v>2</v>
          </cell>
          <cell r="E151" t="str">
            <v>75.01.006</v>
          </cell>
          <cell r="F151">
            <v>7028</v>
          </cell>
          <cell r="G151">
            <v>41145</v>
          </cell>
          <cell r="H151">
            <v>18.72</v>
          </cell>
        </row>
        <row r="152">
          <cell r="A152">
            <v>112188</v>
          </cell>
          <cell r="B152" t="str">
            <v>JOSE RICARDO DA SILVA</v>
          </cell>
          <cell r="C152" t="str">
            <v>ECOSAMPA M'Boi Mirim</v>
          </cell>
          <cell r="D152">
            <v>2</v>
          </cell>
          <cell r="E152" t="str">
            <v>75.01.012</v>
          </cell>
          <cell r="F152">
            <v>7028</v>
          </cell>
          <cell r="G152">
            <v>41145</v>
          </cell>
          <cell r="H152">
            <v>71.62</v>
          </cell>
        </row>
        <row r="153">
          <cell r="A153">
            <v>116976</v>
          </cell>
          <cell r="B153" t="str">
            <v>JOSE ROBERTO DE LIMA FERREIRA</v>
          </cell>
          <cell r="C153" t="str">
            <v>ECOSAMPA Santo Amaro</v>
          </cell>
          <cell r="D153">
            <v>2</v>
          </cell>
          <cell r="E153" t="str">
            <v>75.01.013</v>
          </cell>
          <cell r="F153">
            <v>7028</v>
          </cell>
          <cell r="G153">
            <v>41145</v>
          </cell>
          <cell r="H153">
            <v>65.010000000000005</v>
          </cell>
        </row>
        <row r="154">
          <cell r="A154">
            <v>116004</v>
          </cell>
          <cell r="B154" t="str">
            <v>JOSE ROBSON DA SILVA</v>
          </cell>
          <cell r="C154" t="str">
            <v>ECOSAMPA Santo Amaro</v>
          </cell>
          <cell r="D154">
            <v>2</v>
          </cell>
          <cell r="E154" t="str">
            <v>75.01.013</v>
          </cell>
          <cell r="F154">
            <v>7028</v>
          </cell>
          <cell r="G154">
            <v>41145</v>
          </cell>
          <cell r="H154">
            <v>77.900000000000006</v>
          </cell>
        </row>
        <row r="155">
          <cell r="A155">
            <v>112213</v>
          </cell>
          <cell r="B155" t="str">
            <v>JOSE ROMILDO ARAUJO DOS SANTOS</v>
          </cell>
          <cell r="C155" t="str">
            <v>ECOSAMPA M'Boi Mirim</v>
          </cell>
          <cell r="D155">
            <v>2</v>
          </cell>
          <cell r="E155" t="str">
            <v>75.01.010</v>
          </cell>
          <cell r="F155">
            <v>7028</v>
          </cell>
          <cell r="G155">
            <v>41145</v>
          </cell>
          <cell r="H155">
            <v>58.23</v>
          </cell>
        </row>
        <row r="156">
          <cell r="A156">
            <v>112222</v>
          </cell>
          <cell r="B156" t="str">
            <v>JOSE ROMIRAN DA SILVA</v>
          </cell>
          <cell r="C156" t="str">
            <v>ECOSAMPA Capela do Socorro</v>
          </cell>
          <cell r="D156">
            <v>2</v>
          </cell>
          <cell r="E156" t="str">
            <v>75.01.006</v>
          </cell>
          <cell r="F156">
            <v>7028</v>
          </cell>
          <cell r="G156">
            <v>41145</v>
          </cell>
          <cell r="H156">
            <v>14.97</v>
          </cell>
        </row>
        <row r="157">
          <cell r="A157">
            <v>114940</v>
          </cell>
          <cell r="B157" t="str">
            <v>JOSE SILVA DE CARVALHO</v>
          </cell>
          <cell r="C157" t="str">
            <v>ECOSAMPA Operação Geral</v>
          </cell>
          <cell r="D157">
            <v>2</v>
          </cell>
          <cell r="E157" t="str">
            <v>75.01.013</v>
          </cell>
          <cell r="F157">
            <v>7028</v>
          </cell>
          <cell r="G157">
            <v>41145</v>
          </cell>
          <cell r="H157">
            <v>101.44</v>
          </cell>
        </row>
        <row r="158">
          <cell r="A158">
            <v>112273</v>
          </cell>
          <cell r="B158" t="str">
            <v>JOSE VANDICO ARAUJO DOS SANTOS</v>
          </cell>
          <cell r="C158" t="str">
            <v>ECOSAMPA Parelheiros</v>
          </cell>
          <cell r="D158">
            <v>2</v>
          </cell>
          <cell r="E158" t="str">
            <v>75.01.011</v>
          </cell>
          <cell r="F158">
            <v>7028</v>
          </cell>
          <cell r="G158">
            <v>41145</v>
          </cell>
          <cell r="H158">
            <v>57.17</v>
          </cell>
        </row>
        <row r="159">
          <cell r="A159">
            <v>112364</v>
          </cell>
          <cell r="B159" t="str">
            <v>JOSIVALDO SILVA DE MELO</v>
          </cell>
          <cell r="C159" t="str">
            <v>ECOSAMPA Santo Amaro</v>
          </cell>
          <cell r="D159">
            <v>2</v>
          </cell>
          <cell r="E159" t="str">
            <v>75.01.001</v>
          </cell>
          <cell r="F159">
            <v>7028</v>
          </cell>
          <cell r="G159">
            <v>41145</v>
          </cell>
          <cell r="H159">
            <v>157.04</v>
          </cell>
        </row>
        <row r="160">
          <cell r="A160">
            <v>112394</v>
          </cell>
          <cell r="B160" t="str">
            <v>JULIANA ALVES DE OLIVEIRA</v>
          </cell>
          <cell r="C160" t="str">
            <v>ECOSAMPA Santo Amaro</v>
          </cell>
          <cell r="D160">
            <v>2</v>
          </cell>
          <cell r="E160" t="str">
            <v>75.01.006</v>
          </cell>
          <cell r="F160">
            <v>7028</v>
          </cell>
          <cell r="G160">
            <v>41145</v>
          </cell>
          <cell r="H160">
            <v>118.98</v>
          </cell>
        </row>
        <row r="161">
          <cell r="A161">
            <v>112401</v>
          </cell>
          <cell r="B161" t="str">
            <v>JULIANO LAURINDO CAMILO VICENT</v>
          </cell>
          <cell r="C161" t="str">
            <v>ECOSAMPA Operação Geral</v>
          </cell>
          <cell r="D161">
            <v>2</v>
          </cell>
          <cell r="E161" t="str">
            <v>75.01.005</v>
          </cell>
          <cell r="F161">
            <v>7028</v>
          </cell>
          <cell r="G161">
            <v>41145</v>
          </cell>
          <cell r="H161">
            <v>58.5</v>
          </cell>
        </row>
        <row r="162">
          <cell r="A162">
            <v>116978</v>
          </cell>
          <cell r="B162" t="str">
            <v>KARINA MARIA LIMA</v>
          </cell>
          <cell r="C162" t="str">
            <v>ECOSAMPA Campo Limpo</v>
          </cell>
          <cell r="D162">
            <v>2</v>
          </cell>
          <cell r="E162" t="str">
            <v>75.01.001</v>
          </cell>
          <cell r="F162">
            <v>7028</v>
          </cell>
          <cell r="G162">
            <v>41145</v>
          </cell>
          <cell r="H162">
            <v>199.43</v>
          </cell>
        </row>
        <row r="163">
          <cell r="A163">
            <v>115371</v>
          </cell>
          <cell r="B163" t="str">
            <v>KATIA CONCEICAO ROCHA</v>
          </cell>
          <cell r="C163" t="str">
            <v>ECOSAMPA Santo Amaro</v>
          </cell>
          <cell r="D163">
            <v>2</v>
          </cell>
          <cell r="E163" t="str">
            <v>75.01.016</v>
          </cell>
          <cell r="F163">
            <v>7028</v>
          </cell>
          <cell r="G163">
            <v>41145</v>
          </cell>
          <cell r="H163">
            <v>56.87</v>
          </cell>
        </row>
        <row r="164">
          <cell r="A164">
            <v>112503</v>
          </cell>
          <cell r="B164" t="str">
            <v>KELVIN LOPES DE ALMEIDA</v>
          </cell>
          <cell r="C164" t="str">
            <v>ECOSAMPA Capela do Socorro</v>
          </cell>
          <cell r="D164">
            <v>2</v>
          </cell>
          <cell r="E164" t="str">
            <v>75.01.022</v>
          </cell>
          <cell r="F164">
            <v>7028</v>
          </cell>
          <cell r="G164">
            <v>41145</v>
          </cell>
          <cell r="H164">
            <v>178.98</v>
          </cell>
        </row>
        <row r="165">
          <cell r="A165">
            <v>112545</v>
          </cell>
          <cell r="B165" t="str">
            <v>KLEBERSON JOSE DA SILVA</v>
          </cell>
          <cell r="C165" t="str">
            <v>ECOSAMPA Santo Amaro</v>
          </cell>
          <cell r="D165">
            <v>2</v>
          </cell>
          <cell r="E165" t="str">
            <v>75.01.006</v>
          </cell>
          <cell r="F165">
            <v>7028</v>
          </cell>
          <cell r="G165">
            <v>41145</v>
          </cell>
          <cell r="H165">
            <v>341.27</v>
          </cell>
        </row>
        <row r="166">
          <cell r="A166">
            <v>112558</v>
          </cell>
          <cell r="B166" t="str">
            <v>LEANDRO BARROSO DA SILVA</v>
          </cell>
          <cell r="C166" t="str">
            <v>ECOSAMPA Santo Amaro</v>
          </cell>
          <cell r="D166">
            <v>2</v>
          </cell>
          <cell r="E166" t="str">
            <v>75.02.003</v>
          </cell>
          <cell r="F166">
            <v>7028</v>
          </cell>
          <cell r="G166">
            <v>41145</v>
          </cell>
          <cell r="H166">
            <v>199.8</v>
          </cell>
        </row>
        <row r="167">
          <cell r="A167">
            <v>112604</v>
          </cell>
          <cell r="B167" t="str">
            <v>LEANDRO JOSE BATISTA</v>
          </cell>
          <cell r="C167" t="str">
            <v>ECOSAMPA Operação Geral</v>
          </cell>
          <cell r="D167">
            <v>2</v>
          </cell>
          <cell r="E167" t="str">
            <v>75.01.023</v>
          </cell>
          <cell r="F167">
            <v>7028</v>
          </cell>
          <cell r="G167">
            <v>41145</v>
          </cell>
          <cell r="H167">
            <v>106.32</v>
          </cell>
        </row>
        <row r="168">
          <cell r="A168">
            <v>112611</v>
          </cell>
          <cell r="B168" t="str">
            <v>LEANDRO JOSE CORREIA DA SILVA</v>
          </cell>
          <cell r="C168" t="str">
            <v>ECOSAMPA Operação Geral</v>
          </cell>
          <cell r="D168">
            <v>2</v>
          </cell>
          <cell r="E168" t="str">
            <v>75.01.011</v>
          </cell>
          <cell r="F168">
            <v>7028</v>
          </cell>
          <cell r="G168">
            <v>41145</v>
          </cell>
          <cell r="H168">
            <v>16.91</v>
          </cell>
        </row>
        <row r="169">
          <cell r="A169">
            <v>112625</v>
          </cell>
          <cell r="B169" t="str">
            <v>LEANDRO SANTANA SANTOS</v>
          </cell>
          <cell r="C169" t="str">
            <v>ECOSAMPA Operação Geral</v>
          </cell>
          <cell r="D169">
            <v>2</v>
          </cell>
          <cell r="E169" t="str">
            <v>75.01.001</v>
          </cell>
          <cell r="F169">
            <v>7028</v>
          </cell>
          <cell r="G169">
            <v>41145</v>
          </cell>
          <cell r="H169">
            <v>184.82</v>
          </cell>
        </row>
        <row r="170">
          <cell r="A170">
            <v>114736</v>
          </cell>
          <cell r="B170" t="str">
            <v>LEANDRO SILVA DE SOUZA</v>
          </cell>
          <cell r="C170" t="str">
            <v>ECOSAMPA Parelheiros</v>
          </cell>
          <cell r="D170">
            <v>2</v>
          </cell>
          <cell r="E170" t="str">
            <v>75.01.014</v>
          </cell>
          <cell r="F170">
            <v>7028</v>
          </cell>
          <cell r="G170">
            <v>41145</v>
          </cell>
          <cell r="H170">
            <v>167</v>
          </cell>
        </row>
        <row r="171">
          <cell r="A171">
            <v>112667</v>
          </cell>
          <cell r="B171" t="str">
            <v>LEONARDO NASCIMENTO ALVES</v>
          </cell>
          <cell r="C171" t="str">
            <v>ECOSAMPA Operação Geral</v>
          </cell>
          <cell r="D171">
            <v>2</v>
          </cell>
          <cell r="E171" t="str">
            <v>75.02.003</v>
          </cell>
          <cell r="F171">
            <v>7028</v>
          </cell>
          <cell r="G171">
            <v>41145</v>
          </cell>
          <cell r="H171">
            <v>179.79</v>
          </cell>
        </row>
        <row r="172">
          <cell r="A172">
            <v>114030</v>
          </cell>
          <cell r="B172" t="str">
            <v>LILIANE ROSA FURTADO DA SILVA</v>
          </cell>
          <cell r="C172" t="str">
            <v>ECOSAMPA Capela do Socorro</v>
          </cell>
          <cell r="D172">
            <v>2</v>
          </cell>
          <cell r="E172" t="str">
            <v>75.01.013</v>
          </cell>
          <cell r="F172">
            <v>7028</v>
          </cell>
          <cell r="G172">
            <v>41145</v>
          </cell>
          <cell r="H172">
            <v>196.51</v>
          </cell>
        </row>
        <row r="173">
          <cell r="A173">
            <v>112694</v>
          </cell>
          <cell r="B173" t="str">
            <v>LOURIVAL IDELFONSO</v>
          </cell>
          <cell r="C173" t="str">
            <v>ECOSAMPA M'Boi Mirim</v>
          </cell>
          <cell r="D173">
            <v>2</v>
          </cell>
          <cell r="E173" t="str">
            <v>75.01.012</v>
          </cell>
          <cell r="F173">
            <v>7028</v>
          </cell>
          <cell r="G173">
            <v>41145</v>
          </cell>
          <cell r="H173">
            <v>44.47</v>
          </cell>
        </row>
        <row r="174">
          <cell r="A174">
            <v>112902</v>
          </cell>
          <cell r="B174" t="str">
            <v>LUIS DOS SANTOS BURITI</v>
          </cell>
          <cell r="C174" t="str">
            <v>ECOSAMPA Capela do Socorro</v>
          </cell>
          <cell r="D174">
            <v>2</v>
          </cell>
          <cell r="E174" t="str">
            <v>75.01.013</v>
          </cell>
          <cell r="F174">
            <v>7028</v>
          </cell>
          <cell r="G174">
            <v>41145</v>
          </cell>
          <cell r="H174">
            <v>166.54</v>
          </cell>
        </row>
        <row r="175">
          <cell r="A175">
            <v>121955</v>
          </cell>
          <cell r="B175" t="str">
            <v>LUIS HENRIQUE JERONIMO VIEIRA</v>
          </cell>
          <cell r="C175" t="str">
            <v>ECOSAMPA Capela do Socorro</v>
          </cell>
          <cell r="D175">
            <v>2</v>
          </cell>
          <cell r="E175" t="str">
            <v>75.01.014</v>
          </cell>
          <cell r="F175">
            <v>7028</v>
          </cell>
          <cell r="G175">
            <v>41145</v>
          </cell>
          <cell r="H175">
            <v>297.77999999999997</v>
          </cell>
        </row>
        <row r="176">
          <cell r="A176">
            <v>112996</v>
          </cell>
          <cell r="B176" t="str">
            <v>LUIZ CLAUDIO CORREIA DA SILVA</v>
          </cell>
          <cell r="C176" t="str">
            <v>ECOSAMPA Capela do Socorro</v>
          </cell>
          <cell r="D176">
            <v>2</v>
          </cell>
          <cell r="E176" t="str">
            <v>75.01.006</v>
          </cell>
          <cell r="F176">
            <v>7028</v>
          </cell>
          <cell r="G176">
            <v>41145</v>
          </cell>
          <cell r="H176">
            <v>117.88</v>
          </cell>
        </row>
        <row r="177">
          <cell r="A177">
            <v>113110</v>
          </cell>
          <cell r="B177" t="str">
            <v>MANOEL CARLOS DA SILVA FIGUEIR</v>
          </cell>
          <cell r="C177" t="str">
            <v>ECOSAMPA Capela do Socorro</v>
          </cell>
          <cell r="D177">
            <v>2</v>
          </cell>
          <cell r="E177" t="str">
            <v>75.01.007</v>
          </cell>
          <cell r="F177">
            <v>7028</v>
          </cell>
          <cell r="G177">
            <v>41145</v>
          </cell>
          <cell r="H177">
            <v>146.69</v>
          </cell>
        </row>
        <row r="178">
          <cell r="A178">
            <v>113137</v>
          </cell>
          <cell r="B178" t="str">
            <v>MANOEL FRANCISCO DA SILVA HEME</v>
          </cell>
          <cell r="C178" t="str">
            <v>ECOSAMPA Operação Geral</v>
          </cell>
          <cell r="D178">
            <v>2</v>
          </cell>
          <cell r="E178" t="str">
            <v>75.01.017</v>
          </cell>
          <cell r="F178">
            <v>7028</v>
          </cell>
          <cell r="G178">
            <v>41145</v>
          </cell>
          <cell r="H178">
            <v>25.96</v>
          </cell>
        </row>
        <row r="179">
          <cell r="A179">
            <v>113172</v>
          </cell>
          <cell r="B179" t="str">
            <v>MANOEL SILVA MENDES</v>
          </cell>
          <cell r="C179" t="str">
            <v>ECOSAMPA Santo Amaro</v>
          </cell>
          <cell r="D179">
            <v>2</v>
          </cell>
          <cell r="E179" t="str">
            <v>75.01.006</v>
          </cell>
          <cell r="F179">
            <v>7028</v>
          </cell>
          <cell r="G179">
            <v>41145</v>
          </cell>
          <cell r="H179">
            <v>159.52000000000001</v>
          </cell>
        </row>
        <row r="180">
          <cell r="A180">
            <v>113198</v>
          </cell>
          <cell r="B180" t="str">
            <v>MARCELO COSTA RODRIGUES</v>
          </cell>
          <cell r="C180" t="str">
            <v>ECOSAMPA M'Boi Mirim</v>
          </cell>
          <cell r="D180">
            <v>2</v>
          </cell>
          <cell r="E180" t="str">
            <v>75.02.003</v>
          </cell>
          <cell r="F180">
            <v>7028</v>
          </cell>
          <cell r="G180">
            <v>41145</v>
          </cell>
          <cell r="H180">
            <v>45.02</v>
          </cell>
        </row>
        <row r="181">
          <cell r="A181">
            <v>113205</v>
          </cell>
          <cell r="B181" t="str">
            <v>MARCELO DE PAULA VIEIRA DA SIL</v>
          </cell>
          <cell r="C181" t="str">
            <v>ECOSAMPA Santo Amaro</v>
          </cell>
          <cell r="D181">
            <v>2</v>
          </cell>
          <cell r="E181" t="str">
            <v>75.01.006</v>
          </cell>
          <cell r="F181">
            <v>7028</v>
          </cell>
          <cell r="G181">
            <v>41145</v>
          </cell>
          <cell r="H181">
            <v>90.23</v>
          </cell>
        </row>
        <row r="182">
          <cell r="A182">
            <v>113217</v>
          </cell>
          <cell r="B182" t="str">
            <v>MARCELO JOSE DE ANDRADE</v>
          </cell>
          <cell r="C182" t="str">
            <v>ECOSAMPA Campo Limpo</v>
          </cell>
          <cell r="D182">
            <v>2</v>
          </cell>
          <cell r="E182" t="str">
            <v>75.01.001</v>
          </cell>
          <cell r="F182">
            <v>7028</v>
          </cell>
          <cell r="G182">
            <v>41145</v>
          </cell>
          <cell r="H182">
            <v>194.75</v>
          </cell>
        </row>
        <row r="183">
          <cell r="A183">
            <v>113263</v>
          </cell>
          <cell r="B183" t="str">
            <v>MARCIO ROGERIO DA SILVA MARTIN</v>
          </cell>
          <cell r="C183" t="str">
            <v>ECOSAMPA Campo Limpo</v>
          </cell>
          <cell r="D183">
            <v>2</v>
          </cell>
          <cell r="E183" t="str">
            <v>75.01.010</v>
          </cell>
          <cell r="F183">
            <v>7028</v>
          </cell>
          <cell r="G183">
            <v>41145</v>
          </cell>
          <cell r="H183">
            <v>200</v>
          </cell>
        </row>
        <row r="184">
          <cell r="A184">
            <v>114757</v>
          </cell>
          <cell r="B184" t="str">
            <v>MARCOS BRITO DA SILVA</v>
          </cell>
          <cell r="C184" t="str">
            <v>ECOSAMPA Operação Geral</v>
          </cell>
          <cell r="D184">
            <v>2</v>
          </cell>
          <cell r="E184" t="str">
            <v>75.01.019</v>
          </cell>
          <cell r="F184">
            <v>7028</v>
          </cell>
          <cell r="G184">
            <v>41145</v>
          </cell>
          <cell r="H184">
            <v>80.2</v>
          </cell>
        </row>
        <row r="185">
          <cell r="A185">
            <v>113294</v>
          </cell>
          <cell r="B185" t="str">
            <v>MARCOS DE PAULA PRADO</v>
          </cell>
          <cell r="C185" t="str">
            <v>ECOSAMPA M'Boi Mirim</v>
          </cell>
          <cell r="D185">
            <v>2</v>
          </cell>
          <cell r="E185" t="str">
            <v>75.01.010</v>
          </cell>
          <cell r="F185">
            <v>7028</v>
          </cell>
          <cell r="G185">
            <v>41145</v>
          </cell>
          <cell r="H185">
            <v>150.53</v>
          </cell>
        </row>
        <row r="186">
          <cell r="A186">
            <v>113778</v>
          </cell>
          <cell r="B186" t="str">
            <v>MARIA DE FATIMA CORREIA DA SIL</v>
          </cell>
          <cell r="C186" t="str">
            <v>ECOSAMPA Santo Amaro</v>
          </cell>
          <cell r="D186">
            <v>2</v>
          </cell>
          <cell r="E186" t="str">
            <v>75.02.003</v>
          </cell>
          <cell r="F186">
            <v>7028</v>
          </cell>
          <cell r="G186">
            <v>41145</v>
          </cell>
          <cell r="H186">
            <v>200</v>
          </cell>
        </row>
        <row r="187">
          <cell r="A187">
            <v>114106</v>
          </cell>
          <cell r="B187" t="str">
            <v>MARIA ISABEL DA SILVA NUNES</v>
          </cell>
          <cell r="C187" t="str">
            <v>ECOSAMPA Campo Limpo</v>
          </cell>
          <cell r="D187">
            <v>2</v>
          </cell>
          <cell r="E187" t="str">
            <v>75.01.013</v>
          </cell>
          <cell r="F187">
            <v>7028</v>
          </cell>
          <cell r="G187">
            <v>41145</v>
          </cell>
          <cell r="H187">
            <v>194.64</v>
          </cell>
        </row>
        <row r="188">
          <cell r="A188">
            <v>112397</v>
          </cell>
          <cell r="B188" t="str">
            <v>MATHEUS CASTRO SENA ROSA</v>
          </cell>
          <cell r="C188" t="str">
            <v>ECOSAMPA Campo Limpo</v>
          </cell>
          <cell r="D188">
            <v>2</v>
          </cell>
          <cell r="E188" t="str">
            <v>75.01.006</v>
          </cell>
          <cell r="F188">
            <v>7028</v>
          </cell>
          <cell r="G188">
            <v>41145</v>
          </cell>
          <cell r="H188">
            <v>86.62</v>
          </cell>
        </row>
        <row r="189">
          <cell r="A189">
            <v>112405</v>
          </cell>
          <cell r="B189" t="str">
            <v>MATHEUS FERREIRA MACIEL</v>
          </cell>
          <cell r="C189" t="str">
            <v>ECOSAMPA Capela do Socorro</v>
          </cell>
          <cell r="D189">
            <v>2</v>
          </cell>
          <cell r="E189" t="str">
            <v>75.01.006</v>
          </cell>
          <cell r="F189">
            <v>7028</v>
          </cell>
          <cell r="G189">
            <v>41145</v>
          </cell>
          <cell r="H189">
            <v>198.69</v>
          </cell>
        </row>
        <row r="190">
          <cell r="A190">
            <v>114928</v>
          </cell>
          <cell r="B190" t="str">
            <v>MATHEUS SILVA DA CUNHA</v>
          </cell>
          <cell r="C190" t="str">
            <v>ECOSAMPA Operação Geral</v>
          </cell>
          <cell r="D190">
            <v>2</v>
          </cell>
          <cell r="E190" t="str">
            <v>75.01.013</v>
          </cell>
          <cell r="F190">
            <v>7028</v>
          </cell>
          <cell r="G190">
            <v>41145</v>
          </cell>
          <cell r="H190">
            <v>193.64</v>
          </cell>
        </row>
        <row r="191">
          <cell r="A191">
            <v>112469</v>
          </cell>
          <cell r="B191" t="str">
            <v>MAURICIO SANTANA</v>
          </cell>
          <cell r="C191" t="str">
            <v>ECOSAMPA Campo Limpo</v>
          </cell>
          <cell r="D191">
            <v>2</v>
          </cell>
          <cell r="E191" t="str">
            <v>75.01.006</v>
          </cell>
          <cell r="F191">
            <v>7028</v>
          </cell>
          <cell r="G191">
            <v>41145</v>
          </cell>
          <cell r="H191">
            <v>93.42</v>
          </cell>
        </row>
        <row r="192">
          <cell r="A192">
            <v>115012</v>
          </cell>
          <cell r="B192" t="str">
            <v>MAURO JOSE DE JESUS SILVA</v>
          </cell>
          <cell r="C192" t="str">
            <v>ECOSAMPA Operação Geral</v>
          </cell>
          <cell r="D192">
            <v>2</v>
          </cell>
          <cell r="E192" t="str">
            <v>75.01.014</v>
          </cell>
          <cell r="F192">
            <v>7028</v>
          </cell>
          <cell r="G192">
            <v>41145</v>
          </cell>
          <cell r="H192">
            <v>68.08</v>
          </cell>
        </row>
        <row r="193">
          <cell r="A193">
            <v>114733</v>
          </cell>
          <cell r="B193" t="str">
            <v>MAURO MIGUEL SATO DE LIMA</v>
          </cell>
          <cell r="C193" t="str">
            <v>ECOSAMPA Parelheiros</v>
          </cell>
          <cell r="D193">
            <v>2</v>
          </cell>
          <cell r="E193" t="str">
            <v>75.01.014</v>
          </cell>
          <cell r="F193">
            <v>7028</v>
          </cell>
          <cell r="G193">
            <v>41145</v>
          </cell>
          <cell r="H193">
            <v>74.94</v>
          </cell>
        </row>
        <row r="194">
          <cell r="A194">
            <v>112492</v>
          </cell>
          <cell r="B194" t="str">
            <v>MICHAEL DOMINGOS MACHADO SANTO</v>
          </cell>
          <cell r="C194" t="str">
            <v>ECOSAMPA Capela do Socorro</v>
          </cell>
          <cell r="D194">
            <v>2</v>
          </cell>
          <cell r="E194" t="str">
            <v>75.01.006</v>
          </cell>
          <cell r="F194">
            <v>7028</v>
          </cell>
          <cell r="G194">
            <v>41145</v>
          </cell>
          <cell r="H194">
            <v>196.2</v>
          </cell>
        </row>
        <row r="195">
          <cell r="A195">
            <v>112669</v>
          </cell>
          <cell r="B195" t="str">
            <v>MISSIMEIRE FERREIRA LIMA DOS S</v>
          </cell>
          <cell r="C195" t="str">
            <v>ECOSAMPA Santo Amaro</v>
          </cell>
          <cell r="D195">
            <v>2</v>
          </cell>
          <cell r="E195" t="str">
            <v>75.01.006</v>
          </cell>
          <cell r="F195">
            <v>7028</v>
          </cell>
          <cell r="G195">
            <v>41145</v>
          </cell>
          <cell r="H195">
            <v>182.17</v>
          </cell>
        </row>
        <row r="196">
          <cell r="A196">
            <v>112744</v>
          </cell>
          <cell r="B196" t="str">
            <v>NELSON ROBERTO RIBEIRO DA SILV</v>
          </cell>
          <cell r="C196" t="str">
            <v>ECOSAMPA Campo Limpo</v>
          </cell>
          <cell r="D196">
            <v>2</v>
          </cell>
          <cell r="E196" t="str">
            <v>75.01.012</v>
          </cell>
          <cell r="F196">
            <v>7028</v>
          </cell>
          <cell r="G196">
            <v>41145</v>
          </cell>
          <cell r="H196">
            <v>41.4</v>
          </cell>
        </row>
        <row r="197">
          <cell r="A197">
            <v>112780</v>
          </cell>
          <cell r="B197" t="str">
            <v>NILSON RODRIGUES DE JESUS</v>
          </cell>
          <cell r="C197" t="str">
            <v>ECOSAMPA Capela do Socorro</v>
          </cell>
          <cell r="D197">
            <v>2</v>
          </cell>
          <cell r="E197" t="str">
            <v>75.01.006</v>
          </cell>
          <cell r="F197">
            <v>7028</v>
          </cell>
          <cell r="G197">
            <v>41145</v>
          </cell>
          <cell r="H197">
            <v>192.39</v>
          </cell>
        </row>
        <row r="198">
          <cell r="A198">
            <v>114761</v>
          </cell>
          <cell r="B198" t="str">
            <v>NIVALDO MARQUES DOS SANTOS</v>
          </cell>
          <cell r="C198" t="str">
            <v>ECOSAMPA Operação Geral</v>
          </cell>
          <cell r="D198">
            <v>2</v>
          </cell>
          <cell r="E198" t="str">
            <v>75.01.019</v>
          </cell>
          <cell r="F198">
            <v>7028</v>
          </cell>
          <cell r="G198">
            <v>41145</v>
          </cell>
          <cell r="H198">
            <v>94.65</v>
          </cell>
        </row>
        <row r="199">
          <cell r="A199">
            <v>112877</v>
          </cell>
          <cell r="B199" t="str">
            <v>ODAIR DOS SANTOS FREITAS</v>
          </cell>
          <cell r="C199" t="str">
            <v>ECOSAMPA M'Boi Mirim</v>
          </cell>
          <cell r="D199">
            <v>2</v>
          </cell>
          <cell r="E199" t="str">
            <v>75.01.014</v>
          </cell>
          <cell r="F199">
            <v>7028</v>
          </cell>
          <cell r="G199">
            <v>41145</v>
          </cell>
          <cell r="H199">
            <v>193.31</v>
          </cell>
        </row>
        <row r="200">
          <cell r="A200">
            <v>112908</v>
          </cell>
          <cell r="B200" t="str">
            <v>OLIMPIO PEREIRA DE MELO FILHO</v>
          </cell>
          <cell r="C200" t="str">
            <v>ECOSAMPA Campo Limpo</v>
          </cell>
          <cell r="D200">
            <v>2</v>
          </cell>
          <cell r="E200" t="str">
            <v>75.01.019</v>
          </cell>
          <cell r="F200">
            <v>7028</v>
          </cell>
          <cell r="G200">
            <v>41145</v>
          </cell>
          <cell r="H200">
            <v>125.76</v>
          </cell>
        </row>
        <row r="201">
          <cell r="A201">
            <v>115229</v>
          </cell>
          <cell r="B201" t="str">
            <v>ORLANDO DE SOUZA BATISTA</v>
          </cell>
          <cell r="C201" t="str">
            <v>ECOSAMPA Operação Geral</v>
          </cell>
          <cell r="D201">
            <v>3</v>
          </cell>
          <cell r="E201" t="str">
            <v>75.02.001</v>
          </cell>
          <cell r="F201">
            <v>7328</v>
          </cell>
          <cell r="G201">
            <v>41191</v>
          </cell>
          <cell r="H201">
            <v>20.8</v>
          </cell>
        </row>
        <row r="202">
          <cell r="A202">
            <v>113032</v>
          </cell>
          <cell r="B202" t="str">
            <v>ORLANDO SEBASTIAO DA SILVA</v>
          </cell>
          <cell r="C202" t="str">
            <v>ECOSAMPA Santo Amaro</v>
          </cell>
          <cell r="D202">
            <v>2</v>
          </cell>
          <cell r="E202" t="str">
            <v>75.01.006</v>
          </cell>
          <cell r="F202">
            <v>7028</v>
          </cell>
          <cell r="G202">
            <v>41145</v>
          </cell>
          <cell r="H202">
            <v>90.74</v>
          </cell>
        </row>
        <row r="203">
          <cell r="A203">
            <v>113669</v>
          </cell>
          <cell r="B203" t="str">
            <v>OZEIAS ROSA BARBOSA</v>
          </cell>
          <cell r="C203" t="str">
            <v>ECOSAMPA Santo Amaro</v>
          </cell>
          <cell r="D203">
            <v>2</v>
          </cell>
          <cell r="E203" t="str">
            <v>75.01.006</v>
          </cell>
          <cell r="F203">
            <v>7028</v>
          </cell>
          <cell r="G203">
            <v>41145</v>
          </cell>
          <cell r="H203">
            <v>62.52</v>
          </cell>
        </row>
        <row r="204">
          <cell r="A204">
            <v>113188</v>
          </cell>
          <cell r="B204" t="str">
            <v>OZILINA AUGUSTINHA DE SOUZA</v>
          </cell>
          <cell r="C204" t="str">
            <v>ECOSAMPA Capela do Socorro</v>
          </cell>
          <cell r="D204">
            <v>2</v>
          </cell>
          <cell r="E204" t="str">
            <v>75.01.013</v>
          </cell>
          <cell r="F204">
            <v>7028</v>
          </cell>
          <cell r="G204">
            <v>41145</v>
          </cell>
          <cell r="H204">
            <v>200</v>
          </cell>
        </row>
        <row r="205">
          <cell r="A205">
            <v>113218</v>
          </cell>
          <cell r="B205" t="str">
            <v>PAULO CAMPOS MEIRELES</v>
          </cell>
          <cell r="C205" t="str">
            <v>ECOSAMPA Operação Geral</v>
          </cell>
          <cell r="D205">
            <v>2</v>
          </cell>
          <cell r="E205" t="str">
            <v>75.01.024</v>
          </cell>
          <cell r="F205">
            <v>7028</v>
          </cell>
          <cell r="G205">
            <v>41145</v>
          </cell>
          <cell r="H205">
            <v>190.62</v>
          </cell>
        </row>
        <row r="206">
          <cell r="A206">
            <v>114980</v>
          </cell>
          <cell r="B206" t="str">
            <v>PAULO FRANCISCO DO PRADO SILVA</v>
          </cell>
          <cell r="C206" t="str">
            <v>ECOSAMPA Santo Amaro</v>
          </cell>
          <cell r="D206">
            <v>2</v>
          </cell>
          <cell r="E206" t="str">
            <v>75.01.013</v>
          </cell>
          <cell r="F206">
            <v>7028</v>
          </cell>
          <cell r="G206">
            <v>41145</v>
          </cell>
          <cell r="H206">
            <v>200</v>
          </cell>
        </row>
        <row r="207">
          <cell r="A207">
            <v>113262</v>
          </cell>
          <cell r="B207" t="str">
            <v>PAULO HENRIQUE MAPA</v>
          </cell>
          <cell r="C207" t="str">
            <v>ECOSAMPA Campo Limpo</v>
          </cell>
          <cell r="D207">
            <v>2</v>
          </cell>
          <cell r="E207" t="str">
            <v>75.01.006</v>
          </cell>
          <cell r="F207">
            <v>7028</v>
          </cell>
          <cell r="G207">
            <v>41145</v>
          </cell>
          <cell r="H207">
            <v>196.05</v>
          </cell>
        </row>
        <row r="208">
          <cell r="A208">
            <v>113389</v>
          </cell>
          <cell r="B208" t="str">
            <v>PAULO SERGIO DA SILVA</v>
          </cell>
          <cell r="C208" t="str">
            <v>ECOSAMPA Operação Geral</v>
          </cell>
          <cell r="D208">
            <v>2</v>
          </cell>
          <cell r="E208" t="str">
            <v>75.01.024</v>
          </cell>
          <cell r="F208">
            <v>7028</v>
          </cell>
          <cell r="G208">
            <v>41145</v>
          </cell>
          <cell r="H208">
            <v>99.93</v>
          </cell>
        </row>
        <row r="209">
          <cell r="A209">
            <v>113407</v>
          </cell>
          <cell r="B209" t="str">
            <v>PEDRO AMARO DA SILVA</v>
          </cell>
          <cell r="C209" t="str">
            <v>ECOSAMPA Operação Geral</v>
          </cell>
          <cell r="D209">
            <v>2</v>
          </cell>
          <cell r="E209" t="str">
            <v>75.01.001</v>
          </cell>
          <cell r="F209">
            <v>7028</v>
          </cell>
          <cell r="G209">
            <v>41145</v>
          </cell>
          <cell r="H209">
            <v>62.97</v>
          </cell>
        </row>
        <row r="210">
          <cell r="A210">
            <v>113742</v>
          </cell>
          <cell r="B210" t="str">
            <v>PRISCILA ALVES DE LIMA SILVA</v>
          </cell>
          <cell r="C210" t="str">
            <v>ECOSAMPA Administração</v>
          </cell>
          <cell r="D210">
            <v>1</v>
          </cell>
          <cell r="E210" t="str">
            <v>02.01.001</v>
          </cell>
          <cell r="F210">
            <v>7528</v>
          </cell>
          <cell r="G210">
            <v>51292</v>
          </cell>
          <cell r="H210">
            <v>66.28</v>
          </cell>
        </row>
        <row r="211">
          <cell r="A211">
            <v>113477</v>
          </cell>
          <cell r="B211" t="str">
            <v>RAFAEL DE MELO</v>
          </cell>
          <cell r="C211" t="str">
            <v>ECOSAMPA Campo Limpo</v>
          </cell>
          <cell r="D211">
            <v>2</v>
          </cell>
          <cell r="E211" t="str">
            <v>75.01.022</v>
          </cell>
          <cell r="F211">
            <v>7028</v>
          </cell>
          <cell r="G211">
            <v>41145</v>
          </cell>
          <cell r="H211">
            <v>68.989999999999995</v>
          </cell>
        </row>
        <row r="212">
          <cell r="A212">
            <v>113520</v>
          </cell>
          <cell r="B212" t="str">
            <v>RAFAEL THEODORO LEITE OLIVEIRA</v>
          </cell>
          <cell r="C212" t="str">
            <v>ECOSAMPA Parelheiros</v>
          </cell>
          <cell r="D212">
            <v>2</v>
          </cell>
          <cell r="E212" t="str">
            <v>75.02.003</v>
          </cell>
          <cell r="F212">
            <v>7028</v>
          </cell>
          <cell r="G212">
            <v>41145</v>
          </cell>
          <cell r="H212">
            <v>90.41</v>
          </cell>
        </row>
        <row r="213">
          <cell r="A213">
            <v>113531</v>
          </cell>
          <cell r="B213" t="str">
            <v>RAIMUNDA MARIA DE FREITAS SOUZ</v>
          </cell>
          <cell r="C213" t="str">
            <v>ECOSAMPA Campo Limpo</v>
          </cell>
          <cell r="D213">
            <v>2</v>
          </cell>
          <cell r="E213" t="str">
            <v>75.01.006</v>
          </cell>
          <cell r="F213">
            <v>7028</v>
          </cell>
          <cell r="G213">
            <v>41145</v>
          </cell>
          <cell r="H213">
            <v>266.39</v>
          </cell>
        </row>
        <row r="214">
          <cell r="A214">
            <v>113555</v>
          </cell>
          <cell r="B214" t="str">
            <v>RAIMUNDO NONATO FILHO</v>
          </cell>
          <cell r="C214" t="str">
            <v>ECOSAMPA M'Boi Mirim</v>
          </cell>
          <cell r="D214">
            <v>2</v>
          </cell>
          <cell r="E214" t="str">
            <v>75.01.006</v>
          </cell>
          <cell r="F214">
            <v>7028</v>
          </cell>
          <cell r="G214">
            <v>41145</v>
          </cell>
          <cell r="H214">
            <v>54.64</v>
          </cell>
        </row>
        <row r="215">
          <cell r="A215">
            <v>113577</v>
          </cell>
          <cell r="B215" t="str">
            <v>REGINALDO ASSUMPCAO GARCIA</v>
          </cell>
          <cell r="C215" t="str">
            <v>ECOSAMPA Operação Geral</v>
          </cell>
          <cell r="D215">
            <v>2</v>
          </cell>
          <cell r="E215" t="str">
            <v>75.01.023</v>
          </cell>
          <cell r="F215">
            <v>7028</v>
          </cell>
          <cell r="G215">
            <v>41145</v>
          </cell>
          <cell r="H215">
            <v>48.01</v>
          </cell>
        </row>
        <row r="216">
          <cell r="A216">
            <v>113608</v>
          </cell>
          <cell r="B216" t="str">
            <v>REGINALDO FLORENCIO DA SILVA</v>
          </cell>
          <cell r="C216" t="str">
            <v>ECOSAMPA M'Boi Mirim</v>
          </cell>
          <cell r="D216">
            <v>2</v>
          </cell>
          <cell r="E216" t="str">
            <v>75.01.006</v>
          </cell>
          <cell r="F216">
            <v>7028</v>
          </cell>
          <cell r="G216">
            <v>41145</v>
          </cell>
          <cell r="H216">
            <v>101.12</v>
          </cell>
        </row>
        <row r="217">
          <cell r="A217">
            <v>113689</v>
          </cell>
          <cell r="B217" t="str">
            <v xml:space="preserve">RICARDO APARECIDO FERNANDO DE </v>
          </cell>
          <cell r="C217" t="str">
            <v>ECOSAMPA Operação Geral</v>
          </cell>
          <cell r="D217">
            <v>2</v>
          </cell>
          <cell r="E217" t="str">
            <v>75.01.017</v>
          </cell>
          <cell r="F217">
            <v>7028</v>
          </cell>
          <cell r="G217">
            <v>41145</v>
          </cell>
          <cell r="H217">
            <v>92.13</v>
          </cell>
        </row>
        <row r="218">
          <cell r="A218">
            <v>116320</v>
          </cell>
          <cell r="B218" t="str">
            <v>RICARDO GOMES</v>
          </cell>
          <cell r="C218" t="str">
            <v>ECOSAMPA Campo Limpo</v>
          </cell>
          <cell r="D218">
            <v>2</v>
          </cell>
          <cell r="E218" t="str">
            <v>75.01.022</v>
          </cell>
          <cell r="F218">
            <v>7028</v>
          </cell>
          <cell r="G218">
            <v>41145</v>
          </cell>
          <cell r="H218">
            <v>55.65</v>
          </cell>
        </row>
        <row r="219">
          <cell r="A219">
            <v>114258</v>
          </cell>
          <cell r="B219" t="str">
            <v>RICARDO PINTO DA CONCEICAO</v>
          </cell>
          <cell r="C219" t="str">
            <v>ECOSAMPA Santo Amaro</v>
          </cell>
          <cell r="D219">
            <v>2</v>
          </cell>
          <cell r="E219" t="str">
            <v>75.01.014</v>
          </cell>
          <cell r="F219">
            <v>7028</v>
          </cell>
          <cell r="G219">
            <v>41145</v>
          </cell>
          <cell r="H219">
            <v>180.95</v>
          </cell>
        </row>
        <row r="220">
          <cell r="A220">
            <v>113611</v>
          </cell>
          <cell r="B220" t="str">
            <v>RICARDO RODRIGUES DAS NEVES</v>
          </cell>
          <cell r="C220" t="str">
            <v>ECOSAMPA Santo Amaro</v>
          </cell>
          <cell r="D220">
            <v>2</v>
          </cell>
          <cell r="E220" t="str">
            <v>75.02.003</v>
          </cell>
          <cell r="F220">
            <v>7028</v>
          </cell>
          <cell r="G220">
            <v>41145</v>
          </cell>
          <cell r="H220">
            <v>151.93</v>
          </cell>
        </row>
        <row r="221">
          <cell r="A221">
            <v>112853</v>
          </cell>
          <cell r="B221" t="str">
            <v>RIVALDO ANTONIO TEIXEIRA</v>
          </cell>
          <cell r="C221" t="str">
            <v>ECOSAMPA Santo Amaro</v>
          </cell>
          <cell r="D221">
            <v>2</v>
          </cell>
          <cell r="E221" t="str">
            <v>75.01.006</v>
          </cell>
          <cell r="F221">
            <v>7028</v>
          </cell>
          <cell r="G221">
            <v>41145</v>
          </cell>
          <cell r="H221">
            <v>198.69</v>
          </cell>
        </row>
        <row r="222">
          <cell r="A222">
            <v>112823</v>
          </cell>
          <cell r="B222" t="str">
            <v>ROBERTA CRISTINA DOS SANTOS AM</v>
          </cell>
          <cell r="C222" t="str">
            <v>ECOSAMPA Parelheiros</v>
          </cell>
          <cell r="D222">
            <v>2</v>
          </cell>
          <cell r="E222" t="str">
            <v>75.01.007</v>
          </cell>
          <cell r="F222">
            <v>7028</v>
          </cell>
          <cell r="G222">
            <v>41145</v>
          </cell>
          <cell r="H222">
            <v>190.92</v>
          </cell>
        </row>
        <row r="223">
          <cell r="A223">
            <v>112811</v>
          </cell>
          <cell r="B223" t="str">
            <v>ROBERTO BERNARDO RODRIGUES</v>
          </cell>
          <cell r="C223" t="str">
            <v>ECOSAMPA Operação Geral</v>
          </cell>
          <cell r="D223">
            <v>2</v>
          </cell>
          <cell r="E223" t="str">
            <v>75.01.012</v>
          </cell>
          <cell r="F223">
            <v>7028</v>
          </cell>
          <cell r="G223">
            <v>41145</v>
          </cell>
          <cell r="H223">
            <v>5.95</v>
          </cell>
        </row>
        <row r="224">
          <cell r="A224">
            <v>112778</v>
          </cell>
          <cell r="B224" t="str">
            <v>ROBERTO MACHADO ARAUJO</v>
          </cell>
          <cell r="C224" t="str">
            <v>ECOSAMPA Capela do Socorro</v>
          </cell>
          <cell r="D224">
            <v>2</v>
          </cell>
          <cell r="E224" t="str">
            <v>75.01.006</v>
          </cell>
          <cell r="F224">
            <v>7028</v>
          </cell>
          <cell r="G224">
            <v>41145</v>
          </cell>
          <cell r="H224">
            <v>189.43</v>
          </cell>
        </row>
        <row r="225">
          <cell r="A225">
            <v>112769</v>
          </cell>
          <cell r="B225" t="str">
            <v>ROBERTO PEDRETE MAIA</v>
          </cell>
          <cell r="C225" t="str">
            <v>ECOSAMPA Operação Geral</v>
          </cell>
          <cell r="D225">
            <v>2</v>
          </cell>
          <cell r="E225" t="str">
            <v>75.01.024</v>
          </cell>
          <cell r="F225">
            <v>7028</v>
          </cell>
          <cell r="G225">
            <v>41145</v>
          </cell>
          <cell r="H225">
            <v>200</v>
          </cell>
        </row>
        <row r="226">
          <cell r="A226">
            <v>116132</v>
          </cell>
          <cell r="B226" t="str">
            <v>ROBERTO SOARES CARDOSO</v>
          </cell>
          <cell r="C226" t="str">
            <v>ECOSAMPA Operação Geral</v>
          </cell>
          <cell r="D226">
            <v>2</v>
          </cell>
          <cell r="E226" t="str">
            <v>75.01.017</v>
          </cell>
          <cell r="F226">
            <v>7028</v>
          </cell>
          <cell r="G226">
            <v>41145</v>
          </cell>
          <cell r="H226">
            <v>199.47</v>
          </cell>
        </row>
        <row r="227">
          <cell r="A227">
            <v>119117</v>
          </cell>
          <cell r="B227" t="str">
            <v>RODRIGO MUNIZ FERNANDES</v>
          </cell>
          <cell r="C227" t="str">
            <v>ECOSAMPA M'Boi Mirim</v>
          </cell>
          <cell r="D227">
            <v>2</v>
          </cell>
          <cell r="E227" t="str">
            <v>75.01.013</v>
          </cell>
          <cell r="F227">
            <v>7028</v>
          </cell>
          <cell r="G227">
            <v>41145</v>
          </cell>
          <cell r="H227">
            <v>90.9</v>
          </cell>
        </row>
        <row r="228">
          <cell r="A228">
            <v>114454</v>
          </cell>
          <cell r="B228" t="str">
            <v>RODRIGO SOARES</v>
          </cell>
          <cell r="C228" t="str">
            <v>ECOSAMPA Santo Amaro</v>
          </cell>
          <cell r="D228">
            <v>2</v>
          </cell>
          <cell r="E228" t="str">
            <v>75.01.004</v>
          </cell>
          <cell r="F228">
            <v>7028</v>
          </cell>
          <cell r="G228">
            <v>41145</v>
          </cell>
          <cell r="H228">
            <v>39.93</v>
          </cell>
        </row>
        <row r="229">
          <cell r="A229">
            <v>114937</v>
          </cell>
          <cell r="B229" t="str">
            <v>ROGERIO ALEXANDRE DE SOUZA</v>
          </cell>
          <cell r="C229" t="str">
            <v>ECOSAMPA Operação Geral</v>
          </cell>
          <cell r="D229">
            <v>2</v>
          </cell>
          <cell r="E229" t="str">
            <v>75.01.014</v>
          </cell>
          <cell r="F229">
            <v>7028</v>
          </cell>
          <cell r="G229">
            <v>41145</v>
          </cell>
          <cell r="H229">
            <v>199.38</v>
          </cell>
        </row>
        <row r="230">
          <cell r="A230">
            <v>120188</v>
          </cell>
          <cell r="B230" t="str">
            <v>ROGERIO LUIS RODRIGUES</v>
          </cell>
          <cell r="C230" t="str">
            <v>ECOSAMPA M'Boi Mirim</v>
          </cell>
          <cell r="D230">
            <v>2</v>
          </cell>
          <cell r="E230" t="str">
            <v>75.01.014</v>
          </cell>
          <cell r="F230">
            <v>7028</v>
          </cell>
          <cell r="G230">
            <v>41145</v>
          </cell>
          <cell r="H230">
            <v>195.92</v>
          </cell>
        </row>
        <row r="231">
          <cell r="A231">
            <v>112381</v>
          </cell>
          <cell r="B231" t="str">
            <v>RONALDO GONCALVES DA PENHA</v>
          </cell>
          <cell r="C231" t="str">
            <v>ECOSAMPA Operação Geral</v>
          </cell>
          <cell r="D231">
            <v>2</v>
          </cell>
          <cell r="E231" t="str">
            <v>75.01.017</v>
          </cell>
          <cell r="F231">
            <v>7028</v>
          </cell>
          <cell r="G231">
            <v>41145</v>
          </cell>
          <cell r="H231">
            <v>199.96</v>
          </cell>
        </row>
        <row r="232">
          <cell r="A232">
            <v>112674</v>
          </cell>
          <cell r="B232" t="str">
            <v>ROSANGELA OLIVEIRA LIMA</v>
          </cell>
          <cell r="C232" t="str">
            <v>ECOSAMPA Santo Amaro</v>
          </cell>
          <cell r="D232">
            <v>2</v>
          </cell>
          <cell r="E232" t="str">
            <v>75.01.006</v>
          </cell>
          <cell r="F232">
            <v>7028</v>
          </cell>
          <cell r="G232">
            <v>41145</v>
          </cell>
          <cell r="H232">
            <v>197.51</v>
          </cell>
        </row>
        <row r="233">
          <cell r="A233">
            <v>116009</v>
          </cell>
          <cell r="B233" t="str">
            <v>ROSENIL FIM JUNIOR</v>
          </cell>
          <cell r="C233" t="str">
            <v>ECOSAMPA Capela do Socorro</v>
          </cell>
          <cell r="D233">
            <v>2</v>
          </cell>
          <cell r="E233" t="str">
            <v>75.01.006</v>
          </cell>
          <cell r="F233">
            <v>7028</v>
          </cell>
          <cell r="G233">
            <v>41145</v>
          </cell>
          <cell r="H233">
            <v>197.42</v>
          </cell>
        </row>
        <row r="234">
          <cell r="A234">
            <v>112432</v>
          </cell>
          <cell r="B234" t="str">
            <v>RUBENS SANTOS DE OLIVEIRA JUNI</v>
          </cell>
          <cell r="C234" t="str">
            <v>ECOSAMPA Capela do Socorro</v>
          </cell>
          <cell r="D234">
            <v>2</v>
          </cell>
          <cell r="E234" t="str">
            <v>75.01.013</v>
          </cell>
          <cell r="F234">
            <v>7028</v>
          </cell>
          <cell r="G234">
            <v>41145</v>
          </cell>
          <cell r="H234">
            <v>40.54</v>
          </cell>
        </row>
        <row r="235">
          <cell r="A235">
            <v>116237</v>
          </cell>
          <cell r="B235" t="str">
            <v>RUDINEI SILVA FERREIRA DA CRUZ</v>
          </cell>
          <cell r="C235" t="str">
            <v>ECOSAMPA Capela do Socorro</v>
          </cell>
          <cell r="D235">
            <v>2</v>
          </cell>
          <cell r="E235" t="str">
            <v>75.01.006</v>
          </cell>
          <cell r="F235">
            <v>7028</v>
          </cell>
          <cell r="G235">
            <v>41145</v>
          </cell>
          <cell r="H235">
            <v>181.46</v>
          </cell>
        </row>
        <row r="236">
          <cell r="A236">
            <v>112444</v>
          </cell>
          <cell r="B236" t="str">
            <v>SAMUEL DE ALCANTARA</v>
          </cell>
          <cell r="C236" t="str">
            <v>ECOSAMPA Capela do Socorro</v>
          </cell>
          <cell r="D236">
            <v>2</v>
          </cell>
          <cell r="E236" t="str">
            <v>75.01.013</v>
          </cell>
          <cell r="F236">
            <v>7028</v>
          </cell>
          <cell r="G236">
            <v>41145</v>
          </cell>
          <cell r="H236">
            <v>168.23</v>
          </cell>
        </row>
        <row r="237">
          <cell r="A237">
            <v>112704</v>
          </cell>
          <cell r="B237" t="str">
            <v>SAMUEL NOGUEIRA SANTANA</v>
          </cell>
          <cell r="C237" t="str">
            <v>ECOSAMPA Operação Geral</v>
          </cell>
          <cell r="D237">
            <v>2</v>
          </cell>
          <cell r="E237" t="str">
            <v>75.01.023</v>
          </cell>
          <cell r="F237">
            <v>7028</v>
          </cell>
          <cell r="G237">
            <v>41145</v>
          </cell>
          <cell r="H237">
            <v>69.650000000000006</v>
          </cell>
        </row>
        <row r="238">
          <cell r="A238">
            <v>112224</v>
          </cell>
          <cell r="B238" t="str">
            <v>SEVERINO CANDIDO DA SILVA</v>
          </cell>
          <cell r="C238" t="str">
            <v>ECOSAMPA M'Boi Mirim</v>
          </cell>
          <cell r="D238">
            <v>2</v>
          </cell>
          <cell r="E238" t="str">
            <v>75.01.006</v>
          </cell>
          <cell r="F238">
            <v>7028</v>
          </cell>
          <cell r="G238">
            <v>41145</v>
          </cell>
          <cell r="H238">
            <v>195.45</v>
          </cell>
        </row>
        <row r="239">
          <cell r="A239">
            <v>112229</v>
          </cell>
          <cell r="B239" t="str">
            <v>SEVERINO PEREIRA DE MELO</v>
          </cell>
          <cell r="C239" t="str">
            <v>ECOSAMPA M'Boi Mirim</v>
          </cell>
          <cell r="D239">
            <v>2</v>
          </cell>
          <cell r="E239" t="str">
            <v>75.01.006</v>
          </cell>
          <cell r="F239">
            <v>7028</v>
          </cell>
          <cell r="G239">
            <v>41145</v>
          </cell>
          <cell r="H239">
            <v>62.36</v>
          </cell>
        </row>
        <row r="240">
          <cell r="A240">
            <v>112722</v>
          </cell>
          <cell r="B240" t="str">
            <v>SIDNEY CUNHA DE MIRANDA</v>
          </cell>
          <cell r="C240" t="str">
            <v>ECOSAMPA Operação Geral</v>
          </cell>
          <cell r="D240">
            <v>2</v>
          </cell>
          <cell r="E240" t="str">
            <v>75.01.005</v>
          </cell>
          <cell r="F240">
            <v>7028</v>
          </cell>
          <cell r="G240">
            <v>41145</v>
          </cell>
          <cell r="H240">
            <v>59.75</v>
          </cell>
        </row>
        <row r="241">
          <cell r="A241">
            <v>113008</v>
          </cell>
          <cell r="B241" t="str">
            <v>SILVIO APARECIDO DOS SANTOS</v>
          </cell>
          <cell r="C241" t="str">
            <v>ECOSAMPA Operação Geral</v>
          </cell>
          <cell r="D241">
            <v>2</v>
          </cell>
          <cell r="E241" t="str">
            <v>75.01.022</v>
          </cell>
          <cell r="F241">
            <v>7028</v>
          </cell>
          <cell r="G241">
            <v>41145</v>
          </cell>
          <cell r="H241">
            <v>134.66999999999999</v>
          </cell>
        </row>
        <row r="242">
          <cell r="A242">
            <v>115400</v>
          </cell>
          <cell r="B242" t="str">
            <v>SILVIO SOARES VIEIRA</v>
          </cell>
          <cell r="C242" t="str">
            <v>ECOSAMPA Santo Amaro</v>
          </cell>
          <cell r="D242">
            <v>2</v>
          </cell>
          <cell r="E242" t="str">
            <v>75.01.013</v>
          </cell>
          <cell r="F242">
            <v>7028</v>
          </cell>
          <cell r="G242">
            <v>41145</v>
          </cell>
          <cell r="H242">
            <v>75.34</v>
          </cell>
        </row>
        <row r="243">
          <cell r="A243">
            <v>116021</v>
          </cell>
          <cell r="B243" t="str">
            <v>SIMONE MORAIS DOS SANTOS</v>
          </cell>
          <cell r="C243" t="str">
            <v>ECOSAMPA Campo Limpo</v>
          </cell>
          <cell r="D243">
            <v>2</v>
          </cell>
          <cell r="E243" t="str">
            <v>75.01.022</v>
          </cell>
          <cell r="F243">
            <v>7028</v>
          </cell>
          <cell r="G243">
            <v>41145</v>
          </cell>
          <cell r="H243">
            <v>198.71</v>
          </cell>
        </row>
        <row r="244">
          <cell r="A244">
            <v>121458</v>
          </cell>
          <cell r="B244" t="str">
            <v>SOLANGE SILVA LEITAO</v>
          </cell>
          <cell r="C244" t="str">
            <v>ECOSAMPA M'Boi Mirim</v>
          </cell>
          <cell r="D244">
            <v>2</v>
          </cell>
          <cell r="E244" t="str">
            <v>75.01.011</v>
          </cell>
          <cell r="F244">
            <v>7028</v>
          </cell>
          <cell r="G244">
            <v>41145</v>
          </cell>
          <cell r="H244">
            <v>86.67</v>
          </cell>
        </row>
        <row r="245">
          <cell r="A245">
            <v>117406</v>
          </cell>
          <cell r="B245" t="str">
            <v>THIAGO CELESTINO DE SOUZA</v>
          </cell>
          <cell r="C245" t="str">
            <v>ECOSAMPA Campo Limpo</v>
          </cell>
          <cell r="D245">
            <v>2</v>
          </cell>
          <cell r="E245" t="str">
            <v>75.01.006</v>
          </cell>
          <cell r="F245">
            <v>7028</v>
          </cell>
          <cell r="G245">
            <v>41145</v>
          </cell>
          <cell r="H245">
            <v>177.7</v>
          </cell>
        </row>
        <row r="246">
          <cell r="A246">
            <v>116988</v>
          </cell>
          <cell r="B246" t="str">
            <v>THIAGO FERREIRA DA SILVA</v>
          </cell>
          <cell r="C246" t="str">
            <v>ECOSAMPA Capela do Socorro</v>
          </cell>
          <cell r="D246">
            <v>2</v>
          </cell>
          <cell r="E246" t="str">
            <v>75.01.022</v>
          </cell>
          <cell r="F246">
            <v>7028</v>
          </cell>
          <cell r="G246">
            <v>41145</v>
          </cell>
          <cell r="H246">
            <v>61.95</v>
          </cell>
        </row>
        <row r="247">
          <cell r="A247">
            <v>114262</v>
          </cell>
          <cell r="B247" t="str">
            <v>THIAGO RANGEL DA SILVA</v>
          </cell>
          <cell r="C247" t="str">
            <v>ECOSAMPA Santo Amaro</v>
          </cell>
          <cell r="D247">
            <v>2</v>
          </cell>
          <cell r="E247" t="str">
            <v>75.01.016</v>
          </cell>
          <cell r="F247">
            <v>7028</v>
          </cell>
          <cell r="G247">
            <v>41145</v>
          </cell>
          <cell r="H247">
            <v>109.73</v>
          </cell>
        </row>
        <row r="248">
          <cell r="A248">
            <v>116384</v>
          </cell>
          <cell r="B248" t="str">
            <v>TIAGO ALVES CORREIA</v>
          </cell>
          <cell r="C248" t="str">
            <v>ECOSAMPA M'Boi Mirim</v>
          </cell>
          <cell r="D248">
            <v>2</v>
          </cell>
          <cell r="E248" t="str">
            <v>75.01.017</v>
          </cell>
          <cell r="F248">
            <v>7028</v>
          </cell>
          <cell r="G248">
            <v>41145</v>
          </cell>
          <cell r="H248">
            <v>185.74</v>
          </cell>
        </row>
        <row r="249">
          <cell r="A249">
            <v>112733</v>
          </cell>
          <cell r="B249" t="str">
            <v>TIAGO MACHADO CARDOZO</v>
          </cell>
          <cell r="C249" t="str">
            <v>ECOSAMPA Operação Geral</v>
          </cell>
          <cell r="D249">
            <v>2</v>
          </cell>
          <cell r="E249" t="str">
            <v>75.01.022</v>
          </cell>
          <cell r="F249">
            <v>7028</v>
          </cell>
          <cell r="G249">
            <v>41145</v>
          </cell>
          <cell r="H249">
            <v>82.6</v>
          </cell>
        </row>
        <row r="250">
          <cell r="A250">
            <v>121460</v>
          </cell>
          <cell r="B250" t="str">
            <v>TIAGO SANTOS DA CONCEICAO</v>
          </cell>
          <cell r="C250" t="str">
            <v>ECOSAMPA M'Boi Mirim</v>
          </cell>
          <cell r="D250">
            <v>2</v>
          </cell>
          <cell r="E250" t="str">
            <v>75.01.011</v>
          </cell>
          <cell r="F250">
            <v>7028</v>
          </cell>
          <cell r="G250">
            <v>41145</v>
          </cell>
          <cell r="H250">
            <v>128.87</v>
          </cell>
        </row>
        <row r="251">
          <cell r="A251">
            <v>112237</v>
          </cell>
          <cell r="B251" t="str">
            <v>UELTON SANTOS DE ARAUJO</v>
          </cell>
          <cell r="C251" t="str">
            <v>ECOSAMPA M'Boi Mirim</v>
          </cell>
          <cell r="D251">
            <v>2</v>
          </cell>
          <cell r="E251" t="str">
            <v>75.01.014</v>
          </cell>
          <cell r="F251">
            <v>7028</v>
          </cell>
          <cell r="G251">
            <v>41145</v>
          </cell>
          <cell r="H251">
            <v>34.99</v>
          </cell>
        </row>
        <row r="252">
          <cell r="A252">
            <v>112759</v>
          </cell>
          <cell r="B252" t="str">
            <v>UILTON SILVA DOS ANJOS SANTOS</v>
          </cell>
          <cell r="C252" t="str">
            <v>ECOSAMPA Operação Geral</v>
          </cell>
          <cell r="D252">
            <v>2</v>
          </cell>
          <cell r="E252" t="str">
            <v>75.01.013</v>
          </cell>
          <cell r="F252">
            <v>7028</v>
          </cell>
          <cell r="G252">
            <v>41145</v>
          </cell>
          <cell r="H252">
            <v>172.14</v>
          </cell>
        </row>
        <row r="253">
          <cell r="A253">
            <v>113034</v>
          </cell>
          <cell r="B253" t="str">
            <v>VALDECI APARECIDO REIS DE ANDR</v>
          </cell>
          <cell r="C253" t="str">
            <v>ECOSAMPA Operação Geral</v>
          </cell>
          <cell r="D253">
            <v>2</v>
          </cell>
          <cell r="E253" t="str">
            <v>75.01.001</v>
          </cell>
          <cell r="F253">
            <v>7028</v>
          </cell>
          <cell r="G253">
            <v>41145</v>
          </cell>
          <cell r="H253">
            <v>103.65</v>
          </cell>
        </row>
        <row r="254">
          <cell r="A254">
            <v>112498</v>
          </cell>
          <cell r="B254" t="str">
            <v>VALDECIR APARECIDO GONCALVES</v>
          </cell>
          <cell r="C254" t="str">
            <v>ECOSAMPA Capela do Socorro</v>
          </cell>
          <cell r="D254">
            <v>2</v>
          </cell>
          <cell r="E254" t="str">
            <v>75.01.010</v>
          </cell>
          <cell r="F254">
            <v>7028</v>
          </cell>
          <cell r="G254">
            <v>41145</v>
          </cell>
          <cell r="H254">
            <v>59.71</v>
          </cell>
        </row>
        <row r="255">
          <cell r="A255">
            <v>112507</v>
          </cell>
          <cell r="B255" t="str">
            <v>VALDEIR PEREIRA DOS SANTOS</v>
          </cell>
          <cell r="C255" t="str">
            <v>ECOSAMPA Capela do Socorro</v>
          </cell>
          <cell r="D255">
            <v>2</v>
          </cell>
          <cell r="E255" t="str">
            <v>75.01.006</v>
          </cell>
          <cell r="F255">
            <v>7028</v>
          </cell>
          <cell r="G255">
            <v>41145</v>
          </cell>
          <cell r="H255">
            <v>39.9</v>
          </cell>
        </row>
        <row r="256">
          <cell r="A256">
            <v>114751</v>
          </cell>
          <cell r="B256" t="str">
            <v>VALDEIR SILVA LEITAO</v>
          </cell>
          <cell r="C256" t="str">
            <v>ECOSAMPA Santo Amaro</v>
          </cell>
          <cell r="D256">
            <v>2</v>
          </cell>
          <cell r="E256" t="str">
            <v>75.01.007</v>
          </cell>
          <cell r="F256">
            <v>7028</v>
          </cell>
          <cell r="G256">
            <v>41145</v>
          </cell>
          <cell r="H256">
            <v>75.16</v>
          </cell>
        </row>
        <row r="257">
          <cell r="A257">
            <v>112779</v>
          </cell>
          <cell r="B257" t="str">
            <v>VALDEMIR GOMES LEMES</v>
          </cell>
          <cell r="C257" t="str">
            <v>ECOSAMPA Operação Geral</v>
          </cell>
          <cell r="D257">
            <v>2</v>
          </cell>
          <cell r="E257" t="str">
            <v>75.01.013</v>
          </cell>
          <cell r="F257">
            <v>7028</v>
          </cell>
          <cell r="G257">
            <v>41145</v>
          </cell>
          <cell r="H257">
            <v>57.97</v>
          </cell>
        </row>
        <row r="258">
          <cell r="A258">
            <v>112569</v>
          </cell>
          <cell r="B258" t="str">
            <v>VALDIR BEZERRA DOS SANTOS</v>
          </cell>
          <cell r="C258" t="str">
            <v>ECOSAMPA Capela do Socorro</v>
          </cell>
          <cell r="D258">
            <v>2</v>
          </cell>
          <cell r="E258" t="str">
            <v>75.01.006</v>
          </cell>
          <cell r="F258">
            <v>7028</v>
          </cell>
          <cell r="G258">
            <v>41145</v>
          </cell>
          <cell r="H258">
            <v>162.69</v>
          </cell>
        </row>
        <row r="259">
          <cell r="A259">
            <v>114124</v>
          </cell>
          <cell r="B259" t="str">
            <v>VALDIR ROCHSTROCH BATISTA</v>
          </cell>
          <cell r="C259" t="str">
            <v>ECOSAMPA Operação Geral</v>
          </cell>
          <cell r="D259">
            <v>2</v>
          </cell>
          <cell r="E259" t="str">
            <v>75.01.017</v>
          </cell>
          <cell r="F259">
            <v>7028</v>
          </cell>
          <cell r="G259">
            <v>41145</v>
          </cell>
          <cell r="H259">
            <v>181.27</v>
          </cell>
        </row>
        <row r="260">
          <cell r="A260">
            <v>112573</v>
          </cell>
          <cell r="B260" t="str">
            <v>VALDIVIO RODRIGUES CRUZ</v>
          </cell>
          <cell r="C260" t="str">
            <v>ECOSAMPA Parelheiros</v>
          </cell>
          <cell r="D260">
            <v>2</v>
          </cell>
          <cell r="E260" t="str">
            <v>75.01.013</v>
          </cell>
          <cell r="F260">
            <v>7028</v>
          </cell>
          <cell r="G260">
            <v>41145</v>
          </cell>
          <cell r="H260">
            <v>41.45</v>
          </cell>
        </row>
        <row r="261">
          <cell r="A261">
            <v>116111</v>
          </cell>
          <cell r="B261" t="str">
            <v>VALTER PEREIRA</v>
          </cell>
          <cell r="C261" t="str">
            <v>ECOSAMPA Operação Geral</v>
          </cell>
          <cell r="D261">
            <v>2</v>
          </cell>
          <cell r="E261" t="str">
            <v>75.01.024</v>
          </cell>
          <cell r="F261">
            <v>7028</v>
          </cell>
          <cell r="G261">
            <v>41145</v>
          </cell>
          <cell r="H261">
            <v>34.200000000000003</v>
          </cell>
        </row>
        <row r="262">
          <cell r="A262">
            <v>112579</v>
          </cell>
          <cell r="B262" t="str">
            <v>VANDERLEI ALEXANDRE DA SILVA</v>
          </cell>
          <cell r="C262" t="str">
            <v>ECOSAMPA M'Boi Mirim</v>
          </cell>
          <cell r="D262">
            <v>2</v>
          </cell>
          <cell r="E262" t="str">
            <v>75.01.006</v>
          </cell>
          <cell r="F262">
            <v>7028</v>
          </cell>
          <cell r="G262">
            <v>41145</v>
          </cell>
          <cell r="H262">
            <v>44.06</v>
          </cell>
        </row>
        <row r="263">
          <cell r="A263">
            <v>114943</v>
          </cell>
          <cell r="B263" t="str">
            <v>WAGNER VARGENS DE ALMEIDA</v>
          </cell>
          <cell r="C263" t="str">
            <v>ECOSAMPA Operação Geral</v>
          </cell>
          <cell r="D263">
            <v>2</v>
          </cell>
          <cell r="E263" t="str">
            <v>75.01.014</v>
          </cell>
          <cell r="F263">
            <v>7028</v>
          </cell>
          <cell r="G263">
            <v>41145</v>
          </cell>
          <cell r="H263">
            <v>34.72</v>
          </cell>
        </row>
        <row r="264">
          <cell r="A264">
            <v>113074</v>
          </cell>
          <cell r="B264" t="str">
            <v>WEVERSON DA SILVA FELIPE</v>
          </cell>
          <cell r="C264" t="str">
            <v>ECOSAMPA Operação Geral</v>
          </cell>
          <cell r="D264">
            <v>2</v>
          </cell>
          <cell r="E264" t="str">
            <v>75.01.013</v>
          </cell>
          <cell r="F264">
            <v>7028</v>
          </cell>
          <cell r="G264">
            <v>41145</v>
          </cell>
          <cell r="H264">
            <v>178.81</v>
          </cell>
        </row>
        <row r="265">
          <cell r="A265">
            <v>112363</v>
          </cell>
          <cell r="B265" t="str">
            <v>WILIAM MOREIRA NASCIMENTO</v>
          </cell>
          <cell r="C265" t="str">
            <v>ECOSAMPA Campo Limpo</v>
          </cell>
          <cell r="D265">
            <v>2</v>
          </cell>
          <cell r="E265" t="str">
            <v>75.01.016</v>
          </cell>
          <cell r="F265">
            <v>7028</v>
          </cell>
          <cell r="G265">
            <v>41145</v>
          </cell>
          <cell r="H265">
            <v>154.63</v>
          </cell>
        </row>
        <row r="266">
          <cell r="A266">
            <v>112250</v>
          </cell>
          <cell r="B266" t="str">
            <v>WILLIAM ALVES DO NASCIMENTO</v>
          </cell>
          <cell r="C266" t="str">
            <v>ECOSAMPA M'Boi Mirim</v>
          </cell>
          <cell r="D266">
            <v>2</v>
          </cell>
          <cell r="E266" t="str">
            <v>75.01.013</v>
          </cell>
          <cell r="F266">
            <v>7028</v>
          </cell>
          <cell r="G266">
            <v>41145</v>
          </cell>
          <cell r="H266">
            <v>196.76</v>
          </cell>
        </row>
        <row r="267">
          <cell r="A267">
            <v>112626</v>
          </cell>
          <cell r="B267" t="str">
            <v>WILLIAM LIMA SILVA</v>
          </cell>
          <cell r="C267" t="str">
            <v>ECOSAMPA Capela do Socorro</v>
          </cell>
          <cell r="D267">
            <v>2</v>
          </cell>
          <cell r="E267" t="str">
            <v>75.01.011</v>
          </cell>
          <cell r="F267">
            <v>7028</v>
          </cell>
          <cell r="G267">
            <v>41145</v>
          </cell>
          <cell r="H267">
            <v>149.02000000000001</v>
          </cell>
        </row>
        <row r="268">
          <cell r="A268">
            <v>113846</v>
          </cell>
          <cell r="B268" t="str">
            <v>WILLIAM LUIZ DA SILVA</v>
          </cell>
          <cell r="C268" t="str">
            <v>ECOSAMPA Administração</v>
          </cell>
          <cell r="D268">
            <v>1</v>
          </cell>
          <cell r="E268" t="str">
            <v>02.07.001</v>
          </cell>
          <cell r="F268">
            <v>7528</v>
          </cell>
          <cell r="G268">
            <v>51292</v>
          </cell>
          <cell r="H268">
            <v>199.95</v>
          </cell>
        </row>
        <row r="269">
          <cell r="A269">
            <v>112898</v>
          </cell>
          <cell r="B269" t="str">
            <v>WILLIAM PROFIRO DE SOUZA</v>
          </cell>
          <cell r="C269" t="str">
            <v>ECOSAMPA Operação Geral</v>
          </cell>
          <cell r="D269">
            <v>2</v>
          </cell>
          <cell r="E269" t="str">
            <v>75.01.017</v>
          </cell>
          <cell r="F269">
            <v>7028</v>
          </cell>
          <cell r="G269">
            <v>41145</v>
          </cell>
          <cell r="H269">
            <v>29.35</v>
          </cell>
        </row>
        <row r="270">
          <cell r="A270">
            <v>112628</v>
          </cell>
          <cell r="B270" t="str">
            <v>WILLIAN CARDOSO DA SILVA</v>
          </cell>
          <cell r="C270" t="str">
            <v>ECOSAMPA Capela do Socorro</v>
          </cell>
          <cell r="D270">
            <v>2</v>
          </cell>
          <cell r="E270" t="str">
            <v>75.01.016</v>
          </cell>
          <cell r="F270">
            <v>7028</v>
          </cell>
          <cell r="G270">
            <v>41145</v>
          </cell>
          <cell r="H270">
            <v>181.77</v>
          </cell>
        </row>
        <row r="271">
          <cell r="A271">
            <v>112907</v>
          </cell>
          <cell r="B271" t="str">
            <v>WILSON AUGUSTO</v>
          </cell>
          <cell r="C271" t="str">
            <v>ECOSAMPA Operação Geral</v>
          </cell>
          <cell r="D271">
            <v>2</v>
          </cell>
          <cell r="E271" t="str">
            <v>75.01.023</v>
          </cell>
          <cell r="F271">
            <v>7028</v>
          </cell>
          <cell r="G271">
            <v>41145</v>
          </cell>
          <cell r="H271">
            <v>67.95</v>
          </cell>
        </row>
        <row r="272">
          <cell r="H272">
            <v>33650.43</v>
          </cell>
        </row>
        <row r="277">
          <cell r="A277" t="str">
            <v>MATRÍCULA</v>
          </cell>
          <cell r="B277" t="str">
            <v>NOME</v>
          </cell>
          <cell r="C277" t="str">
            <v>REGIONAL</v>
          </cell>
          <cell r="D277" t="str">
            <v>MAO DE OBRA</v>
          </cell>
          <cell r="E277" t="str">
            <v>CC</v>
          </cell>
          <cell r="F277" t="str">
            <v>NATUREZA</v>
          </cell>
          <cell r="G277" t="str">
            <v>CONTÁBIL</v>
          </cell>
          <cell r="H277" t="str">
            <v xml:space="preserve"> R$ </v>
          </cell>
        </row>
        <row r="278">
          <cell r="A278">
            <v>3000</v>
          </cell>
          <cell r="B278" t="str">
            <v>AMBULATORIO ECO SAMPA</v>
          </cell>
          <cell r="H278">
            <v>495.15</v>
          </cell>
        </row>
        <row r="282">
          <cell r="A282" t="str">
            <v>MATRÍCULA</v>
          </cell>
          <cell r="B282" t="str">
            <v>NOME</v>
          </cell>
          <cell r="C282" t="str">
            <v>REGIONAL</v>
          </cell>
          <cell r="D282" t="str">
            <v>MAO DE OBRA</v>
          </cell>
          <cell r="E282" t="str">
            <v>CC</v>
          </cell>
          <cell r="F282" t="str">
            <v>NATUREZA</v>
          </cell>
          <cell r="G282" t="str">
            <v>CONTÁBIL</v>
          </cell>
          <cell r="H282" t="str">
            <v xml:space="preserve"> R$ </v>
          </cell>
        </row>
        <row r="283">
          <cell r="A283">
            <v>116001</v>
          </cell>
          <cell r="B283" t="str">
            <v>DENSON RIBEIRO DA SILVA</v>
          </cell>
          <cell r="C283" t="str">
            <v>ECOSAMPA Santo Amaro</v>
          </cell>
          <cell r="D283">
            <v>2</v>
          </cell>
          <cell r="E283" t="str">
            <v>75.01.006</v>
          </cell>
          <cell r="F283">
            <v>7028</v>
          </cell>
          <cell r="G283">
            <v>41145</v>
          </cell>
          <cell r="H283">
            <v>86.16</v>
          </cell>
        </row>
        <row r="284">
          <cell r="A284">
            <v>114700</v>
          </cell>
          <cell r="B284" t="str">
            <v>FABIO DOS SANTOS SOUZA</v>
          </cell>
          <cell r="C284" t="str">
            <v>ECOSAMPA Santo Amaro</v>
          </cell>
          <cell r="D284">
            <v>2</v>
          </cell>
          <cell r="E284" t="str">
            <v>75.01.006</v>
          </cell>
          <cell r="F284">
            <v>7028</v>
          </cell>
          <cell r="G284">
            <v>41145</v>
          </cell>
          <cell r="H284">
            <v>131.71</v>
          </cell>
        </row>
        <row r="285">
          <cell r="A285">
            <v>114990</v>
          </cell>
          <cell r="B285" t="str">
            <v>HUMBERTO CARLOS DA SILVA</v>
          </cell>
          <cell r="C285" t="str">
            <v>ECOSAMPA Operação Geral</v>
          </cell>
          <cell r="D285">
            <v>2</v>
          </cell>
          <cell r="E285" t="str">
            <v>75.01.001</v>
          </cell>
          <cell r="F285">
            <v>7028</v>
          </cell>
          <cell r="G285">
            <v>41145</v>
          </cell>
          <cell r="H285">
            <v>120.24</v>
          </cell>
        </row>
        <row r="286">
          <cell r="A286">
            <v>114493</v>
          </cell>
          <cell r="B286" t="str">
            <v>JOSE ALBERTO DE CASTRO BESERRA</v>
          </cell>
          <cell r="C286" t="str">
            <v>ECOSAMPA Santo Amaro</v>
          </cell>
          <cell r="D286">
            <v>2</v>
          </cell>
          <cell r="E286" t="str">
            <v>75.01.006</v>
          </cell>
          <cell r="F286">
            <v>7028</v>
          </cell>
          <cell r="G286">
            <v>41145</v>
          </cell>
          <cell r="H286">
            <v>199.86</v>
          </cell>
        </row>
        <row r="287">
          <cell r="A287">
            <v>119933</v>
          </cell>
          <cell r="B287" t="str">
            <v>RODRIGO ALENCAR LINO DOS ANJOS</v>
          </cell>
          <cell r="C287" t="str">
            <v>ECOSAMPA Parelheiros</v>
          </cell>
          <cell r="D287">
            <v>2</v>
          </cell>
          <cell r="E287" t="str">
            <v>75.01.013</v>
          </cell>
          <cell r="F287">
            <v>7028</v>
          </cell>
          <cell r="G287">
            <v>41145</v>
          </cell>
          <cell r="H287">
            <v>134.41999999999999</v>
          </cell>
        </row>
        <row r="288">
          <cell r="A288">
            <v>122087</v>
          </cell>
          <cell r="B288" t="str">
            <v>SOLANGE APARECIDA DE ALENCAR C</v>
          </cell>
          <cell r="C288" t="str">
            <v>ECOSAMPA Parelheiros</v>
          </cell>
          <cell r="D288">
            <v>2</v>
          </cell>
          <cell r="E288" t="str">
            <v>75.01.013</v>
          </cell>
          <cell r="F288">
            <v>7028</v>
          </cell>
          <cell r="G288">
            <v>41145</v>
          </cell>
          <cell r="H288">
            <v>165.6</v>
          </cell>
        </row>
        <row r="289">
          <cell r="A289">
            <v>112730</v>
          </cell>
          <cell r="B289" t="str">
            <v>THOMAS LUIS BAPTISTA PEREIRA</v>
          </cell>
          <cell r="C289" t="str">
            <v>ECOSAMPA Santo Amaro</v>
          </cell>
          <cell r="D289">
            <v>2</v>
          </cell>
          <cell r="E289" t="str">
            <v>75.01.013</v>
          </cell>
          <cell r="F289">
            <v>7028</v>
          </cell>
          <cell r="G289">
            <v>41145</v>
          </cell>
          <cell r="H289">
            <v>20.98</v>
          </cell>
        </row>
        <row r="290">
          <cell r="H290">
            <v>858.97</v>
          </cell>
        </row>
        <row r="293">
          <cell r="H293">
            <v>34509.4</v>
          </cell>
        </row>
        <row r="297">
          <cell r="A297" t="str">
            <v xml:space="preserve">(+) Valor de funcionários Demitidos.: </v>
          </cell>
          <cell r="B297"/>
          <cell r="C297"/>
          <cell r="D297"/>
          <cell r="E297">
            <v>858.97</v>
          </cell>
        </row>
        <row r="298">
          <cell r="A298" t="str">
            <v xml:space="preserve">(+) Valor de funcionários Ativos....: </v>
          </cell>
          <cell r="E298">
            <v>33650.43</v>
          </cell>
        </row>
        <row r="299">
          <cell r="A299" t="str">
            <v>(=) Valor Líquido...................:</v>
          </cell>
          <cell r="B299"/>
          <cell r="C299"/>
          <cell r="D299"/>
          <cell r="E299">
            <v>34509.4</v>
          </cell>
          <cell r="F299" t="str">
            <v>Boleto</v>
          </cell>
        </row>
        <row r="300">
          <cell r="A300"/>
          <cell r="E300"/>
        </row>
        <row r="301">
          <cell r="A301">
            <v>3000</v>
          </cell>
          <cell r="B301" t="str">
            <v>AMBULATORIO ECO SAMPA</v>
          </cell>
          <cell r="E301">
            <v>495.15</v>
          </cell>
        </row>
        <row r="302">
          <cell r="A302"/>
          <cell r="B302"/>
          <cell r="C302"/>
          <cell r="D302"/>
          <cell r="E302">
            <v>35004.550000000003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25.423813657406" createdVersion="8" refreshedVersion="8" minRefreshableVersion="3" recordCount="277" xr:uid="{DE158273-B1D0-4B6F-AA67-9F26C0992429}">
  <cacheSource type="worksheet">
    <worksheetSource ref="A1:L280" sheet="excelGenerico"/>
  </cacheSource>
  <cacheFields count="10">
    <cacheField name="MATRÍCULA" numFmtId="0">
      <sharedItems containsSemiMixedTypes="0" containsString="0" containsNumber="1" containsInteger="1" minValue="112169" maxValue="122087"/>
    </cacheField>
    <cacheField name="NOME" numFmtId="0">
      <sharedItems/>
    </cacheField>
    <cacheField name="REGIONAL" numFmtId="0">
      <sharedItems count="7">
        <s v="ECOSAMPA Campo Limpo"/>
        <s v="ECOSAMPA Capela do Socorro"/>
        <s v="ECOSAMPA M'Boi Mirim"/>
        <s v="ECOSAMPA Operação Geral"/>
        <s v="ECOSAMPA Santo Amaro"/>
        <s v="ECOSAMPA Parelheiros"/>
        <s v="ECOSAMPA Administração"/>
      </sharedItems>
    </cacheField>
    <cacheField name="MAO DE OBRA" numFmtId="0">
      <sharedItems containsSemiMixedTypes="0" containsString="0" containsNumber="1" containsInteger="1" minValue="1" maxValue="3"/>
    </cacheField>
    <cacheField name="CC" numFmtId="0">
      <sharedItems count="22">
        <s v="75.01.006"/>
        <s v="75.01.010"/>
        <s v="75.01.017"/>
        <s v="75.01.012"/>
        <s v="75.02.003"/>
        <s v="75.01.008"/>
        <s v="75.01.014"/>
        <s v="75.01.007"/>
        <s v="75.01.011"/>
        <s v="75.01.013"/>
        <s v="75.02.001"/>
        <s v="75.01.024"/>
        <s v="75.01.001"/>
        <s v="75.01.016"/>
        <s v="75.01.022"/>
        <s v="75.01.023"/>
        <s v="75.01.004"/>
        <s v="75.01.019"/>
        <s v="75.01.015"/>
        <s v="75.01.005"/>
        <s v="02.01.001"/>
        <s v="02.07.001"/>
      </sharedItems>
    </cacheField>
    <cacheField name="NATUREZA" numFmtId="0">
      <sharedItems containsSemiMixedTypes="0" containsString="0" containsNumber="1" containsInteger="1" minValue="7028" maxValue="7528" count="3">
        <n v="7028"/>
        <n v="7328"/>
        <n v="7528"/>
      </sharedItems>
    </cacheField>
    <cacheField name="CONTÁBIL" numFmtId="0">
      <sharedItems containsSemiMixedTypes="0" containsString="0" containsNumber="1" containsInteger="1" minValue="41145" maxValue="51292" count="3">
        <n v="41145"/>
        <n v="41191"/>
        <n v="51292"/>
      </sharedItems>
    </cacheField>
    <cacheField name=" R$ " numFmtId="43">
      <sharedItems containsSemiMixedTypes="0" containsString="0" containsNumber="1" minValue="5.95" maxValue="341.27"/>
    </cacheField>
    <cacheField name="CPF" numFmtId="0">
      <sharedItems containsSemiMixedTypes="0" containsString="0" containsNumber="1" containsInteger="1" minValue="678322538" maxValue="97112887453"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112355"/>
    <s v="ADILSON GOMES EMIDIO"/>
    <x v="0"/>
    <n v="2"/>
    <x v="0"/>
    <x v="0"/>
    <x v="0"/>
    <n v="105.82"/>
    <n v="11252834837"/>
    <s v="Em Atividade Normal"/>
  </r>
  <r>
    <n v="112389"/>
    <s v="ADRIANO MONTEIRO DOS SANTOS"/>
    <x v="1"/>
    <n v="2"/>
    <x v="1"/>
    <x v="0"/>
    <x v="0"/>
    <n v="169.34"/>
    <n v="59492430487"/>
    <s v="Em Atividade Normal"/>
  </r>
  <r>
    <n v="112419"/>
    <s v="AFONSO CIMINIO"/>
    <x v="2"/>
    <n v="2"/>
    <x v="0"/>
    <x v="0"/>
    <x v="0"/>
    <n v="57.83"/>
    <n v="2289758833"/>
    <s v="Em Atividade Normal"/>
  </r>
  <r>
    <n v="112433"/>
    <s v="AGRIPINO BRANDAO DE SOUZA SOBR"/>
    <x v="3"/>
    <n v="2"/>
    <x v="2"/>
    <x v="0"/>
    <x v="0"/>
    <n v="164.31"/>
    <n v="3390105689"/>
    <s v="Em Atividade Normal"/>
  </r>
  <r>
    <n v="112436"/>
    <s v="AGUINALDO NASCIMENTO"/>
    <x v="0"/>
    <n v="2"/>
    <x v="3"/>
    <x v="0"/>
    <x v="0"/>
    <n v="89.3"/>
    <n v="28058523895"/>
    <s v="Em Atividade Normal"/>
  </r>
  <r>
    <n v="112641"/>
    <s v="AIRTON COSTA"/>
    <x v="0"/>
    <n v="2"/>
    <x v="0"/>
    <x v="0"/>
    <x v="0"/>
    <n v="125.99"/>
    <n v="19181651813"/>
    <s v="Em Atividade Normal"/>
  </r>
  <r>
    <n v="114966"/>
    <s v="AIRTON DE JESUS SANTOS"/>
    <x v="3"/>
    <n v="2"/>
    <x v="2"/>
    <x v="0"/>
    <x v="0"/>
    <n v="147.97999999999999"/>
    <n v="51847698549"/>
    <s v="Em Atividade Normal"/>
  </r>
  <r>
    <n v="116076"/>
    <s v="ALAN ROCHA DA SILVA"/>
    <x v="3"/>
    <n v="2"/>
    <x v="4"/>
    <x v="0"/>
    <x v="0"/>
    <n v="39.31"/>
    <n v="35744750800"/>
    <s v="Em Atividade Normal"/>
  </r>
  <r>
    <n v="121954"/>
    <s v="ALBERTO ALENCAR DE JESUS"/>
    <x v="3"/>
    <n v="2"/>
    <x v="2"/>
    <x v="0"/>
    <x v="0"/>
    <n v="166.98"/>
    <n v="45958936808"/>
    <s v="Em Atividade Normal"/>
  </r>
  <r>
    <n v="112664"/>
    <s v="ALESSANDRA SANTOSTASI TEIXEIRA"/>
    <x v="4"/>
    <n v="2"/>
    <x v="5"/>
    <x v="0"/>
    <x v="0"/>
    <n v="106.59"/>
    <n v="19107651805"/>
    <s v="Gozando Férias"/>
  </r>
  <r>
    <n v="112726"/>
    <s v="ALEX DE FIGUEIREDO COSTA"/>
    <x v="3"/>
    <n v="2"/>
    <x v="2"/>
    <x v="0"/>
    <x v="0"/>
    <n v="73.53"/>
    <n v="6030362364"/>
    <s v="Em Atividade Normal"/>
  </r>
  <r>
    <n v="114273"/>
    <s v="ALEX SANDRO DA SILVA XAVIER"/>
    <x v="4"/>
    <n v="2"/>
    <x v="6"/>
    <x v="0"/>
    <x v="0"/>
    <n v="174.7"/>
    <n v="22458679803"/>
    <s v="Em Atividade Normal"/>
  </r>
  <r>
    <n v="112798"/>
    <s v="ALEXANDRE PEREIRA DA SILVA"/>
    <x v="1"/>
    <n v="2"/>
    <x v="7"/>
    <x v="0"/>
    <x v="0"/>
    <n v="99.57"/>
    <n v="22355382824"/>
    <s v="Em Atividade Normal"/>
  </r>
  <r>
    <n v="121482"/>
    <s v="ALEXSANDRO AUGUSTO RIBEIRO RUF"/>
    <x v="3"/>
    <n v="2"/>
    <x v="8"/>
    <x v="0"/>
    <x v="0"/>
    <n v="39.200000000000003"/>
    <n v="36917075809"/>
    <s v="Em Atividade Normal"/>
  </r>
  <r>
    <n v="121672"/>
    <s v="ANA CRISTINA DA SILVA"/>
    <x v="5"/>
    <n v="2"/>
    <x v="9"/>
    <x v="0"/>
    <x v="0"/>
    <n v="196.52"/>
    <n v="30038038838"/>
    <s v="Em Atividade Normal"/>
  </r>
  <r>
    <n v="113760"/>
    <s v="ANA PAULA STIGLIANI"/>
    <x v="3"/>
    <n v="3"/>
    <x v="10"/>
    <x v="1"/>
    <x v="1"/>
    <n v="200"/>
    <n v="38649957870"/>
    <s v="Em Atividade Normal"/>
  </r>
  <r>
    <n v="114968"/>
    <s v="ANDERSON BARROS DA SILVA"/>
    <x v="3"/>
    <n v="2"/>
    <x v="6"/>
    <x v="0"/>
    <x v="0"/>
    <n v="200"/>
    <n v="47624726890"/>
    <s v="Em Atividade Normal"/>
  </r>
  <r>
    <n v="114616"/>
    <s v="ANDERSON FERNANDES DA SILVA"/>
    <x v="3"/>
    <n v="2"/>
    <x v="2"/>
    <x v="0"/>
    <x v="0"/>
    <n v="95.76"/>
    <n v="40975692879"/>
    <s v="Auxílio-Doença"/>
  </r>
  <r>
    <n v="114760"/>
    <s v="ANDERSON TAVARES OLIVEIRA"/>
    <x v="3"/>
    <n v="2"/>
    <x v="11"/>
    <x v="0"/>
    <x v="0"/>
    <n v="183.77"/>
    <n v="34278854889"/>
    <s v="Em Atividade Normal"/>
  </r>
  <r>
    <n v="113213"/>
    <s v="ANDRE BARBOSA DE PAULA"/>
    <x v="3"/>
    <n v="2"/>
    <x v="6"/>
    <x v="0"/>
    <x v="0"/>
    <n v="137.37"/>
    <n v="29716704810"/>
    <s v="Em Atividade Normal"/>
  </r>
  <r>
    <n v="113219"/>
    <s v="ANDRE BARBOSA MATIAS"/>
    <x v="3"/>
    <n v="2"/>
    <x v="11"/>
    <x v="0"/>
    <x v="0"/>
    <n v="114.04"/>
    <n v="1358384363"/>
    <s v="Em Atividade Normal"/>
  </r>
  <r>
    <n v="114684"/>
    <s v="ANDRE DA SILVA LIVERO"/>
    <x v="4"/>
    <n v="2"/>
    <x v="0"/>
    <x v="0"/>
    <x v="0"/>
    <n v="188.21"/>
    <n v="46447193827"/>
    <s v="Em Atividade Normal"/>
  </r>
  <r>
    <n v="114546"/>
    <s v="ANDRE GONCALVES CRUZ"/>
    <x v="1"/>
    <n v="2"/>
    <x v="0"/>
    <x v="0"/>
    <x v="0"/>
    <n v="138.52000000000001"/>
    <n v="22559989808"/>
    <s v="Gozando Férias"/>
  </r>
  <r>
    <n v="114685"/>
    <s v="ANDRE LOPES DE SOUZA"/>
    <x v="0"/>
    <n v="2"/>
    <x v="1"/>
    <x v="0"/>
    <x v="0"/>
    <n v="239.83"/>
    <n v="22603853899"/>
    <s v="Em Atividade Normal"/>
  </r>
  <r>
    <n v="113415"/>
    <s v="ANGELO JOSE DOS SANTOS"/>
    <x v="4"/>
    <n v="2"/>
    <x v="0"/>
    <x v="0"/>
    <x v="0"/>
    <n v="163.41999999999999"/>
    <n v="12983558851"/>
    <s v="Em Atividade Normal"/>
  </r>
  <r>
    <n v="113419"/>
    <s v="ANNA KAROLINIE GALDINO DOS SAN"/>
    <x v="3"/>
    <n v="3"/>
    <x v="10"/>
    <x v="1"/>
    <x v="1"/>
    <n v="66.64"/>
    <n v="41179661893"/>
    <s v="Em Atividade Normal"/>
  </r>
  <r>
    <n v="113334"/>
    <s v="ANTENOR VIEIRA LIMA"/>
    <x v="3"/>
    <n v="2"/>
    <x v="12"/>
    <x v="0"/>
    <x v="0"/>
    <n v="138.9"/>
    <n v="14921295859"/>
    <s v="Em Atividade Normal"/>
  </r>
  <r>
    <n v="113431"/>
    <s v="ANTONIO AMORIM DA SILVA"/>
    <x v="4"/>
    <n v="2"/>
    <x v="0"/>
    <x v="0"/>
    <x v="0"/>
    <n v="114.46"/>
    <n v="35033231200"/>
    <s v="Em Atividade Normal"/>
  </r>
  <r>
    <n v="113379"/>
    <s v="ANTONIO CARLOS GOMES DE PAULA"/>
    <x v="1"/>
    <n v="2"/>
    <x v="3"/>
    <x v="0"/>
    <x v="0"/>
    <n v="142.36000000000001"/>
    <n v="16414424846"/>
    <s v="Em Atividade Normal"/>
  </r>
  <r>
    <n v="113699"/>
    <s v="ANTONIO FRANCISCO GUIMARAES FE"/>
    <x v="1"/>
    <n v="2"/>
    <x v="0"/>
    <x v="0"/>
    <x v="0"/>
    <n v="60.61"/>
    <n v="13553552816"/>
    <s v="Em Atividade Normal"/>
  </r>
  <r>
    <n v="113549"/>
    <s v="ANTONIO LIMA DE LACERDA"/>
    <x v="4"/>
    <n v="2"/>
    <x v="2"/>
    <x v="0"/>
    <x v="0"/>
    <n v="287.62"/>
    <n v="13972799829"/>
    <s v="Em Atividade Normal"/>
  </r>
  <r>
    <n v="113686"/>
    <s v="ARLETE CRISTINA DOS SANTOS AMO"/>
    <x v="5"/>
    <n v="2"/>
    <x v="7"/>
    <x v="0"/>
    <x v="0"/>
    <n v="184.01"/>
    <n v="22364576857"/>
    <s v="Em Atividade Normal"/>
  </r>
  <r>
    <n v="113704"/>
    <s v="ARNALDO DA SILVA"/>
    <x v="1"/>
    <n v="2"/>
    <x v="0"/>
    <x v="0"/>
    <x v="0"/>
    <n v="137.74"/>
    <n v="14780718856"/>
    <s v="Em Atividade Normal"/>
  </r>
  <r>
    <n v="116972"/>
    <s v="BIANCA ALMEIDA BIAGIONI"/>
    <x v="4"/>
    <n v="2"/>
    <x v="13"/>
    <x v="0"/>
    <x v="0"/>
    <n v="191.5"/>
    <n v="40130085804"/>
    <s v="Em Atividade Normal"/>
  </r>
  <r>
    <n v="113550"/>
    <s v="BRUNO PIZOLI DE MORAIS"/>
    <x v="4"/>
    <n v="2"/>
    <x v="13"/>
    <x v="0"/>
    <x v="0"/>
    <n v="99.59"/>
    <n v="41165270846"/>
    <s v="Em Atividade Normal"/>
  </r>
  <r>
    <n v="113546"/>
    <s v="BRUNO SANTANA DE SA"/>
    <x v="3"/>
    <n v="2"/>
    <x v="11"/>
    <x v="0"/>
    <x v="0"/>
    <n v="151.74"/>
    <n v="43388748802"/>
    <s v="Em Atividade Normal"/>
  </r>
  <r>
    <n v="112169"/>
    <s v="CARLIONEI HOLANDA DE SOUSA"/>
    <x v="4"/>
    <n v="2"/>
    <x v="0"/>
    <x v="0"/>
    <x v="0"/>
    <n v="198.05"/>
    <n v="18674525881"/>
    <s v="Em Atividade Normal"/>
  </r>
  <r>
    <n v="114549"/>
    <s v="CARLOS ALBERTO ALVES"/>
    <x v="4"/>
    <n v="2"/>
    <x v="7"/>
    <x v="0"/>
    <x v="0"/>
    <n v="145.91"/>
    <n v="12536186822"/>
    <s v="Em Atividade Normal"/>
  </r>
  <r>
    <n v="116026"/>
    <s v="CARLOS ALBERTO BISPO DA CRUZ"/>
    <x v="4"/>
    <n v="2"/>
    <x v="14"/>
    <x v="0"/>
    <x v="0"/>
    <n v="182.11"/>
    <n v="17430547850"/>
    <s v="Gozando Férias"/>
  </r>
  <r>
    <n v="112177"/>
    <s v="CARLOS ALBERTO QUEIROZ DE OLIV"/>
    <x v="3"/>
    <n v="2"/>
    <x v="2"/>
    <x v="0"/>
    <x v="0"/>
    <n v="120.47"/>
    <n v="18477207810"/>
    <s v="Gozando Férias"/>
  </r>
  <r>
    <n v="114253"/>
    <s v="CARLOS EDUARDO DOS REIS"/>
    <x v="4"/>
    <n v="2"/>
    <x v="9"/>
    <x v="0"/>
    <x v="0"/>
    <n v="72.95"/>
    <n v="28073448874"/>
    <s v="Em Atividade Normal"/>
  </r>
  <r>
    <n v="114691"/>
    <s v="CARLOS EDUARDO MACHADO SANTOS"/>
    <x v="4"/>
    <n v="2"/>
    <x v="6"/>
    <x v="0"/>
    <x v="0"/>
    <n v="144.72999999999999"/>
    <n v="37541716820"/>
    <s v="Em Atividade Normal"/>
  </r>
  <r>
    <n v="112186"/>
    <s v="CARLOS HENRIQUE BASTOS DE OLIV"/>
    <x v="3"/>
    <n v="2"/>
    <x v="2"/>
    <x v="0"/>
    <x v="0"/>
    <n v="198.22"/>
    <n v="8697328896"/>
    <s v="Gozando Férias"/>
  </r>
  <r>
    <n v="112187"/>
    <s v="CARLOS HENRIQUE TEIXEIRA DE JE"/>
    <x v="3"/>
    <n v="2"/>
    <x v="2"/>
    <x v="0"/>
    <x v="0"/>
    <n v="116.33"/>
    <n v="34916856805"/>
    <s v="Em Atividade Normal"/>
  </r>
  <r>
    <n v="114504"/>
    <s v="CARLOS RICARDO RAMOS DOS SANTO"/>
    <x v="4"/>
    <n v="2"/>
    <x v="1"/>
    <x v="0"/>
    <x v="0"/>
    <n v="138.88"/>
    <n v="33974428852"/>
    <s v="Em Atividade Normal"/>
  </r>
  <r>
    <n v="112340"/>
    <s v="CARLOS ROGER DE SOUZA JESUS"/>
    <x v="4"/>
    <n v="2"/>
    <x v="4"/>
    <x v="0"/>
    <x v="0"/>
    <n v="52.6"/>
    <n v="40747803803"/>
    <s v="Em Atividade Normal"/>
  </r>
  <r>
    <n v="112502"/>
    <s v="CELSO RICARDO DE JESUS"/>
    <x v="3"/>
    <n v="2"/>
    <x v="9"/>
    <x v="0"/>
    <x v="0"/>
    <n v="83.77"/>
    <n v="24940310876"/>
    <s v="Em Atividade Normal"/>
  </r>
  <r>
    <n v="113305"/>
    <s v="CHARLES DEIVIDSON DE CARVALHO"/>
    <x v="4"/>
    <n v="2"/>
    <x v="5"/>
    <x v="0"/>
    <x v="0"/>
    <n v="59.38"/>
    <n v="39876706810"/>
    <s v="Em Atividade Normal"/>
  </r>
  <r>
    <n v="112527"/>
    <s v="CHRISTIAN SIQUEIRA DE OLIVEIRA"/>
    <x v="3"/>
    <n v="2"/>
    <x v="14"/>
    <x v="0"/>
    <x v="0"/>
    <n v="200"/>
    <n v="25453849843"/>
    <s v="Em Atividade Normal"/>
  </r>
  <r>
    <n v="112553"/>
    <s v="CLAUDEMIR DE ANDRADE FELICIANO"/>
    <x v="1"/>
    <n v="2"/>
    <x v="1"/>
    <x v="0"/>
    <x v="0"/>
    <n v="192.17"/>
    <n v="24903064808"/>
    <s v="Em Atividade Normal"/>
  </r>
  <r>
    <n v="112576"/>
    <s v="CLAYTON FERREIRA DE MELO"/>
    <x v="1"/>
    <n v="2"/>
    <x v="1"/>
    <x v="0"/>
    <x v="0"/>
    <n v="107.96"/>
    <n v="34072000809"/>
    <s v="Em Atividade Normal"/>
  </r>
  <r>
    <n v="112581"/>
    <s v="CLAYVES CRISTIANO DE JESUS"/>
    <x v="3"/>
    <n v="2"/>
    <x v="8"/>
    <x v="0"/>
    <x v="0"/>
    <n v="200"/>
    <n v="24707254888"/>
    <s v="Gozando Férias"/>
  </r>
  <r>
    <n v="112865"/>
    <s v="CRISTIANE BARBOSA DA SILVA"/>
    <x v="2"/>
    <n v="2"/>
    <x v="0"/>
    <x v="0"/>
    <x v="0"/>
    <n v="75.680000000000007"/>
    <n v="32486196862"/>
    <s v="Em Atividade Normal"/>
  </r>
  <r>
    <n v="113769"/>
    <s v="CRISTIANO APARECIDO VIEIRA LUZ"/>
    <x v="3"/>
    <n v="3"/>
    <x v="10"/>
    <x v="1"/>
    <x v="1"/>
    <n v="200"/>
    <n v="41310938806"/>
    <s v="Em Atividade Normal"/>
  </r>
  <r>
    <n v="112883"/>
    <s v="CRISTIANO SENA SILVA"/>
    <x v="4"/>
    <n v="2"/>
    <x v="12"/>
    <x v="0"/>
    <x v="0"/>
    <n v="17"/>
    <n v="78106516504"/>
    <s v="Em Atividade Normal"/>
  </r>
  <r>
    <n v="112900"/>
    <s v="CRISTIANO TEIXEIRA DA SILVA"/>
    <x v="0"/>
    <n v="2"/>
    <x v="13"/>
    <x v="0"/>
    <x v="0"/>
    <n v="63.38"/>
    <n v="40294771867"/>
    <s v="Em Atividade Normal"/>
  </r>
  <r>
    <n v="112916"/>
    <s v="CRISTOVAO DE SOUSA"/>
    <x v="2"/>
    <n v="2"/>
    <x v="0"/>
    <x v="0"/>
    <x v="0"/>
    <n v="10.67"/>
    <n v="11772152846"/>
    <s v="Em Atividade Normal"/>
  </r>
  <r>
    <n v="114913"/>
    <s v="DAMIAO COSTA PEREIRA DOS SANTO"/>
    <x v="3"/>
    <n v="2"/>
    <x v="4"/>
    <x v="0"/>
    <x v="0"/>
    <n v="18.420000000000002"/>
    <n v="51508341818"/>
    <s v="Em Atividade Normal"/>
  </r>
  <r>
    <n v="112540"/>
    <s v="DAMIAO RODRIGUES PITA"/>
    <x v="4"/>
    <n v="2"/>
    <x v="14"/>
    <x v="0"/>
    <x v="0"/>
    <n v="122.94"/>
    <n v="2230343807"/>
    <s v="Em Atividade Normal"/>
  </r>
  <r>
    <n v="113775"/>
    <s v="DANIEL ALEXANDRE DA COSTA MARQ"/>
    <x v="3"/>
    <n v="2"/>
    <x v="4"/>
    <x v="0"/>
    <x v="0"/>
    <n v="100"/>
    <n v="95119116434"/>
    <s v="Em Atividade Normal"/>
  </r>
  <r>
    <n v="112922"/>
    <s v="DANIEL GOMES DA SILVA"/>
    <x v="3"/>
    <n v="2"/>
    <x v="15"/>
    <x v="0"/>
    <x v="0"/>
    <n v="184.56"/>
    <n v="91689074434"/>
    <s v="Em Atividade Normal"/>
  </r>
  <r>
    <n v="114418"/>
    <s v="DANIEL MARCOS DA SILVA"/>
    <x v="4"/>
    <n v="2"/>
    <x v="0"/>
    <x v="0"/>
    <x v="0"/>
    <n v="184.98"/>
    <n v="18476861842"/>
    <s v="Em Atividade Normal"/>
  </r>
  <r>
    <n v="112956"/>
    <s v="DANLEY SILVA SANTOS"/>
    <x v="2"/>
    <n v="2"/>
    <x v="14"/>
    <x v="0"/>
    <x v="0"/>
    <n v="56.46"/>
    <n v="42873084847"/>
    <s v="Em Atividade Normal"/>
  </r>
  <r>
    <n v="113107"/>
    <s v="DENES GABRIEL COSTA SILVA"/>
    <x v="1"/>
    <n v="2"/>
    <x v="0"/>
    <x v="0"/>
    <x v="0"/>
    <n v="74.36"/>
    <n v="4471368362"/>
    <s v="Em Atividade Normal"/>
  </r>
  <r>
    <n v="113119"/>
    <s v="DENILSON SOARES BATISTA"/>
    <x v="3"/>
    <n v="2"/>
    <x v="11"/>
    <x v="0"/>
    <x v="0"/>
    <n v="43.97"/>
    <n v="8179416658"/>
    <s v="Em Atividade Normal"/>
  </r>
  <r>
    <n v="113309"/>
    <s v="DIEGO AUGUSTO DA PAIXAO"/>
    <x v="4"/>
    <n v="2"/>
    <x v="7"/>
    <x v="0"/>
    <x v="0"/>
    <n v="194.62"/>
    <n v="41027689809"/>
    <s v="Em Atividade Normal"/>
  </r>
  <r>
    <n v="116085"/>
    <s v="DIEGO SANTOS MUNIZ ALMEIDA"/>
    <x v="3"/>
    <n v="2"/>
    <x v="3"/>
    <x v="0"/>
    <x v="0"/>
    <n v="103.31"/>
    <n v="22994060850"/>
    <s v="Em Atividade Normal"/>
  </r>
  <r>
    <n v="116225"/>
    <s v="DIEGO SANTOS NASCIMENTO"/>
    <x v="4"/>
    <n v="2"/>
    <x v="13"/>
    <x v="0"/>
    <x v="0"/>
    <n v="197.54"/>
    <n v="36939273832"/>
    <s v="Em Atividade Normal"/>
  </r>
  <r>
    <n v="113341"/>
    <s v="DIMAS XAVIER DE JESUS"/>
    <x v="1"/>
    <n v="2"/>
    <x v="7"/>
    <x v="0"/>
    <x v="0"/>
    <n v="152.82"/>
    <n v="60692430644"/>
    <s v="Em Atividade Normal"/>
  </r>
  <r>
    <n v="113361"/>
    <s v="DOMINGOS DA CRUZ DOS SANTOS"/>
    <x v="3"/>
    <n v="2"/>
    <x v="16"/>
    <x v="0"/>
    <x v="0"/>
    <n v="177.53"/>
    <n v="64097838504"/>
    <s v="Em Atividade Normal"/>
  </r>
  <r>
    <n v="112867"/>
    <s v="EDIMILSON COSTA LIMA ROMANOS"/>
    <x v="1"/>
    <n v="2"/>
    <x v="0"/>
    <x v="0"/>
    <x v="0"/>
    <n v="182.69"/>
    <n v="16416211840"/>
    <s v="Em Atividade Normal"/>
  </r>
  <r>
    <n v="114108"/>
    <s v="EDNALDO BARBOSA SILVA"/>
    <x v="1"/>
    <n v="2"/>
    <x v="6"/>
    <x v="0"/>
    <x v="0"/>
    <n v="88.08"/>
    <n v="21504072804"/>
    <s v="Em Atividade Normal"/>
  </r>
  <r>
    <n v="113586"/>
    <s v="EDUARDO ANDRADE DE SANTANA"/>
    <x v="0"/>
    <n v="2"/>
    <x v="0"/>
    <x v="0"/>
    <x v="0"/>
    <n v="101.45"/>
    <n v="31349401838"/>
    <s v="Em Atividade Normal"/>
  </r>
  <r>
    <n v="114525"/>
    <s v="EDUARDO EVANGELISTA DE CARVALH"/>
    <x v="3"/>
    <n v="2"/>
    <x v="3"/>
    <x v="0"/>
    <x v="0"/>
    <n v="195.54"/>
    <n v="3403956806"/>
    <s v="Em Atividade Normal"/>
  </r>
  <r>
    <n v="113636"/>
    <s v="EDVAN RIBEIRO DOS SANTOS"/>
    <x v="2"/>
    <n v="2"/>
    <x v="9"/>
    <x v="0"/>
    <x v="0"/>
    <n v="162.68"/>
    <n v="31438748809"/>
    <s v="Em Atividade Normal"/>
  </r>
  <r>
    <n v="113728"/>
    <s v="ELIANA GONCALVES DA SILVA"/>
    <x v="2"/>
    <n v="2"/>
    <x v="17"/>
    <x v="0"/>
    <x v="0"/>
    <n v="68.959999999999994"/>
    <n v="26795360881"/>
    <s v="Em Atividade Normal"/>
  </r>
  <r>
    <n v="113646"/>
    <s v="ELIANE CICERA DUARTE CARDOZO"/>
    <x v="5"/>
    <n v="2"/>
    <x v="7"/>
    <x v="0"/>
    <x v="0"/>
    <n v="39.71"/>
    <n v="47040394472"/>
    <s v="Em Atividade Normal"/>
  </r>
  <r>
    <n v="114698"/>
    <s v="ELISANGELA BARRETO OLIVEIRA"/>
    <x v="4"/>
    <n v="2"/>
    <x v="6"/>
    <x v="0"/>
    <x v="0"/>
    <n v="169.03"/>
    <n v="30228798817"/>
    <s v="Em Atividade Normal"/>
  </r>
  <r>
    <n v="112359"/>
    <s v="ELIZEU DA SILVA PEREIRA"/>
    <x v="4"/>
    <n v="2"/>
    <x v="7"/>
    <x v="0"/>
    <x v="0"/>
    <n v="196.07"/>
    <n v="26457112862"/>
    <s v="Em Atividade Normal"/>
  </r>
  <r>
    <n v="112449"/>
    <s v="ERALDO SILVA DE OLIVEIRA"/>
    <x v="4"/>
    <n v="2"/>
    <x v="0"/>
    <x v="0"/>
    <x v="0"/>
    <n v="182.09"/>
    <n v="39791723842"/>
    <s v="Gozando Férias"/>
  </r>
  <r>
    <n v="112619"/>
    <s v="EVERSSON HENRIQUE CIPRIANO"/>
    <x v="1"/>
    <n v="2"/>
    <x v="13"/>
    <x v="0"/>
    <x v="0"/>
    <n v="163.54"/>
    <n v="45444576880"/>
    <s v="Em Atividade Normal"/>
  </r>
  <r>
    <n v="119642"/>
    <s v="FABIANO FRANCISCO LOPES"/>
    <x v="2"/>
    <n v="2"/>
    <x v="9"/>
    <x v="0"/>
    <x v="0"/>
    <n v="26.6"/>
    <n v="28834203860"/>
    <s v="Gozando Férias"/>
  </r>
  <r>
    <n v="112650"/>
    <s v="FABIANO PEREIRA DE OLIVEIRA SA"/>
    <x v="1"/>
    <n v="2"/>
    <x v="0"/>
    <x v="0"/>
    <x v="0"/>
    <n v="182.58"/>
    <n v="24855959847"/>
    <s v="Gozando Férias"/>
  </r>
  <r>
    <n v="114702"/>
    <s v="FABIANO SILVA LEITAO"/>
    <x v="0"/>
    <n v="2"/>
    <x v="0"/>
    <x v="0"/>
    <x v="0"/>
    <n v="194.66"/>
    <n v="29806102835"/>
    <s v="Em Atividade Normal"/>
  </r>
  <r>
    <n v="114260"/>
    <s v="FABIO ALVES DE LIMA"/>
    <x v="4"/>
    <n v="2"/>
    <x v="14"/>
    <x v="0"/>
    <x v="0"/>
    <n v="35.4"/>
    <n v="678322538"/>
    <s v="Em Atividade Normal"/>
  </r>
  <r>
    <n v="112654"/>
    <s v="FABIO CESAR DE OLIVEIRA SOUZA"/>
    <x v="3"/>
    <n v="2"/>
    <x v="9"/>
    <x v="0"/>
    <x v="0"/>
    <n v="197.08"/>
    <n v="97112887453"/>
    <s v="Em Atividade Normal"/>
  </r>
  <r>
    <n v="112724"/>
    <s v="FABIO PEREIRA BARROS"/>
    <x v="5"/>
    <n v="2"/>
    <x v="14"/>
    <x v="0"/>
    <x v="0"/>
    <n v="29.49"/>
    <n v="11502000814"/>
    <s v="Em Atividade Normal"/>
  </r>
  <r>
    <n v="112737"/>
    <s v="FABIO ROBERTO SILVA"/>
    <x v="4"/>
    <n v="2"/>
    <x v="0"/>
    <x v="0"/>
    <x v="0"/>
    <n v="112.41"/>
    <n v="13617136826"/>
    <s v="Em Atividade Normal"/>
  </r>
  <r>
    <n v="112745"/>
    <s v="FABRICIO DA COSTA GOMES"/>
    <x v="3"/>
    <n v="2"/>
    <x v="4"/>
    <x v="0"/>
    <x v="0"/>
    <n v="158.52000000000001"/>
    <n v="44346968821"/>
    <s v="Em Atividade Normal"/>
  </r>
  <r>
    <n v="114606"/>
    <s v="FABRICIO REGIS DO REGO"/>
    <x v="4"/>
    <n v="2"/>
    <x v="1"/>
    <x v="0"/>
    <x v="0"/>
    <n v="115.39"/>
    <n v="45699215824"/>
    <s v="Em Atividade Normal"/>
  </r>
  <r>
    <n v="112753"/>
    <s v="FAUSTINO ARNALDO DE LANA"/>
    <x v="3"/>
    <n v="2"/>
    <x v="4"/>
    <x v="0"/>
    <x v="0"/>
    <n v="21.98"/>
    <n v="19184260823"/>
    <s v="Em Atividade Normal"/>
  </r>
  <r>
    <n v="115214"/>
    <s v="FELIPE CUSTODIO DA SILVA"/>
    <x v="1"/>
    <n v="2"/>
    <x v="6"/>
    <x v="0"/>
    <x v="0"/>
    <n v="94.5"/>
    <n v="42830462807"/>
    <s v="Em Atividade Normal"/>
  </r>
  <r>
    <n v="115378"/>
    <s v="FELIPE DE SOUZA TELES"/>
    <x v="4"/>
    <n v="2"/>
    <x v="6"/>
    <x v="0"/>
    <x v="0"/>
    <n v="178.45"/>
    <n v="23322789829"/>
    <s v="Em Atividade Normal"/>
  </r>
  <r>
    <n v="114729"/>
    <s v="FELIPE DOS SANTOS"/>
    <x v="1"/>
    <n v="2"/>
    <x v="0"/>
    <x v="0"/>
    <x v="0"/>
    <n v="114.7"/>
    <n v="23527444823"/>
    <s v="Em Atividade Normal"/>
  </r>
  <r>
    <n v="112818"/>
    <s v="FLAVIO FIGUEREDO DOS SANTOS"/>
    <x v="0"/>
    <n v="2"/>
    <x v="4"/>
    <x v="0"/>
    <x v="0"/>
    <n v="156.47"/>
    <n v="22676543857"/>
    <s v="Em Atividade Normal"/>
  </r>
  <r>
    <n v="112840"/>
    <s v="FRANCISCO ALVES MARTINS"/>
    <x v="1"/>
    <n v="2"/>
    <x v="0"/>
    <x v="0"/>
    <x v="0"/>
    <n v="68.97"/>
    <n v="4267270457"/>
    <s v="Em Atividade Normal"/>
  </r>
  <r>
    <n v="113064"/>
    <s v="FRANCISNALDO DA SILVA NEPOMUCE"/>
    <x v="3"/>
    <n v="2"/>
    <x v="2"/>
    <x v="0"/>
    <x v="0"/>
    <n v="75.010000000000005"/>
    <n v="22829242823"/>
    <s v="Em Atividade Normal"/>
  </r>
  <r>
    <n v="117407"/>
    <s v="GABRIEL ANTONIO COSTA DA SILVA"/>
    <x v="1"/>
    <n v="2"/>
    <x v="0"/>
    <x v="0"/>
    <x v="0"/>
    <n v="33"/>
    <n v="46687417878"/>
    <s v="Em Atividade Normal"/>
  </r>
  <r>
    <n v="113181"/>
    <s v="GEORGE DOS SANTOS BARBOSA"/>
    <x v="4"/>
    <n v="2"/>
    <x v="9"/>
    <x v="0"/>
    <x v="0"/>
    <n v="66.650000000000006"/>
    <n v="4164406577"/>
    <s v="Gozando Férias"/>
  </r>
  <r>
    <n v="116235"/>
    <s v="GERALDO CORREA"/>
    <x v="1"/>
    <n v="2"/>
    <x v="0"/>
    <x v="0"/>
    <x v="0"/>
    <n v="194.93"/>
    <n v="10035777842"/>
    <s v="Em Atividade Normal"/>
  </r>
  <r>
    <n v="113264"/>
    <s v="GILBERTO DE JESUS OLIVEIRA"/>
    <x v="2"/>
    <n v="2"/>
    <x v="0"/>
    <x v="0"/>
    <x v="0"/>
    <n v="142.79"/>
    <n v="18470558854"/>
    <s v="Em Atividade Normal"/>
  </r>
  <r>
    <n v="113274"/>
    <s v="GILCELIO SOARES"/>
    <x v="1"/>
    <n v="2"/>
    <x v="0"/>
    <x v="0"/>
    <x v="0"/>
    <n v="199.24"/>
    <n v="29973289854"/>
    <s v="Em Atividade Normal"/>
  </r>
  <r>
    <n v="113353"/>
    <s v="GIVANILDO FREIRE DE NOVAES"/>
    <x v="3"/>
    <n v="2"/>
    <x v="8"/>
    <x v="0"/>
    <x v="0"/>
    <n v="165.59"/>
    <n v="37434685816"/>
    <s v="Em Atividade Normal"/>
  </r>
  <r>
    <n v="117235"/>
    <s v="GLEICE FERNANDES DA SILVA"/>
    <x v="4"/>
    <n v="2"/>
    <x v="16"/>
    <x v="0"/>
    <x v="0"/>
    <n v="195.77"/>
    <n v="42355493839"/>
    <s v="Em Atividade Normal"/>
  </r>
  <r>
    <n v="114547"/>
    <s v="GLEYSSON NASCIMENTO DOS SANTOS"/>
    <x v="1"/>
    <n v="2"/>
    <x v="0"/>
    <x v="0"/>
    <x v="0"/>
    <n v="200"/>
    <n v="45279185833"/>
    <s v="Em Atividade Normal"/>
  </r>
  <r>
    <n v="113376"/>
    <s v="GRACIMAR MARIA PASSOS"/>
    <x v="2"/>
    <n v="2"/>
    <x v="7"/>
    <x v="0"/>
    <x v="0"/>
    <n v="165.58"/>
    <n v="15324421812"/>
    <s v="Gozando Férias"/>
  </r>
  <r>
    <n v="116238"/>
    <s v="HENRIQUE LISBOA DA SILVA"/>
    <x v="1"/>
    <n v="2"/>
    <x v="1"/>
    <x v="0"/>
    <x v="0"/>
    <n v="89.35"/>
    <n v="31586177818"/>
    <s v="Em Atividade Normal"/>
  </r>
  <r>
    <n v="114942"/>
    <s v="IGOR SANTOS SILVA"/>
    <x v="3"/>
    <n v="2"/>
    <x v="2"/>
    <x v="0"/>
    <x v="0"/>
    <n v="196.57"/>
    <n v="49695491847"/>
    <s v="Em Atividade Normal"/>
  </r>
  <r>
    <n v="114944"/>
    <s v="ILSON ROBERTO FONSECA"/>
    <x v="3"/>
    <n v="2"/>
    <x v="9"/>
    <x v="0"/>
    <x v="0"/>
    <n v="56.89"/>
    <n v="11808958861"/>
    <s v="Em Atividade Normal"/>
  </r>
  <r>
    <n v="117234"/>
    <s v="IOLANDA MARIA DA SILVA"/>
    <x v="1"/>
    <n v="2"/>
    <x v="8"/>
    <x v="0"/>
    <x v="0"/>
    <n v="218.12"/>
    <n v="38772141859"/>
    <s v="Em Atividade Normal"/>
  </r>
  <r>
    <n v="113519"/>
    <s v="ISAQUIEL OLIMPIO BERNARDO"/>
    <x v="4"/>
    <n v="2"/>
    <x v="3"/>
    <x v="0"/>
    <x v="0"/>
    <n v="22.47"/>
    <n v="35851165820"/>
    <s v="Gozando Férias"/>
  </r>
  <r>
    <n v="113050"/>
    <s v="IVAN SANTOS BALBINO DA SILVA"/>
    <x v="2"/>
    <n v="2"/>
    <x v="7"/>
    <x v="0"/>
    <x v="0"/>
    <n v="105.42"/>
    <n v="30908352824"/>
    <s v="Em Atividade Normal"/>
  </r>
  <r>
    <n v="113098"/>
    <s v="IVANILDO PASSOS DOS SANTOS"/>
    <x v="3"/>
    <n v="2"/>
    <x v="18"/>
    <x v="0"/>
    <x v="0"/>
    <n v="130.88"/>
    <n v="8638102763"/>
    <s v="Em Atividade Normal"/>
  </r>
  <r>
    <n v="113072"/>
    <s v="IVO FERREIRA DE AZEVEDO"/>
    <x v="4"/>
    <n v="2"/>
    <x v="9"/>
    <x v="0"/>
    <x v="0"/>
    <n v="131.21"/>
    <n v="35604603520"/>
    <s v="Em Atividade Normal"/>
  </r>
  <r>
    <n v="112774"/>
    <s v="IZAIAS MOREIRA DA COSTA"/>
    <x v="1"/>
    <n v="2"/>
    <x v="1"/>
    <x v="0"/>
    <x v="0"/>
    <n v="74.209999999999994"/>
    <n v="16511593860"/>
    <s v="Em Atividade Normal"/>
  </r>
  <r>
    <n v="116010"/>
    <s v="JACIRA DA SILVA ALBANO"/>
    <x v="4"/>
    <n v="2"/>
    <x v="9"/>
    <x v="0"/>
    <x v="0"/>
    <n v="217.53"/>
    <n v="36165237886"/>
    <s v="Em Atividade Normal"/>
  </r>
  <r>
    <n v="113406"/>
    <s v="JACKSON PIRES NASCIMENTO"/>
    <x v="4"/>
    <n v="2"/>
    <x v="0"/>
    <x v="0"/>
    <x v="0"/>
    <n v="196.77"/>
    <n v="91590019504"/>
    <s v="Em Atividade Normal"/>
  </r>
  <r>
    <n v="113132"/>
    <s v="JAILSON CONCEICAO DOS SANTOS"/>
    <x v="3"/>
    <n v="2"/>
    <x v="11"/>
    <x v="0"/>
    <x v="0"/>
    <n v="21.1"/>
    <n v="27725304851"/>
    <s v="Em Atividade Normal"/>
  </r>
  <r>
    <n v="112957"/>
    <s v="JAILTON DA SILVA AMARAL NASCIM"/>
    <x v="3"/>
    <n v="2"/>
    <x v="11"/>
    <x v="0"/>
    <x v="0"/>
    <n v="78.040000000000006"/>
    <n v="35992845801"/>
    <s v="Em Atividade Normal"/>
  </r>
  <r>
    <n v="113166"/>
    <s v="JAIME MENDES DOS SANTOS"/>
    <x v="3"/>
    <n v="2"/>
    <x v="11"/>
    <x v="0"/>
    <x v="0"/>
    <n v="114.97"/>
    <n v="5021575503"/>
    <s v="Em Atividade Normal"/>
  </r>
  <r>
    <n v="116002"/>
    <s v="JAQUELINE DE ANDRADE GARCIA"/>
    <x v="4"/>
    <n v="2"/>
    <x v="6"/>
    <x v="0"/>
    <x v="0"/>
    <n v="16.670000000000002"/>
    <n v="37623748807"/>
    <s v="Em Atividade Normal"/>
  </r>
  <r>
    <n v="121321"/>
    <s v="JEFFERSON DA SILVA"/>
    <x v="2"/>
    <n v="2"/>
    <x v="0"/>
    <x v="0"/>
    <x v="0"/>
    <n v="102.81"/>
    <n v="33924707839"/>
    <s v="Em Atividade Normal"/>
  </r>
  <r>
    <n v="112338"/>
    <s v="JHONY ROCHA DE LIMA"/>
    <x v="1"/>
    <n v="2"/>
    <x v="9"/>
    <x v="0"/>
    <x v="0"/>
    <n v="57.47"/>
    <n v="45131793840"/>
    <s v="Em Atividade Normal"/>
  </r>
  <r>
    <n v="114541"/>
    <s v="JOAO JOAQUIM DOS SANTOS FILHO"/>
    <x v="0"/>
    <n v="2"/>
    <x v="9"/>
    <x v="0"/>
    <x v="0"/>
    <n v="87.52"/>
    <n v="37918233883"/>
    <s v="Em Atividade Normal"/>
  </r>
  <r>
    <n v="112973"/>
    <s v="JOAO VICTOR DOS SANTOS SILVA"/>
    <x v="2"/>
    <n v="2"/>
    <x v="14"/>
    <x v="0"/>
    <x v="0"/>
    <n v="88.58"/>
    <n v="23704242810"/>
    <s v="Em Atividade Normal"/>
  </r>
  <r>
    <n v="114922"/>
    <s v="JOELIO DE OLIVEIRA NASCIMENTO"/>
    <x v="3"/>
    <n v="2"/>
    <x v="2"/>
    <x v="0"/>
    <x v="0"/>
    <n v="162.49"/>
    <n v="35294857804"/>
    <s v="Em Atividade Normal"/>
  </r>
  <r>
    <n v="112465"/>
    <s v="JOHNATAN FELIPE MARQUES MOTA"/>
    <x v="1"/>
    <n v="2"/>
    <x v="0"/>
    <x v="0"/>
    <x v="0"/>
    <n v="69.78"/>
    <n v="43122716828"/>
    <s v="Em Atividade Normal"/>
  </r>
  <r>
    <n v="112515"/>
    <s v="JORGE LUIZ LEITE OLIVEIRA"/>
    <x v="1"/>
    <n v="2"/>
    <x v="4"/>
    <x v="0"/>
    <x v="0"/>
    <n v="200"/>
    <n v="31214601880"/>
    <s v="Em Atividade Normal"/>
  </r>
  <r>
    <n v="114744"/>
    <s v="JOSE ADALBERTO CORREIA"/>
    <x v="4"/>
    <n v="2"/>
    <x v="6"/>
    <x v="0"/>
    <x v="0"/>
    <n v="114.94"/>
    <n v="15208976854"/>
    <s v="Em Atividade Normal"/>
  </r>
  <r>
    <n v="112315"/>
    <s v="JOSE ADAO RODRIGUES"/>
    <x v="2"/>
    <n v="2"/>
    <x v="0"/>
    <x v="0"/>
    <x v="0"/>
    <n v="34.979999999999997"/>
    <n v="1376766892"/>
    <s v="Em Atividade Normal"/>
  </r>
  <r>
    <n v="113614"/>
    <s v="JOSE ANTONIO DA SILVA"/>
    <x v="3"/>
    <n v="2"/>
    <x v="15"/>
    <x v="0"/>
    <x v="0"/>
    <n v="66.239999999999995"/>
    <n v="90801016568"/>
    <s v="Em Atividade Normal"/>
  </r>
  <r>
    <n v="112508"/>
    <s v="JOSE ANTONIO TAVARES DA SILVA"/>
    <x v="1"/>
    <n v="2"/>
    <x v="3"/>
    <x v="0"/>
    <x v="0"/>
    <n v="180.43"/>
    <n v="12807676855"/>
    <s v="Em Atividade Normal"/>
  </r>
  <r>
    <n v="114923"/>
    <s v="JOSE CARLOS PEREIRA DOS SANTOS"/>
    <x v="3"/>
    <n v="2"/>
    <x v="9"/>
    <x v="0"/>
    <x v="0"/>
    <n v="134.38999999999999"/>
    <n v="25468021862"/>
    <s v="Em Atividade Normal"/>
  </r>
  <r>
    <n v="112940"/>
    <s v="JOSE DARIO DE MEDEIROS"/>
    <x v="1"/>
    <n v="2"/>
    <x v="0"/>
    <x v="0"/>
    <x v="0"/>
    <n v="73.09"/>
    <n v="57016607887"/>
    <s v="Em Atividade Normal"/>
  </r>
  <r>
    <n v="112941"/>
    <s v="JOSE DE FATIMA CAMPOS"/>
    <x v="1"/>
    <n v="2"/>
    <x v="0"/>
    <x v="0"/>
    <x v="0"/>
    <n v="12.34"/>
    <n v="87324512615"/>
    <s v="Em Atividade Normal"/>
  </r>
  <r>
    <n v="121316"/>
    <s v="JOSE DILMA JUSTINO DE OLIVEIRA"/>
    <x v="1"/>
    <n v="2"/>
    <x v="17"/>
    <x v="0"/>
    <x v="0"/>
    <n v="162.47"/>
    <n v="54049849534"/>
    <s v="Em Atividade Normal"/>
  </r>
  <r>
    <n v="113320"/>
    <s v="JOSE FERNANDO DA SILVA"/>
    <x v="3"/>
    <n v="2"/>
    <x v="11"/>
    <x v="0"/>
    <x v="0"/>
    <n v="168.47"/>
    <n v="76744167472"/>
    <s v="Em Atividade Normal"/>
  </r>
  <r>
    <n v="112946"/>
    <s v="JOSE FERREIRA DA SILVA"/>
    <x v="1"/>
    <n v="2"/>
    <x v="0"/>
    <x v="0"/>
    <x v="0"/>
    <n v="181.73"/>
    <n v="26328823894"/>
    <s v="Em Atividade Normal"/>
  </r>
  <r>
    <n v="113362"/>
    <s v="JOSE FONSECA DE SOUZA"/>
    <x v="4"/>
    <n v="2"/>
    <x v="1"/>
    <x v="0"/>
    <x v="0"/>
    <n v="66"/>
    <n v="4414375835"/>
    <s v="Em Atividade Normal"/>
  </r>
  <r>
    <n v="113158"/>
    <s v="JOSE GERALDO DA SILVA"/>
    <x v="3"/>
    <n v="2"/>
    <x v="15"/>
    <x v="0"/>
    <x v="0"/>
    <n v="28.36"/>
    <n v="23115681836"/>
    <s v="Em Atividade Normal"/>
  </r>
  <r>
    <n v="112408"/>
    <s v="JOSE GERALDO DE OLIVEIRA"/>
    <x v="1"/>
    <n v="2"/>
    <x v="9"/>
    <x v="0"/>
    <x v="0"/>
    <n v="22.94"/>
    <n v="18472123871"/>
    <s v="Em Atividade Normal"/>
  </r>
  <r>
    <n v="112495"/>
    <s v="JOSE HILDO DE MELO"/>
    <x v="5"/>
    <n v="2"/>
    <x v="14"/>
    <x v="0"/>
    <x v="0"/>
    <n v="197.12"/>
    <n v="48026417453"/>
    <s v="Em Atividade Normal"/>
  </r>
  <r>
    <n v="113655"/>
    <s v="JOSE JEDSON NICACIO DOS SANTOS"/>
    <x v="3"/>
    <n v="2"/>
    <x v="11"/>
    <x v="0"/>
    <x v="0"/>
    <n v="199.57"/>
    <n v="7856281421"/>
    <s v="Em Atividade Normal"/>
  </r>
  <r>
    <n v="113325"/>
    <s v="JOSE LUCINALDO DA SILVA"/>
    <x v="3"/>
    <n v="2"/>
    <x v="11"/>
    <x v="0"/>
    <x v="0"/>
    <n v="123.44"/>
    <n v="4650377471"/>
    <s v="Em Atividade Normal"/>
  </r>
  <r>
    <n v="113160"/>
    <s v="JOSE LUIZ GOMES DA SILVA"/>
    <x v="3"/>
    <n v="2"/>
    <x v="2"/>
    <x v="0"/>
    <x v="0"/>
    <n v="76.45"/>
    <n v="8313566850"/>
    <s v="Em Atividade Normal"/>
  </r>
  <r>
    <n v="112337"/>
    <s v="JOSE MARCOS DA SILVA QUINTINO"/>
    <x v="0"/>
    <n v="2"/>
    <x v="1"/>
    <x v="0"/>
    <x v="0"/>
    <n v="44.67"/>
    <n v="20000183865"/>
    <s v="Em Atividade Normal"/>
  </r>
  <r>
    <n v="113633"/>
    <s v="JOSE NILTON BASTOS DE OLIVEIRA"/>
    <x v="3"/>
    <n v="2"/>
    <x v="8"/>
    <x v="0"/>
    <x v="0"/>
    <n v="198.13"/>
    <n v="31216998817"/>
    <s v="Em Atividade Normal"/>
  </r>
  <r>
    <n v="114926"/>
    <s v="JOSE RAIMUNDO DA SILVA"/>
    <x v="3"/>
    <n v="2"/>
    <x v="17"/>
    <x v="0"/>
    <x v="0"/>
    <n v="60.39"/>
    <n v="95992057404"/>
    <s v="Em Atividade Normal"/>
  </r>
  <r>
    <n v="113635"/>
    <s v="JOSE RAIMUNDO DAS CHAGAS"/>
    <x v="3"/>
    <n v="2"/>
    <x v="9"/>
    <x v="0"/>
    <x v="0"/>
    <n v="97.06"/>
    <n v="50225480468"/>
    <s v="Em Atividade Normal"/>
  </r>
  <r>
    <n v="112526"/>
    <s v="JOSE RAIMUNDO SILVA"/>
    <x v="1"/>
    <n v="2"/>
    <x v="0"/>
    <x v="0"/>
    <x v="0"/>
    <n v="18.72"/>
    <n v="64388751391"/>
    <s v="Em Atividade Normal"/>
  </r>
  <r>
    <n v="112188"/>
    <s v="JOSE RICARDO DA SILVA"/>
    <x v="2"/>
    <n v="2"/>
    <x v="3"/>
    <x v="0"/>
    <x v="0"/>
    <n v="71.62"/>
    <n v="40822375850"/>
    <s v="Em Atividade Normal"/>
  </r>
  <r>
    <n v="116976"/>
    <s v="JOSE ROBERTO DE LIMA FERREIRA"/>
    <x v="4"/>
    <n v="2"/>
    <x v="9"/>
    <x v="0"/>
    <x v="0"/>
    <n v="65.010000000000005"/>
    <n v="13467551831"/>
    <s v="Em Atividade Normal"/>
  </r>
  <r>
    <n v="116004"/>
    <s v="JOSE ROBSON DA SILVA"/>
    <x v="4"/>
    <n v="2"/>
    <x v="9"/>
    <x v="0"/>
    <x v="0"/>
    <n v="77.900000000000006"/>
    <n v="8809877403"/>
    <s v="Em Atividade Normal"/>
  </r>
  <r>
    <n v="112213"/>
    <s v="JOSE ROMILDO ARAUJO DOS SANTOS"/>
    <x v="2"/>
    <n v="2"/>
    <x v="1"/>
    <x v="0"/>
    <x v="0"/>
    <n v="58.23"/>
    <n v="35738786874"/>
    <s v="Em Atividade Normal"/>
  </r>
  <r>
    <n v="112222"/>
    <s v="JOSE ROMIRAN DA SILVA"/>
    <x v="1"/>
    <n v="2"/>
    <x v="0"/>
    <x v="0"/>
    <x v="0"/>
    <n v="14.97"/>
    <n v="31601494807"/>
    <s v="Em Atividade Normal"/>
  </r>
  <r>
    <n v="114940"/>
    <s v="JOSE SILVA DE CARVALHO"/>
    <x v="3"/>
    <n v="2"/>
    <x v="9"/>
    <x v="0"/>
    <x v="0"/>
    <n v="101.44"/>
    <n v="27158223833"/>
    <s v="Em Atividade Normal"/>
  </r>
  <r>
    <n v="112273"/>
    <s v="JOSE VANDICO ARAUJO DOS SANTOS"/>
    <x v="5"/>
    <n v="2"/>
    <x v="8"/>
    <x v="0"/>
    <x v="0"/>
    <n v="57.17"/>
    <n v="42602564320"/>
    <s v="Em Atividade Normal"/>
  </r>
  <r>
    <n v="112364"/>
    <s v="JOSIVALDO SILVA DE MELO"/>
    <x v="4"/>
    <n v="2"/>
    <x v="12"/>
    <x v="0"/>
    <x v="0"/>
    <n v="157.04"/>
    <n v="73473090425"/>
    <s v="Em Atividade Normal"/>
  </r>
  <r>
    <n v="112394"/>
    <s v="JULIANA ALVES DE OLIVEIRA"/>
    <x v="4"/>
    <n v="2"/>
    <x v="0"/>
    <x v="0"/>
    <x v="0"/>
    <n v="118.98"/>
    <n v="40118694812"/>
    <s v="Em Atividade Normal"/>
  </r>
  <r>
    <n v="112401"/>
    <s v="JULIANO LAURINDO CAMILO VICENT"/>
    <x v="3"/>
    <n v="2"/>
    <x v="19"/>
    <x v="0"/>
    <x v="0"/>
    <n v="58.5"/>
    <n v="22793652865"/>
    <s v="Em Atividade Normal"/>
  </r>
  <r>
    <n v="116978"/>
    <s v="KARINA MARIA LIMA"/>
    <x v="0"/>
    <n v="2"/>
    <x v="12"/>
    <x v="0"/>
    <x v="0"/>
    <n v="199.43"/>
    <n v="53074766808"/>
    <s v="Em Atividade Normal"/>
  </r>
  <r>
    <n v="115371"/>
    <s v="KATIA CONCEICAO ROCHA"/>
    <x v="4"/>
    <n v="2"/>
    <x v="13"/>
    <x v="0"/>
    <x v="0"/>
    <n v="56.87"/>
    <n v="39970714899"/>
    <s v="Em Atividade Normal"/>
  </r>
  <r>
    <n v="112503"/>
    <s v="KELVIN LOPES DE ALMEIDA"/>
    <x v="1"/>
    <n v="2"/>
    <x v="14"/>
    <x v="0"/>
    <x v="0"/>
    <n v="178.98"/>
    <n v="47114595883"/>
    <s v="Em Atividade Normal"/>
  </r>
  <r>
    <n v="112545"/>
    <s v="KLEBERSON JOSE DA SILVA"/>
    <x v="4"/>
    <n v="2"/>
    <x v="0"/>
    <x v="0"/>
    <x v="0"/>
    <n v="341.27"/>
    <n v="16487669865"/>
    <s v="Em Atividade Normal"/>
  </r>
  <r>
    <n v="112558"/>
    <s v="LEANDRO BARROSO DA SILVA"/>
    <x v="4"/>
    <n v="2"/>
    <x v="4"/>
    <x v="0"/>
    <x v="0"/>
    <n v="199.8"/>
    <n v="37943837886"/>
    <s v="Em Atividade Normal"/>
  </r>
  <r>
    <n v="112604"/>
    <s v="LEANDRO JOSE BATISTA"/>
    <x v="3"/>
    <n v="2"/>
    <x v="15"/>
    <x v="0"/>
    <x v="0"/>
    <n v="106.32"/>
    <n v="27728458850"/>
    <s v="Em Atividade Normal"/>
  </r>
  <r>
    <n v="112611"/>
    <s v="LEANDRO JOSE CORREIA DA SILVA"/>
    <x v="3"/>
    <n v="2"/>
    <x v="8"/>
    <x v="0"/>
    <x v="0"/>
    <n v="16.91"/>
    <n v="10234208481"/>
    <s v="Em Atividade Normal"/>
  </r>
  <r>
    <n v="112625"/>
    <s v="LEANDRO SANTANA SANTOS"/>
    <x v="3"/>
    <n v="2"/>
    <x v="12"/>
    <x v="0"/>
    <x v="0"/>
    <n v="184.82"/>
    <n v="34982767866"/>
    <s v="Em Atividade Normal"/>
  </r>
  <r>
    <n v="114736"/>
    <s v="LEANDRO SILVA DE SOUZA"/>
    <x v="5"/>
    <n v="2"/>
    <x v="6"/>
    <x v="0"/>
    <x v="0"/>
    <n v="167"/>
    <n v="39689470884"/>
    <s v="Em Atividade Normal"/>
  </r>
  <r>
    <n v="112667"/>
    <s v="LEONARDO NASCIMENTO ALVES"/>
    <x v="3"/>
    <n v="2"/>
    <x v="4"/>
    <x v="0"/>
    <x v="0"/>
    <n v="179.79"/>
    <n v="49801079827"/>
    <s v="Em Atividade Normal"/>
  </r>
  <r>
    <n v="114030"/>
    <s v="LILIANE ROSA FURTADO DA SILVA"/>
    <x v="1"/>
    <n v="2"/>
    <x v="9"/>
    <x v="0"/>
    <x v="0"/>
    <n v="196.51"/>
    <n v="38270814830"/>
    <s v="Em Atividade Normal"/>
  </r>
  <r>
    <n v="112694"/>
    <s v="LOURIVAL IDELFONSO"/>
    <x v="2"/>
    <n v="2"/>
    <x v="3"/>
    <x v="0"/>
    <x v="0"/>
    <n v="44.47"/>
    <n v="28712360899"/>
    <s v="Em Atividade Normal"/>
  </r>
  <r>
    <n v="112902"/>
    <s v="LUIS DOS SANTOS BURITI"/>
    <x v="1"/>
    <n v="2"/>
    <x v="9"/>
    <x v="0"/>
    <x v="0"/>
    <n v="166.54"/>
    <n v="15799157877"/>
    <s v="Em Atividade Normal"/>
  </r>
  <r>
    <n v="121955"/>
    <s v="LUIS HENRIQUE JERONIMO VIEIRA"/>
    <x v="1"/>
    <n v="2"/>
    <x v="6"/>
    <x v="0"/>
    <x v="0"/>
    <n v="297.77999999999997"/>
    <n v="58102489855"/>
    <s v="Em Atividade Normal"/>
  </r>
  <r>
    <n v="112996"/>
    <s v="LUIZ CLAUDIO CORREIA DA SILVA"/>
    <x v="1"/>
    <n v="2"/>
    <x v="0"/>
    <x v="0"/>
    <x v="0"/>
    <n v="117.88"/>
    <n v="38968295808"/>
    <s v="Em Atividade Normal"/>
  </r>
  <r>
    <n v="113110"/>
    <s v="MANOEL CARLOS DA SILVA FIGUEIR"/>
    <x v="1"/>
    <n v="2"/>
    <x v="7"/>
    <x v="0"/>
    <x v="0"/>
    <n v="146.69"/>
    <n v="7395252802"/>
    <s v="Em Atividade Normal"/>
  </r>
  <r>
    <n v="113137"/>
    <s v="MANOEL FRANCISCO DA SILVA HEME"/>
    <x v="3"/>
    <n v="2"/>
    <x v="2"/>
    <x v="0"/>
    <x v="0"/>
    <n v="25.96"/>
    <n v="38654252839"/>
    <s v="Em Atividade Normal"/>
  </r>
  <r>
    <n v="113172"/>
    <s v="MANOEL SILVA MENDES"/>
    <x v="4"/>
    <n v="2"/>
    <x v="0"/>
    <x v="0"/>
    <x v="0"/>
    <n v="159.52000000000001"/>
    <n v="65752724520"/>
    <s v="Em Atividade Normal"/>
  </r>
  <r>
    <n v="113198"/>
    <s v="MARCELO COSTA RODRIGUES"/>
    <x v="2"/>
    <n v="2"/>
    <x v="4"/>
    <x v="0"/>
    <x v="0"/>
    <n v="45.02"/>
    <n v="22658999844"/>
    <s v="Em Atividade Normal"/>
  </r>
  <r>
    <n v="113205"/>
    <s v="MARCELO DE PAULA VIEIRA DA SIL"/>
    <x v="4"/>
    <n v="2"/>
    <x v="0"/>
    <x v="0"/>
    <x v="0"/>
    <n v="90.23"/>
    <n v="38476109881"/>
    <s v="Em Atividade Normal"/>
  </r>
  <r>
    <n v="113217"/>
    <s v="MARCELO JOSE DE ANDRADE"/>
    <x v="0"/>
    <n v="2"/>
    <x v="12"/>
    <x v="0"/>
    <x v="0"/>
    <n v="194.75"/>
    <n v="45369901864"/>
    <s v="Em Atividade Normal"/>
  </r>
  <r>
    <n v="113263"/>
    <s v="MARCIO ROGERIO DA SILVA MARTIN"/>
    <x v="0"/>
    <n v="2"/>
    <x v="1"/>
    <x v="0"/>
    <x v="0"/>
    <n v="200"/>
    <n v="35594087842"/>
    <s v="Em Atividade Normal"/>
  </r>
  <r>
    <n v="114757"/>
    <s v="MARCOS BRITO DA SILVA"/>
    <x v="3"/>
    <n v="2"/>
    <x v="17"/>
    <x v="0"/>
    <x v="0"/>
    <n v="80.2"/>
    <n v="24960102810"/>
    <s v="Em Atividade Normal"/>
  </r>
  <r>
    <n v="113294"/>
    <s v="MARCOS DE PAULA PRADO"/>
    <x v="2"/>
    <n v="2"/>
    <x v="1"/>
    <x v="0"/>
    <x v="0"/>
    <n v="150.53"/>
    <n v="25289312803"/>
    <s v="Em Atividade Normal"/>
  </r>
  <r>
    <n v="113778"/>
    <s v="MARIA DE FATIMA CORREIA DA SIL"/>
    <x v="4"/>
    <n v="2"/>
    <x v="4"/>
    <x v="0"/>
    <x v="0"/>
    <n v="200"/>
    <n v="34718587840"/>
    <s v="Em Atividade Normal"/>
  </r>
  <r>
    <n v="114106"/>
    <s v="MARIA ISABEL DA SILVA NUNES"/>
    <x v="0"/>
    <n v="2"/>
    <x v="9"/>
    <x v="0"/>
    <x v="0"/>
    <n v="194.64"/>
    <n v="32275861858"/>
    <s v="Em Atividade Normal"/>
  </r>
  <r>
    <n v="112397"/>
    <s v="MATHEUS CASTRO SENA ROSA"/>
    <x v="0"/>
    <n v="2"/>
    <x v="0"/>
    <x v="0"/>
    <x v="0"/>
    <n v="86.62"/>
    <n v="42829770862"/>
    <s v="Em Atividade Normal"/>
  </r>
  <r>
    <n v="112405"/>
    <s v="MATHEUS FERREIRA MACIEL"/>
    <x v="1"/>
    <n v="2"/>
    <x v="0"/>
    <x v="0"/>
    <x v="0"/>
    <n v="198.69"/>
    <n v="52149009889"/>
    <s v="Em Atividade Normal"/>
  </r>
  <r>
    <n v="114928"/>
    <s v="MATHEUS SILVA DA CUNHA"/>
    <x v="3"/>
    <n v="2"/>
    <x v="9"/>
    <x v="0"/>
    <x v="0"/>
    <n v="193.64"/>
    <n v="50911445870"/>
    <s v="Em Atividade Normal"/>
  </r>
  <r>
    <n v="112469"/>
    <s v="MAURICIO SANTANA"/>
    <x v="0"/>
    <n v="2"/>
    <x v="0"/>
    <x v="0"/>
    <x v="0"/>
    <n v="93.42"/>
    <n v="11784528838"/>
    <s v="Em Atividade Normal"/>
  </r>
  <r>
    <n v="115012"/>
    <s v="MAURO JOSE DE JESUS SILVA"/>
    <x v="3"/>
    <n v="2"/>
    <x v="6"/>
    <x v="0"/>
    <x v="0"/>
    <n v="68.08"/>
    <n v="37420489882"/>
    <s v="Em Atividade Normal"/>
  </r>
  <r>
    <n v="114733"/>
    <s v="MAURO MIGUEL SATO DE LIMA"/>
    <x v="5"/>
    <n v="2"/>
    <x v="6"/>
    <x v="0"/>
    <x v="0"/>
    <n v="74.94"/>
    <n v="48031692840"/>
    <s v="Em Atividade Normal"/>
  </r>
  <r>
    <n v="112492"/>
    <s v="MICHAEL DOMINGOS MACHADO SANTO"/>
    <x v="1"/>
    <n v="2"/>
    <x v="0"/>
    <x v="0"/>
    <x v="0"/>
    <n v="196.2"/>
    <n v="50529507803"/>
    <s v="Em Atividade Normal"/>
  </r>
  <r>
    <n v="112669"/>
    <s v="MISSIMEIRE FERREIRA LIMA DOS S"/>
    <x v="4"/>
    <n v="2"/>
    <x v="0"/>
    <x v="0"/>
    <x v="0"/>
    <n v="182.17"/>
    <n v="35728735843"/>
    <s v="Gozando Férias"/>
  </r>
  <r>
    <n v="112744"/>
    <s v="NELSON ROBERTO RIBEIRO DA SILV"/>
    <x v="0"/>
    <n v="2"/>
    <x v="3"/>
    <x v="0"/>
    <x v="0"/>
    <n v="41.4"/>
    <n v="9470607821"/>
    <s v="Em Atividade Normal"/>
  </r>
  <r>
    <n v="112780"/>
    <s v="NILSON RODRIGUES DE JESUS"/>
    <x v="1"/>
    <n v="2"/>
    <x v="0"/>
    <x v="0"/>
    <x v="0"/>
    <n v="192.39"/>
    <n v="14693055859"/>
    <s v="Em Atividade Normal"/>
  </r>
  <r>
    <n v="114761"/>
    <s v="NIVALDO MARQUES DOS SANTOS"/>
    <x v="3"/>
    <n v="2"/>
    <x v="17"/>
    <x v="0"/>
    <x v="0"/>
    <n v="94.65"/>
    <n v="15366574846"/>
    <s v="Em Atividade Normal"/>
  </r>
  <r>
    <n v="112877"/>
    <s v="ODAIR DOS SANTOS FREITAS"/>
    <x v="2"/>
    <n v="2"/>
    <x v="6"/>
    <x v="0"/>
    <x v="0"/>
    <n v="193.31"/>
    <n v="21947372866"/>
    <s v="Gozando Férias"/>
  </r>
  <r>
    <n v="112908"/>
    <s v="OLIMPIO PEREIRA DE MELO FILHO"/>
    <x v="0"/>
    <n v="2"/>
    <x v="17"/>
    <x v="0"/>
    <x v="0"/>
    <n v="125.76"/>
    <n v="34620831808"/>
    <s v="Em Atividade Normal"/>
  </r>
  <r>
    <n v="115229"/>
    <s v="ORLANDO DE SOUZA BATISTA"/>
    <x v="3"/>
    <n v="3"/>
    <x v="10"/>
    <x v="1"/>
    <x v="1"/>
    <n v="20.8"/>
    <n v="17616058876"/>
    <s v="Em Atividade Normal"/>
  </r>
  <r>
    <n v="113032"/>
    <s v="ORLANDO SEBASTIAO DA SILVA"/>
    <x v="4"/>
    <n v="2"/>
    <x v="0"/>
    <x v="0"/>
    <x v="0"/>
    <n v="90.74"/>
    <n v="62507214449"/>
    <s v="Em Atividade Normal"/>
  </r>
  <r>
    <n v="113669"/>
    <s v="OZEIAS ROSA BARBOSA"/>
    <x v="4"/>
    <n v="2"/>
    <x v="0"/>
    <x v="0"/>
    <x v="0"/>
    <n v="62.52"/>
    <n v="34133706854"/>
    <s v="Em Atividade Normal"/>
  </r>
  <r>
    <n v="113188"/>
    <s v="OZILINA AUGUSTINHA DE SOUZA"/>
    <x v="1"/>
    <n v="2"/>
    <x v="9"/>
    <x v="0"/>
    <x v="0"/>
    <n v="200"/>
    <n v="13188386818"/>
    <s v="Em Atividade Normal"/>
  </r>
  <r>
    <n v="113218"/>
    <s v="PAULO CAMPOS MEIRELES"/>
    <x v="3"/>
    <n v="2"/>
    <x v="11"/>
    <x v="0"/>
    <x v="0"/>
    <n v="190.62"/>
    <n v="28402046819"/>
    <s v="Em Atividade Normal"/>
  </r>
  <r>
    <n v="114980"/>
    <s v="PAULO FRANCISCO DO PRADO SILVA"/>
    <x v="4"/>
    <n v="2"/>
    <x v="9"/>
    <x v="0"/>
    <x v="0"/>
    <n v="200"/>
    <n v="44340441848"/>
    <s v="Em Atividade Normal"/>
  </r>
  <r>
    <n v="113262"/>
    <s v="PAULO HENRIQUE MAPA"/>
    <x v="0"/>
    <n v="2"/>
    <x v="0"/>
    <x v="0"/>
    <x v="0"/>
    <n v="196.05"/>
    <n v="11856239810"/>
    <s v="Em Atividade Normal"/>
  </r>
  <r>
    <n v="113389"/>
    <s v="PAULO SERGIO DA SILVA"/>
    <x v="3"/>
    <n v="2"/>
    <x v="11"/>
    <x v="0"/>
    <x v="0"/>
    <n v="99.93"/>
    <n v="26290240838"/>
    <s v="Em Atividade Normal"/>
  </r>
  <r>
    <n v="113407"/>
    <s v="PEDRO AMARO DA SILVA"/>
    <x v="3"/>
    <n v="2"/>
    <x v="12"/>
    <x v="0"/>
    <x v="0"/>
    <n v="62.97"/>
    <n v="33057214487"/>
    <s v="Em Atividade Normal"/>
  </r>
  <r>
    <n v="113742"/>
    <s v="PRISCILA ALVES DE LIMA SILVA"/>
    <x v="6"/>
    <n v="1"/>
    <x v="20"/>
    <x v="2"/>
    <x v="2"/>
    <n v="66.28"/>
    <n v="32473377847"/>
    <s v="Em Atividade Normal"/>
  </r>
  <r>
    <n v="113477"/>
    <s v="RAFAEL DE MELO"/>
    <x v="0"/>
    <n v="2"/>
    <x v="14"/>
    <x v="0"/>
    <x v="0"/>
    <n v="68.989999999999995"/>
    <n v="44338321890"/>
    <s v="Em Atividade Normal"/>
  </r>
  <r>
    <n v="113520"/>
    <s v="RAFAEL THEODORO LEITE OLIVEIRA"/>
    <x v="5"/>
    <n v="2"/>
    <x v="4"/>
    <x v="0"/>
    <x v="0"/>
    <n v="90.41"/>
    <n v="42495622801"/>
    <s v="Em Atividade Normal"/>
  </r>
  <r>
    <n v="113531"/>
    <s v="RAIMUNDA MARIA DE FREITAS SOUZ"/>
    <x v="0"/>
    <n v="2"/>
    <x v="0"/>
    <x v="0"/>
    <x v="0"/>
    <n v="266.39"/>
    <n v="31482023504"/>
    <s v="Gozando Férias"/>
  </r>
  <r>
    <n v="113555"/>
    <s v="RAIMUNDO NONATO FILHO"/>
    <x v="2"/>
    <n v="2"/>
    <x v="0"/>
    <x v="0"/>
    <x v="0"/>
    <n v="54.64"/>
    <n v="9738569800"/>
    <s v="Em Atividade Normal"/>
  </r>
  <r>
    <n v="113577"/>
    <s v="REGINALDO ASSUMPCAO GARCIA"/>
    <x v="3"/>
    <n v="2"/>
    <x v="15"/>
    <x v="0"/>
    <x v="0"/>
    <n v="48.01"/>
    <n v="31115525867"/>
    <s v="Gozando Férias"/>
  </r>
  <r>
    <n v="113608"/>
    <s v="REGINALDO FLORENCIO DA SILVA"/>
    <x v="2"/>
    <n v="2"/>
    <x v="0"/>
    <x v="0"/>
    <x v="0"/>
    <n v="101.12"/>
    <n v="27240375889"/>
    <s v="Em Atividade Normal"/>
  </r>
  <r>
    <n v="113689"/>
    <s v="RICARDO APARECIDO FERNANDO DE "/>
    <x v="3"/>
    <n v="2"/>
    <x v="2"/>
    <x v="0"/>
    <x v="0"/>
    <n v="92.13"/>
    <n v="36748000807"/>
    <s v="Gozando Férias"/>
  </r>
  <r>
    <n v="116320"/>
    <s v="RICARDO GOMES"/>
    <x v="0"/>
    <n v="2"/>
    <x v="14"/>
    <x v="0"/>
    <x v="0"/>
    <n v="55.65"/>
    <n v="29436224869"/>
    <s v="Em Atividade Normal"/>
  </r>
  <r>
    <n v="114258"/>
    <s v="RICARDO PINTO DA CONCEICAO"/>
    <x v="4"/>
    <n v="2"/>
    <x v="6"/>
    <x v="0"/>
    <x v="0"/>
    <n v="180.95"/>
    <n v="21596641894"/>
    <s v="Em Atividade Normal"/>
  </r>
  <r>
    <n v="113611"/>
    <s v="RICARDO RODRIGUES DAS NEVES"/>
    <x v="4"/>
    <n v="2"/>
    <x v="4"/>
    <x v="0"/>
    <x v="0"/>
    <n v="151.93"/>
    <n v="12475042800"/>
    <s v="Em Atividade Normal"/>
  </r>
  <r>
    <n v="112853"/>
    <s v="RIVALDO ANTONIO TEIXEIRA"/>
    <x v="4"/>
    <n v="2"/>
    <x v="0"/>
    <x v="0"/>
    <x v="0"/>
    <n v="198.69"/>
    <n v="12968772805"/>
    <s v="Em Atividade Normal"/>
  </r>
  <r>
    <n v="112823"/>
    <s v="ROBERTA CRISTINA DOS SANTOS AM"/>
    <x v="5"/>
    <n v="2"/>
    <x v="7"/>
    <x v="0"/>
    <x v="0"/>
    <n v="190.92"/>
    <n v="36889619862"/>
    <s v="Em Atividade Normal"/>
  </r>
  <r>
    <n v="112811"/>
    <s v="ROBERTO BERNARDO RODRIGUES"/>
    <x v="3"/>
    <n v="2"/>
    <x v="3"/>
    <x v="0"/>
    <x v="0"/>
    <n v="5.95"/>
    <n v="3074393807"/>
    <s v="Em Atividade Normal"/>
  </r>
  <r>
    <n v="112778"/>
    <s v="ROBERTO MACHADO ARAUJO"/>
    <x v="1"/>
    <n v="2"/>
    <x v="0"/>
    <x v="0"/>
    <x v="0"/>
    <n v="189.43"/>
    <n v="81165951304"/>
    <s v="Em Atividade Normal"/>
  </r>
  <r>
    <n v="112769"/>
    <s v="ROBERTO PEDRETE MAIA"/>
    <x v="3"/>
    <n v="2"/>
    <x v="11"/>
    <x v="0"/>
    <x v="0"/>
    <n v="200"/>
    <n v="22678569802"/>
    <s v="Em Atividade Normal"/>
  </r>
  <r>
    <n v="116132"/>
    <s v="ROBERTO SOARES CARDOSO"/>
    <x v="3"/>
    <n v="2"/>
    <x v="2"/>
    <x v="0"/>
    <x v="0"/>
    <n v="199.47"/>
    <n v="13366764856"/>
    <s v="Em Atividade Normal"/>
  </r>
  <r>
    <n v="119117"/>
    <s v="RODRIGO MUNIZ FERNANDES"/>
    <x v="2"/>
    <n v="2"/>
    <x v="9"/>
    <x v="0"/>
    <x v="0"/>
    <n v="90.9"/>
    <n v="32375242807"/>
    <s v="Em Atividade Normal"/>
  </r>
  <r>
    <n v="114454"/>
    <s v="RODRIGO SOARES"/>
    <x v="4"/>
    <n v="2"/>
    <x v="16"/>
    <x v="0"/>
    <x v="0"/>
    <n v="39.93"/>
    <n v="25575116840"/>
    <s v="Em Atividade Normal"/>
  </r>
  <r>
    <n v="114937"/>
    <s v="ROGERIO ALEXANDRE DE SOUZA"/>
    <x v="3"/>
    <n v="2"/>
    <x v="6"/>
    <x v="0"/>
    <x v="0"/>
    <n v="199.38"/>
    <n v="29171697888"/>
    <s v="Em Atividade Normal"/>
  </r>
  <r>
    <n v="120188"/>
    <s v="ROGERIO LUIS RODRIGUES"/>
    <x v="2"/>
    <n v="2"/>
    <x v="6"/>
    <x v="0"/>
    <x v="0"/>
    <n v="195.92"/>
    <n v="29197162809"/>
    <s v="Em Atividade Normal"/>
  </r>
  <r>
    <n v="112381"/>
    <s v="RONALDO GONCALVES DA PENHA"/>
    <x v="3"/>
    <n v="2"/>
    <x v="2"/>
    <x v="0"/>
    <x v="0"/>
    <n v="199.96"/>
    <n v="31293102822"/>
    <s v="Em Atividade Normal"/>
  </r>
  <r>
    <n v="112674"/>
    <s v="ROSANGELA OLIVEIRA LIMA"/>
    <x v="4"/>
    <n v="2"/>
    <x v="0"/>
    <x v="0"/>
    <x v="0"/>
    <n v="197.51"/>
    <n v="40195615832"/>
    <s v="Gozando Férias"/>
  </r>
  <r>
    <n v="116009"/>
    <s v="ROSENIL FIM JUNIOR"/>
    <x v="1"/>
    <n v="2"/>
    <x v="0"/>
    <x v="0"/>
    <x v="0"/>
    <n v="197.42"/>
    <n v="41614815860"/>
    <s v="Em Atividade Normal"/>
  </r>
  <r>
    <n v="112432"/>
    <s v="RUBENS SANTOS DE OLIVEIRA JUNI"/>
    <x v="1"/>
    <n v="2"/>
    <x v="9"/>
    <x v="0"/>
    <x v="0"/>
    <n v="40.54"/>
    <n v="44403455816"/>
    <s v="Em Atividade Normal"/>
  </r>
  <r>
    <n v="116237"/>
    <s v="RUDINEI SILVA FERREIRA DA CRUZ"/>
    <x v="1"/>
    <n v="2"/>
    <x v="0"/>
    <x v="0"/>
    <x v="0"/>
    <n v="181.46"/>
    <n v="32334759856"/>
    <s v="Em Atividade Normal"/>
  </r>
  <r>
    <n v="112444"/>
    <s v="SAMUEL DE ALCANTARA"/>
    <x v="1"/>
    <n v="2"/>
    <x v="9"/>
    <x v="0"/>
    <x v="0"/>
    <n v="168.23"/>
    <n v="39308101829"/>
    <s v="Em Atividade Normal"/>
  </r>
  <r>
    <n v="112704"/>
    <s v="SAMUEL NOGUEIRA SANTANA"/>
    <x v="3"/>
    <n v="2"/>
    <x v="15"/>
    <x v="0"/>
    <x v="0"/>
    <n v="69.650000000000006"/>
    <n v="34455631879"/>
    <s v="Em Atividade Normal"/>
  </r>
  <r>
    <n v="112224"/>
    <s v="SEVERINO CANDIDO DA SILVA"/>
    <x v="2"/>
    <n v="2"/>
    <x v="0"/>
    <x v="0"/>
    <x v="0"/>
    <n v="195.45"/>
    <n v="51567954472"/>
    <s v="Em Atividade Normal"/>
  </r>
  <r>
    <n v="112229"/>
    <s v="SEVERINO PEREIRA DE MELO"/>
    <x v="2"/>
    <n v="2"/>
    <x v="0"/>
    <x v="0"/>
    <x v="0"/>
    <n v="62.36"/>
    <n v="68758634487"/>
    <s v="Em Atividade Normal"/>
  </r>
  <r>
    <n v="112722"/>
    <s v="SIDNEY CUNHA DE MIRANDA"/>
    <x v="3"/>
    <n v="2"/>
    <x v="19"/>
    <x v="0"/>
    <x v="0"/>
    <n v="59.75"/>
    <n v="16338288835"/>
    <s v="Em Atividade Normal"/>
  </r>
  <r>
    <n v="113008"/>
    <s v="SILVIO APARECIDO DOS SANTOS"/>
    <x v="3"/>
    <n v="2"/>
    <x v="14"/>
    <x v="0"/>
    <x v="0"/>
    <n v="134.66999999999999"/>
    <n v="9266072869"/>
    <s v="Em Atividade Normal"/>
  </r>
  <r>
    <n v="115400"/>
    <s v="SILVIO SOARES VIEIRA"/>
    <x v="4"/>
    <n v="2"/>
    <x v="9"/>
    <x v="0"/>
    <x v="0"/>
    <n v="75.34"/>
    <n v="28070158832"/>
    <s v="Em Atividade Normal"/>
  </r>
  <r>
    <n v="116021"/>
    <s v="SIMONE MORAIS DOS SANTOS"/>
    <x v="0"/>
    <n v="2"/>
    <x v="14"/>
    <x v="0"/>
    <x v="0"/>
    <n v="198.71"/>
    <n v="37144333844"/>
    <s v="Em Atividade Normal"/>
  </r>
  <r>
    <n v="121458"/>
    <s v="SOLANGE SILVA LEITAO"/>
    <x v="2"/>
    <n v="2"/>
    <x v="8"/>
    <x v="0"/>
    <x v="0"/>
    <n v="86.67"/>
    <n v="32913213839"/>
    <s v="Em Atividade Normal"/>
  </r>
  <r>
    <n v="117406"/>
    <s v="THIAGO CELESTINO DE SOUZA"/>
    <x v="0"/>
    <n v="2"/>
    <x v="0"/>
    <x v="0"/>
    <x v="0"/>
    <n v="177.7"/>
    <n v="39796147866"/>
    <s v="Em Atividade Normal"/>
  </r>
  <r>
    <n v="116988"/>
    <s v="THIAGO FERREIRA DA SILVA"/>
    <x v="1"/>
    <n v="2"/>
    <x v="14"/>
    <x v="0"/>
    <x v="0"/>
    <n v="61.95"/>
    <n v="34448865860"/>
    <s v="Em Atividade Normal"/>
  </r>
  <r>
    <n v="114262"/>
    <s v="THIAGO RANGEL DA SILVA"/>
    <x v="4"/>
    <n v="2"/>
    <x v="13"/>
    <x v="0"/>
    <x v="0"/>
    <n v="109.73"/>
    <n v="42329707894"/>
    <s v="Em Atividade Normal"/>
  </r>
  <r>
    <n v="116384"/>
    <s v="TIAGO ALVES CORREIA"/>
    <x v="2"/>
    <n v="2"/>
    <x v="2"/>
    <x v="0"/>
    <x v="0"/>
    <n v="185.74"/>
    <n v="32516572832"/>
    <s v="Em Atividade Normal"/>
  </r>
  <r>
    <n v="112733"/>
    <s v="TIAGO MACHADO CARDOZO"/>
    <x v="3"/>
    <n v="2"/>
    <x v="14"/>
    <x v="0"/>
    <x v="0"/>
    <n v="82.6"/>
    <n v="37461304844"/>
    <s v="Em Atividade Normal"/>
  </r>
  <r>
    <n v="121460"/>
    <s v="TIAGO SANTOS DA CONCEICAO"/>
    <x v="2"/>
    <n v="2"/>
    <x v="8"/>
    <x v="0"/>
    <x v="0"/>
    <n v="128.87"/>
    <n v="42154402895"/>
    <s v="Em Atividade Normal"/>
  </r>
  <r>
    <n v="112237"/>
    <s v="UELTON SANTOS DE ARAUJO"/>
    <x v="2"/>
    <n v="2"/>
    <x v="6"/>
    <x v="0"/>
    <x v="0"/>
    <n v="34.99"/>
    <n v="38917729800"/>
    <s v="Em Atividade Normal"/>
  </r>
  <r>
    <n v="112759"/>
    <s v="UILTON SILVA DOS ANJOS SANTOS"/>
    <x v="3"/>
    <n v="2"/>
    <x v="9"/>
    <x v="0"/>
    <x v="0"/>
    <n v="172.14"/>
    <n v="935390537"/>
    <s v="Em Atividade Normal"/>
  </r>
  <r>
    <n v="113034"/>
    <s v="VALDECI APARECIDO REIS DE ANDR"/>
    <x v="3"/>
    <n v="2"/>
    <x v="12"/>
    <x v="0"/>
    <x v="0"/>
    <n v="103.65"/>
    <n v="17993836875"/>
    <s v="Em Atividade Normal"/>
  </r>
  <r>
    <n v="112498"/>
    <s v="VALDECIR APARECIDO GONCALVES"/>
    <x v="1"/>
    <n v="2"/>
    <x v="1"/>
    <x v="0"/>
    <x v="0"/>
    <n v="59.71"/>
    <n v="10312966890"/>
    <s v="Em Atividade Normal"/>
  </r>
  <r>
    <n v="112507"/>
    <s v="VALDEIR PEREIRA DOS SANTOS"/>
    <x v="1"/>
    <n v="2"/>
    <x v="0"/>
    <x v="0"/>
    <x v="0"/>
    <n v="39.9"/>
    <n v="22487718862"/>
    <s v="Em Atividade Normal"/>
  </r>
  <r>
    <n v="114751"/>
    <s v="VALDEIR SILVA LEITAO"/>
    <x v="4"/>
    <n v="2"/>
    <x v="7"/>
    <x v="0"/>
    <x v="0"/>
    <n v="75.16"/>
    <n v="38129678802"/>
    <s v="Gozando Férias"/>
  </r>
  <r>
    <n v="112779"/>
    <s v="VALDEMIR GOMES LEMES"/>
    <x v="3"/>
    <n v="2"/>
    <x v="9"/>
    <x v="0"/>
    <x v="0"/>
    <n v="57.97"/>
    <n v="22377275893"/>
    <s v="Em Atividade Normal"/>
  </r>
  <r>
    <n v="112569"/>
    <s v="VALDIR BEZERRA DOS SANTOS"/>
    <x v="1"/>
    <n v="2"/>
    <x v="0"/>
    <x v="0"/>
    <x v="0"/>
    <n v="162.69"/>
    <n v="29043671878"/>
    <s v="Em Atividade Normal"/>
  </r>
  <r>
    <n v="114124"/>
    <s v="VALDIR ROCHSTROCH BATISTA"/>
    <x v="3"/>
    <n v="2"/>
    <x v="2"/>
    <x v="0"/>
    <x v="0"/>
    <n v="181.27"/>
    <n v="5688915625"/>
    <s v="Em Atividade Normal"/>
  </r>
  <r>
    <n v="112573"/>
    <s v="VALDIVIO RODRIGUES CRUZ"/>
    <x v="5"/>
    <n v="2"/>
    <x v="9"/>
    <x v="0"/>
    <x v="0"/>
    <n v="41.45"/>
    <n v="11203705824"/>
    <s v="Em Atividade Normal"/>
  </r>
  <r>
    <n v="116111"/>
    <s v="VALTER PEREIRA"/>
    <x v="3"/>
    <n v="2"/>
    <x v="11"/>
    <x v="0"/>
    <x v="0"/>
    <n v="34.200000000000003"/>
    <n v="11452164800"/>
    <s v="Em Atividade Normal"/>
  </r>
  <r>
    <n v="112579"/>
    <s v="VANDERLEI ALEXANDRE DA SILVA"/>
    <x v="2"/>
    <n v="2"/>
    <x v="0"/>
    <x v="0"/>
    <x v="0"/>
    <n v="44.06"/>
    <n v="11841264881"/>
    <s v="Em Atividade Normal"/>
  </r>
  <r>
    <n v="114943"/>
    <s v="WAGNER VARGENS DE ALMEIDA"/>
    <x v="3"/>
    <n v="2"/>
    <x v="6"/>
    <x v="0"/>
    <x v="0"/>
    <n v="34.72"/>
    <n v="48611421809"/>
    <s v="Em Atividade Normal"/>
  </r>
  <r>
    <n v="113074"/>
    <s v="WEVERSON DA SILVA FELIPE"/>
    <x v="3"/>
    <n v="2"/>
    <x v="9"/>
    <x v="0"/>
    <x v="0"/>
    <n v="178.81"/>
    <n v="17363601836"/>
    <s v="Em Atividade Normal"/>
  </r>
  <r>
    <n v="112363"/>
    <s v="WILIAM MOREIRA NASCIMENTO"/>
    <x v="0"/>
    <n v="2"/>
    <x v="13"/>
    <x v="0"/>
    <x v="0"/>
    <n v="154.63"/>
    <n v="32289122807"/>
    <s v="Em Atividade Normal"/>
  </r>
  <r>
    <n v="112250"/>
    <s v="WILLIAM ALVES DO NASCIMENTO"/>
    <x v="2"/>
    <n v="2"/>
    <x v="9"/>
    <x v="0"/>
    <x v="0"/>
    <n v="196.76"/>
    <n v="42239080817"/>
    <s v="Em Atividade Normal"/>
  </r>
  <r>
    <n v="112626"/>
    <s v="WILLIAM LIMA SILVA"/>
    <x v="1"/>
    <n v="2"/>
    <x v="8"/>
    <x v="0"/>
    <x v="0"/>
    <n v="149.02000000000001"/>
    <n v="39704373856"/>
    <s v="Em Atividade Normal"/>
  </r>
  <r>
    <n v="113846"/>
    <s v="WILLIAM LUIZ DA SILVA"/>
    <x v="6"/>
    <n v="1"/>
    <x v="21"/>
    <x v="2"/>
    <x v="2"/>
    <n v="199.95"/>
    <n v="27775107847"/>
    <s v="Em Atividade Normal"/>
  </r>
  <r>
    <n v="112898"/>
    <s v="WILLIAM PROFIRO DE SOUZA"/>
    <x v="3"/>
    <n v="2"/>
    <x v="2"/>
    <x v="0"/>
    <x v="0"/>
    <n v="29.35"/>
    <n v="33160084892"/>
    <s v="Em Atividade Normal"/>
  </r>
  <r>
    <n v="112628"/>
    <s v="WILLIAN CARDOSO DA SILVA"/>
    <x v="1"/>
    <n v="2"/>
    <x v="13"/>
    <x v="0"/>
    <x v="0"/>
    <n v="181.77"/>
    <n v="11549804480"/>
    <s v="Em Atividade Normal"/>
  </r>
  <r>
    <n v="112907"/>
    <s v="WILSON AUGUSTO"/>
    <x v="3"/>
    <n v="2"/>
    <x v="15"/>
    <x v="0"/>
    <x v="0"/>
    <n v="67.95"/>
    <n v="7338926808"/>
    <s v="Em Atividade Normal"/>
  </r>
  <r>
    <n v="116001"/>
    <s v="DENSON RIBEIRO DA SILVA"/>
    <x v="4"/>
    <n v="2"/>
    <x v="0"/>
    <x v="0"/>
    <x v="0"/>
    <n v="86.16"/>
    <n v="35713311848"/>
    <s v="Demitido em Meses Anteriores"/>
  </r>
  <r>
    <n v="114700"/>
    <s v="FABIO DOS SANTOS SOUZA"/>
    <x v="4"/>
    <n v="2"/>
    <x v="0"/>
    <x v="0"/>
    <x v="0"/>
    <n v="131.71"/>
    <n v="5495569903"/>
    <s v="Demitido em Meses Anteriores"/>
  </r>
  <r>
    <n v="114990"/>
    <s v="HUMBERTO CARLOS DA SILVA"/>
    <x v="3"/>
    <n v="2"/>
    <x v="12"/>
    <x v="0"/>
    <x v="0"/>
    <n v="120.24"/>
    <n v="12981392875"/>
    <s v="Demitido em Meses Anteriores"/>
  </r>
  <r>
    <n v="114493"/>
    <s v="JOSE ALBERTO DE CASTRO BESERRA"/>
    <x v="4"/>
    <n v="2"/>
    <x v="0"/>
    <x v="0"/>
    <x v="0"/>
    <n v="199.86"/>
    <n v="22534248898"/>
    <s v="Demitido no Mês"/>
  </r>
  <r>
    <n v="119933"/>
    <s v="RODRIGO ALENCAR LINO DOS ANJOS"/>
    <x v="5"/>
    <n v="2"/>
    <x v="9"/>
    <x v="0"/>
    <x v="0"/>
    <n v="134.41999999999999"/>
    <n v="38904582890"/>
    <s v="Demitido em Meses Anteriores"/>
  </r>
  <r>
    <n v="122087"/>
    <s v="SOLANGE APARECIDA DE ALENCAR C"/>
    <x v="5"/>
    <n v="2"/>
    <x v="9"/>
    <x v="0"/>
    <x v="0"/>
    <n v="165.6"/>
    <n v="32662831391"/>
    <s v="Demitido em Meses Anteriores"/>
  </r>
  <r>
    <n v="112730"/>
    <s v="THOMAS LUIS BAPTISTA PEREIRA"/>
    <x v="4"/>
    <n v="2"/>
    <x v="9"/>
    <x v="0"/>
    <x v="0"/>
    <n v="20.98"/>
    <n v="42684778884"/>
    <s v="Demitido em Meses Anterior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3EC5A-3B02-4B6A-AB91-FEACBF6B7942}" name="Tabela dinâ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E79" firstHeaderRow="1" firstDataRow="1" firstDataCol="4"/>
  <pivotFields count="10">
    <pivotField compact="0" outline="0" showAll="0" defaultSubtotal="0"/>
    <pivotField compact="0" outline="0" showAll="0" defaultSubtotal="0"/>
    <pivotField axis="axisRow" compact="0" outline="0" showAll="0" insertBlankRow="1" defaultSubtotal="0">
      <items count="7">
        <item x="6"/>
        <item x="0"/>
        <item x="1"/>
        <item x="2"/>
        <item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22">
        <item x="20"/>
        <item x="21"/>
        <item x="12"/>
        <item x="16"/>
        <item x="19"/>
        <item x="0"/>
        <item x="7"/>
        <item x="5"/>
        <item x="1"/>
        <item x="8"/>
        <item x="3"/>
        <item x="9"/>
        <item x="6"/>
        <item x="18"/>
        <item x="13"/>
        <item x="2"/>
        <item x="17"/>
        <item x="14"/>
        <item x="15"/>
        <item x="11"/>
        <item x="10"/>
        <item x="4"/>
      </items>
    </pivotField>
    <pivotField axis="axisRow" compact="0" outline="0" showAll="0" insertBlankRow="1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</pivotField>
    <pivotField dataField="1" compact="0" numFmtId="43" outline="0" showAll="0" defaultSubtotal="0"/>
    <pivotField compact="0" outline="0" showAll="0" defaultSubtotal="0"/>
    <pivotField compact="0" outline="0" showAll="0" defaultSubtotal="0"/>
  </pivotFields>
  <rowFields count="4">
    <field x="2"/>
    <field x="5"/>
    <field x="4"/>
    <field x="6"/>
  </rowFields>
  <rowItems count="76">
    <i>
      <x/>
      <x v="2"/>
      <x/>
      <x v="2"/>
    </i>
    <i r="2">
      <x v="1"/>
      <x v="2"/>
    </i>
    <i t="blank" r="1">
      <x v="2"/>
    </i>
    <i>
      <x v="1"/>
      <x/>
      <x v="2"/>
      <x/>
    </i>
    <i r="2">
      <x v="5"/>
      <x/>
    </i>
    <i r="2">
      <x v="8"/>
      <x/>
    </i>
    <i r="2">
      <x v="10"/>
      <x/>
    </i>
    <i r="2">
      <x v="11"/>
      <x/>
    </i>
    <i r="2">
      <x v="14"/>
      <x/>
    </i>
    <i r="2">
      <x v="16"/>
      <x/>
    </i>
    <i r="2">
      <x v="17"/>
      <x/>
    </i>
    <i r="2">
      <x v="21"/>
      <x/>
    </i>
    <i t="blank" r="1">
      <x/>
    </i>
    <i>
      <x v="2"/>
      <x/>
      <x v="5"/>
      <x/>
    </i>
    <i r="2">
      <x v="6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4"/>
      <x/>
    </i>
    <i r="2">
      <x v="16"/>
      <x/>
    </i>
    <i r="2">
      <x v="17"/>
      <x/>
    </i>
    <i r="2">
      <x v="21"/>
      <x/>
    </i>
    <i t="blank" r="1">
      <x/>
    </i>
    <i>
      <x v="3"/>
      <x/>
      <x v="5"/>
      <x/>
    </i>
    <i r="2">
      <x v="6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5"/>
      <x/>
    </i>
    <i r="2">
      <x v="16"/>
      <x/>
    </i>
    <i r="2">
      <x v="17"/>
      <x/>
    </i>
    <i r="2">
      <x v="21"/>
      <x/>
    </i>
    <i t="blank" r="1">
      <x/>
    </i>
    <i>
      <x v="4"/>
      <x/>
      <x v="2"/>
      <x/>
    </i>
    <i r="2">
      <x v="3"/>
      <x/>
    </i>
    <i r="2">
      <x v="4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5"/>
      <x/>
    </i>
    <i r="2">
      <x v="16"/>
      <x/>
    </i>
    <i r="2">
      <x v="17"/>
      <x/>
    </i>
    <i r="2">
      <x v="18"/>
      <x/>
    </i>
    <i r="2">
      <x v="19"/>
      <x/>
    </i>
    <i r="2">
      <x v="21"/>
      <x/>
    </i>
    <i t="blank" r="1">
      <x/>
    </i>
    <i r="1">
      <x v="1"/>
      <x v="20"/>
      <x v="1"/>
    </i>
    <i t="blank" r="1">
      <x v="1"/>
    </i>
    <i>
      <x v="5"/>
      <x/>
      <x v="6"/>
      <x/>
    </i>
    <i r="2">
      <x v="9"/>
      <x/>
    </i>
    <i r="2">
      <x v="11"/>
      <x/>
    </i>
    <i r="2">
      <x v="12"/>
      <x/>
    </i>
    <i r="2">
      <x v="17"/>
      <x/>
    </i>
    <i r="2">
      <x v="21"/>
      <x/>
    </i>
    <i t="blank" r="1">
      <x/>
    </i>
    <i>
      <x v="6"/>
      <x/>
      <x v="2"/>
      <x/>
    </i>
    <i r="2">
      <x v="3"/>
      <x/>
    </i>
    <i r="2">
      <x v="5"/>
      <x/>
    </i>
    <i r="2">
      <x v="6"/>
      <x/>
    </i>
    <i r="2">
      <x v="7"/>
      <x/>
    </i>
    <i r="2">
      <x v="8"/>
      <x/>
    </i>
    <i r="2">
      <x v="10"/>
      <x/>
    </i>
    <i r="2">
      <x v="11"/>
      <x/>
    </i>
    <i r="2">
      <x v="12"/>
      <x/>
    </i>
    <i r="2">
      <x v="14"/>
      <x/>
    </i>
    <i r="2">
      <x v="15"/>
      <x/>
    </i>
    <i r="2">
      <x v="17"/>
      <x/>
    </i>
    <i r="2">
      <x v="21"/>
      <x/>
    </i>
    <i t="blank" r="1">
      <x/>
    </i>
    <i t="grand">
      <x/>
    </i>
  </rowItems>
  <colItems count="1">
    <i/>
  </colItems>
  <dataFields count="1">
    <dataField name="Soma de  R$ " fld="7" baseField="0" baseItem="0"/>
  </dataFields>
  <formats count="94">
    <format dxfId="93">
      <pivotArea field="5" type="button" dataOnly="0" labelOnly="1" outline="0" axis="axisRow" fieldPosition="1"/>
    </format>
    <format dxfId="92">
      <pivotArea field="4" type="button" dataOnly="0" labelOnly="1" outline="0" axis="axisRow" fieldPosition="2"/>
    </format>
    <format dxfId="91">
      <pivotArea field="6" type="button" dataOnly="0" labelOnly="1" outline="0" axis="axisRow" fieldPosition="3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2" type="button" dataOnly="0" labelOnly="1" outline="0" axis="axisRow" fieldPosition="0"/>
    </format>
    <format dxfId="87">
      <pivotArea field="5" type="button" dataOnly="0" labelOnly="1" outline="0" axis="axisRow" fieldPosition="1"/>
    </format>
    <format dxfId="86">
      <pivotArea field="4" type="button" dataOnly="0" labelOnly="1" outline="0" axis="axisRow" fieldPosition="2"/>
    </format>
    <format dxfId="85">
      <pivotArea field="6" type="button" dataOnly="0" labelOnly="1" outline="0" axis="axisRow" fieldPosition="3"/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dataOnly="0" labelOnly="1" grandRow="1" outline="0" fieldPosition="0"/>
    </format>
    <format dxfId="82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81">
      <pivotArea dataOnly="0" labelOnly="1" outline="0" fieldPosition="0">
        <references count="2">
          <reference field="2" count="1" selected="0">
            <x v="1"/>
          </reference>
          <reference field="5" count="1">
            <x v="0"/>
          </reference>
        </references>
      </pivotArea>
    </format>
    <format dxfId="80">
      <pivotArea dataOnly="0" labelOnly="1" outline="0" fieldPosition="0">
        <references count="2">
          <reference field="2" count="1" selected="0">
            <x v="2"/>
          </reference>
          <reference field="5" count="1">
            <x v="0"/>
          </reference>
        </references>
      </pivotArea>
    </format>
    <format dxfId="79">
      <pivotArea dataOnly="0" labelOnly="1" outline="0" fieldPosition="0">
        <references count="2">
          <reference field="2" count="1" selected="0">
            <x v="3"/>
          </reference>
          <reference field="5" count="1">
            <x v="0"/>
          </reference>
        </references>
      </pivotArea>
    </format>
    <format dxfId="78">
      <pivotArea dataOnly="0" labelOnly="1" outline="0" fieldPosition="0">
        <references count="2">
          <reference field="2" count="1" selected="0">
            <x v="4"/>
          </reference>
          <reference field="5" count="2">
            <x v="0"/>
            <x v="1"/>
          </reference>
        </references>
      </pivotArea>
    </format>
    <format dxfId="77">
      <pivotArea dataOnly="0" labelOnly="1" outline="0" fieldPosition="0">
        <references count="2">
          <reference field="2" count="1" selected="0">
            <x v="5"/>
          </reference>
          <reference field="5" count="1">
            <x v="0"/>
          </reference>
        </references>
      </pivotArea>
    </format>
    <format dxfId="76">
      <pivotArea dataOnly="0" labelOnly="1" outline="0" fieldPosition="0">
        <references count="2">
          <reference field="2" count="1" selected="0">
            <x v="6"/>
          </reference>
          <reference field="5" count="1">
            <x v="0"/>
          </reference>
        </references>
      </pivotArea>
    </format>
    <format dxfId="75">
      <pivotArea dataOnly="0" labelOnly="1" outline="0" fieldPosition="0">
        <references count="3">
          <reference field="2" count="1" selected="0">
            <x v="0"/>
          </reference>
          <reference field="4" count="2">
            <x v="0"/>
            <x v="1"/>
          </reference>
          <reference field="5" count="1" selected="0">
            <x v="2"/>
          </reference>
        </references>
      </pivotArea>
    </format>
    <format dxfId="74">
      <pivotArea dataOnly="0" labelOnly="1" outline="0" fieldPosition="0">
        <references count="3">
          <reference field="2" count="1" selected="0">
            <x v="1"/>
          </reference>
          <reference field="4" count="9">
            <x v="2"/>
            <x v="5"/>
            <x v="8"/>
            <x v="10"/>
            <x v="11"/>
            <x v="14"/>
            <x v="16"/>
            <x v="17"/>
            <x v="21"/>
          </reference>
          <reference field="5" count="1" selected="0">
            <x v="0"/>
          </reference>
        </references>
      </pivotArea>
    </format>
    <format dxfId="73">
      <pivotArea dataOnly="0" labelOnly="1" outline="0" fieldPosition="0">
        <references count="3">
          <reference field="2" count="1" selected="0">
            <x v="2"/>
          </reference>
          <reference field="4" count="11">
            <x v="5"/>
            <x v="6"/>
            <x v="8"/>
            <x v="9"/>
            <x v="10"/>
            <x v="11"/>
            <x v="12"/>
            <x v="14"/>
            <x v="16"/>
            <x v="17"/>
            <x v="21"/>
          </reference>
          <reference field="5" count="1" selected="0">
            <x v="0"/>
          </reference>
        </references>
      </pivotArea>
    </format>
    <format dxfId="72">
      <pivotArea dataOnly="0" labelOnly="1" outline="0" fieldPosition="0">
        <references count="3">
          <reference field="2" count="1" selected="0">
            <x v="3"/>
          </reference>
          <reference field="4" count="11">
            <x v="5"/>
            <x v="6"/>
            <x v="8"/>
            <x v="9"/>
            <x v="10"/>
            <x v="11"/>
            <x v="12"/>
            <x v="15"/>
            <x v="16"/>
            <x v="17"/>
            <x v="21"/>
          </reference>
          <reference field="5" count="1" selected="0">
            <x v="0"/>
          </reference>
        </references>
      </pivotArea>
    </format>
    <format dxfId="71">
      <pivotArea dataOnly="0" labelOnly="1" outline="0" fieldPosition="0">
        <references count="3">
          <reference field="2" count="1" selected="0">
            <x v="4"/>
          </reference>
          <reference field="4" count="14">
            <x v="2"/>
            <x v="3"/>
            <x v="4"/>
            <x v="9"/>
            <x v="10"/>
            <x v="11"/>
            <x v="12"/>
            <x v="13"/>
            <x v="15"/>
            <x v="16"/>
            <x v="17"/>
            <x v="18"/>
            <x v="19"/>
            <x v="21"/>
          </reference>
          <reference field="5" count="1" selected="0">
            <x v="0"/>
          </reference>
        </references>
      </pivotArea>
    </format>
    <format dxfId="70">
      <pivotArea dataOnly="0" labelOnly="1" outline="0" fieldPosition="0">
        <references count="3">
          <reference field="2" count="1" selected="0">
            <x v="4"/>
          </reference>
          <reference field="4" count="1">
            <x v="20"/>
          </reference>
          <reference field="5" count="1" selected="0">
            <x v="1"/>
          </reference>
        </references>
      </pivotArea>
    </format>
    <format dxfId="69">
      <pivotArea dataOnly="0" labelOnly="1" outline="0" fieldPosition="0">
        <references count="3">
          <reference field="2" count="1" selected="0">
            <x v="5"/>
          </reference>
          <reference field="4" count="6">
            <x v="6"/>
            <x v="9"/>
            <x v="11"/>
            <x v="12"/>
            <x v="17"/>
            <x v="21"/>
          </reference>
          <reference field="5" count="1" selected="0">
            <x v="0"/>
          </reference>
        </references>
      </pivotArea>
    </format>
    <format dxfId="68">
      <pivotArea dataOnly="0" labelOnly="1" outline="0" fieldPosition="0">
        <references count="3">
          <reference field="2" count="1" selected="0">
            <x v="6"/>
          </reference>
          <reference field="4" count="13">
            <x v="2"/>
            <x v="3"/>
            <x v="5"/>
            <x v="6"/>
            <x v="7"/>
            <x v="8"/>
            <x v="10"/>
            <x v="11"/>
            <x v="12"/>
            <x v="14"/>
            <x v="15"/>
            <x v="17"/>
            <x v="21"/>
          </reference>
          <reference field="5" count="1" selected="0">
            <x v="0"/>
          </reference>
        </references>
      </pivotArea>
    </format>
    <format dxfId="67">
      <pivotArea dataOnly="0" labelOnly="1" outline="0" fieldPosition="0">
        <references count="4">
          <reference field="2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66">
      <pivotArea dataOnly="0" labelOnly="1" outline="0" fieldPosition="0">
        <references count="4"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65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4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3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2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1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0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9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8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7">
      <pivotArea dataOnly="0" labelOnly="1" outline="0" fieldPosition="0">
        <references count="4">
          <reference field="2" count="1" selected="0">
            <x v="1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6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5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4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3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2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1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0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9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8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7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6">
      <pivotArea dataOnly="0" labelOnly="1" outline="0" fieldPosition="0">
        <references count="4">
          <reference field="2" count="1" selected="0">
            <x v="2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5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4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3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2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1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0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9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8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7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6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5">
      <pivotArea dataOnly="0" labelOnly="1" outline="0" fieldPosition="0">
        <references count="4">
          <reference field="2" count="1" selected="0">
            <x v="3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4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3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2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1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0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9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8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7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3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6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5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4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3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8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2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19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1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0">
      <pivotArea dataOnly="0" labelOnly="1" outline="0" fieldPosition="0">
        <references count="4">
          <reference field="2" count="1" selected="0">
            <x v="4"/>
          </reference>
          <reference field="4" count="1" selected="0">
            <x v="20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19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8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9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7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6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5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4">
      <pivotArea dataOnly="0" labelOnly="1" outline="0" fieldPosition="0">
        <references count="4">
          <reference field="2" count="1" selected="0">
            <x v="5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2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0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8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8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7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6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5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2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">
      <pivotArea dataOnly="0" labelOnly="1" outline="0" fieldPosition="0">
        <references count="4">
          <reference field="2" count="1" selected="0">
            <x v="6"/>
          </reference>
          <reference field="4" count="1" selected="0">
            <x v="2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F0242-46DD-4BD8-AEC8-FF7BAAC32602}" name="Tabela dinâ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11" firstHeaderRow="1" firstDataRow="1" firstDataCol="1"/>
  <pivotFields count="10">
    <pivotField showAll="0"/>
    <pivotField showAll="0"/>
    <pivotField axis="axisRow" showAll="0">
      <items count="8">
        <item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dataField="1" numFmtId="43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 R$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66F3-7200-4D1C-AEA3-3EABEA0AE4A1}">
  <dimension ref="A2:E79"/>
  <sheetViews>
    <sheetView zoomScaleNormal="100" workbookViewId="0">
      <selection activeCell="D30" sqref="D30"/>
    </sheetView>
  </sheetViews>
  <sheetFormatPr defaultRowHeight="15" x14ac:dyDescent="0.25"/>
  <cols>
    <col min="1" max="1" width="29.85546875" bestFit="1" customWidth="1"/>
    <col min="2" max="2" width="12.85546875" style="31" bestFit="1" customWidth="1"/>
    <col min="3" max="3" width="11" style="31" bestFit="1" customWidth="1"/>
    <col min="4" max="4" width="12.140625" style="31" bestFit="1" customWidth="1"/>
    <col min="5" max="5" width="12" bestFit="1" customWidth="1"/>
  </cols>
  <sheetData>
    <row r="2" spans="1:5" ht="15.75" thickBot="1" x14ac:dyDescent="0.3"/>
    <row r="3" spans="1:5" x14ac:dyDescent="0.25">
      <c r="A3" s="33" t="s">
        <v>2</v>
      </c>
      <c r="B3" s="34" t="s">
        <v>5</v>
      </c>
      <c r="C3" s="34" t="s">
        <v>4</v>
      </c>
      <c r="D3" s="34" t="s">
        <v>6</v>
      </c>
      <c r="E3" s="35" t="s">
        <v>325</v>
      </c>
    </row>
    <row r="4" spans="1:5" x14ac:dyDescent="0.25">
      <c r="A4" s="36" t="s">
        <v>248</v>
      </c>
      <c r="B4" s="32">
        <v>7528</v>
      </c>
      <c r="C4" s="32" t="s">
        <v>249</v>
      </c>
      <c r="D4" s="32">
        <v>51292</v>
      </c>
      <c r="E4" s="37">
        <v>66.28</v>
      </c>
    </row>
    <row r="5" spans="1:5" x14ac:dyDescent="0.25">
      <c r="A5" s="36" t="s">
        <v>248</v>
      </c>
      <c r="B5" s="32">
        <v>7528</v>
      </c>
      <c r="C5" s="32" t="s">
        <v>308</v>
      </c>
      <c r="D5" s="32">
        <v>51292</v>
      </c>
      <c r="E5" s="37">
        <v>199.95</v>
      </c>
    </row>
    <row r="6" spans="1:5" x14ac:dyDescent="0.25">
      <c r="A6" s="36"/>
      <c r="B6" s="32"/>
      <c r="C6" s="32"/>
      <c r="D6" s="32"/>
      <c r="E6" s="37"/>
    </row>
    <row r="7" spans="1:5" x14ac:dyDescent="0.25">
      <c r="A7" s="36" t="s">
        <v>11</v>
      </c>
      <c r="B7" s="32">
        <v>7028</v>
      </c>
      <c r="C7" s="32" t="s">
        <v>58</v>
      </c>
      <c r="D7" s="32">
        <v>41145</v>
      </c>
      <c r="E7" s="37">
        <v>394.18</v>
      </c>
    </row>
    <row r="8" spans="1:5" x14ac:dyDescent="0.25">
      <c r="A8" s="36" t="s">
        <v>11</v>
      </c>
      <c r="B8" s="32">
        <v>7028</v>
      </c>
      <c r="C8" s="32" t="s">
        <v>12</v>
      </c>
      <c r="D8" s="32">
        <v>41145</v>
      </c>
      <c r="E8" s="37">
        <v>1348.1000000000001</v>
      </c>
    </row>
    <row r="9" spans="1:5" x14ac:dyDescent="0.25">
      <c r="A9" s="36" t="s">
        <v>11</v>
      </c>
      <c r="B9" s="32">
        <v>7028</v>
      </c>
      <c r="C9" s="32" t="s">
        <v>16</v>
      </c>
      <c r="D9" s="32">
        <v>41145</v>
      </c>
      <c r="E9" s="37">
        <v>484.5</v>
      </c>
    </row>
    <row r="10" spans="1:5" x14ac:dyDescent="0.25">
      <c r="A10" s="36" t="s">
        <v>11</v>
      </c>
      <c r="B10" s="32">
        <v>7028</v>
      </c>
      <c r="C10" s="32" t="s">
        <v>23</v>
      </c>
      <c r="D10" s="32">
        <v>41145</v>
      </c>
      <c r="E10" s="37">
        <v>130.69999999999999</v>
      </c>
    </row>
    <row r="11" spans="1:5" x14ac:dyDescent="0.25">
      <c r="A11" s="36" t="s">
        <v>11</v>
      </c>
      <c r="B11" s="32">
        <v>7028</v>
      </c>
      <c r="C11" s="32" t="s">
        <v>42</v>
      </c>
      <c r="D11" s="32">
        <v>41145</v>
      </c>
      <c r="E11" s="37">
        <v>282.15999999999997</v>
      </c>
    </row>
    <row r="12" spans="1:5" x14ac:dyDescent="0.25">
      <c r="A12" s="36" t="s">
        <v>11</v>
      </c>
      <c r="B12" s="32">
        <v>7028</v>
      </c>
      <c r="C12" s="32" t="s">
        <v>66</v>
      </c>
      <c r="D12" s="32">
        <v>41145</v>
      </c>
      <c r="E12" s="37">
        <v>218.01</v>
      </c>
    </row>
    <row r="13" spans="1:5" x14ac:dyDescent="0.25">
      <c r="A13" s="36" t="s">
        <v>11</v>
      </c>
      <c r="B13" s="32">
        <v>7028</v>
      </c>
      <c r="C13" s="32" t="s">
        <v>112</v>
      </c>
      <c r="D13" s="32">
        <v>41145</v>
      </c>
      <c r="E13" s="37">
        <v>125.76</v>
      </c>
    </row>
    <row r="14" spans="1:5" x14ac:dyDescent="0.25">
      <c r="A14" s="36" t="s">
        <v>11</v>
      </c>
      <c r="B14" s="32">
        <v>7028</v>
      </c>
      <c r="C14" s="32" t="s">
        <v>72</v>
      </c>
      <c r="D14" s="32">
        <v>41145</v>
      </c>
      <c r="E14" s="37">
        <v>323.35000000000002</v>
      </c>
    </row>
    <row r="15" spans="1:5" x14ac:dyDescent="0.25">
      <c r="A15" s="36" t="s">
        <v>11</v>
      </c>
      <c r="B15" s="32">
        <v>7028</v>
      </c>
      <c r="C15" s="32" t="s">
        <v>27</v>
      </c>
      <c r="D15" s="32">
        <v>41145</v>
      </c>
      <c r="E15" s="37">
        <v>156.47</v>
      </c>
    </row>
    <row r="16" spans="1:5" x14ac:dyDescent="0.25">
      <c r="A16" s="36"/>
      <c r="B16" s="32"/>
      <c r="C16" s="32"/>
      <c r="D16" s="32"/>
      <c r="E16" s="37"/>
    </row>
    <row r="17" spans="1:5" x14ac:dyDescent="0.25">
      <c r="A17" s="36" t="s">
        <v>15</v>
      </c>
      <c r="B17" s="32">
        <v>7028</v>
      </c>
      <c r="C17" s="32" t="s">
        <v>12</v>
      </c>
      <c r="D17" s="32">
        <v>41145</v>
      </c>
      <c r="E17" s="37">
        <v>3434.0299999999997</v>
      </c>
    </row>
    <row r="18" spans="1:5" x14ac:dyDescent="0.25">
      <c r="A18" s="36" t="s">
        <v>15</v>
      </c>
      <c r="B18" s="32">
        <v>7028</v>
      </c>
      <c r="C18" s="32" t="s">
        <v>37</v>
      </c>
      <c r="D18" s="32">
        <v>41145</v>
      </c>
      <c r="E18" s="37">
        <v>399.08</v>
      </c>
    </row>
    <row r="19" spans="1:5" x14ac:dyDescent="0.25">
      <c r="A19" s="36" t="s">
        <v>15</v>
      </c>
      <c r="B19" s="32">
        <v>7028</v>
      </c>
      <c r="C19" s="32" t="s">
        <v>16</v>
      </c>
      <c r="D19" s="32">
        <v>41145</v>
      </c>
      <c r="E19" s="37">
        <v>692.74</v>
      </c>
    </row>
    <row r="20" spans="1:5" x14ac:dyDescent="0.25">
      <c r="A20" s="36" t="s">
        <v>15</v>
      </c>
      <c r="B20" s="32">
        <v>7028</v>
      </c>
      <c r="C20" s="32" t="s">
        <v>39</v>
      </c>
      <c r="D20" s="32">
        <v>41145</v>
      </c>
      <c r="E20" s="37">
        <v>367.14</v>
      </c>
    </row>
    <row r="21" spans="1:5" x14ac:dyDescent="0.25">
      <c r="A21" s="36" t="s">
        <v>15</v>
      </c>
      <c r="B21" s="32">
        <v>7028</v>
      </c>
      <c r="C21" s="32" t="s">
        <v>23</v>
      </c>
      <c r="D21" s="32">
        <v>41145</v>
      </c>
      <c r="E21" s="37">
        <v>322.79000000000002</v>
      </c>
    </row>
    <row r="22" spans="1:5" x14ac:dyDescent="0.25">
      <c r="A22" s="36" t="s">
        <v>15</v>
      </c>
      <c r="B22" s="32">
        <v>7028</v>
      </c>
      <c r="C22" s="32" t="s">
        <v>42</v>
      </c>
      <c r="D22" s="32">
        <v>41145</v>
      </c>
      <c r="E22" s="37">
        <v>852.2299999999999</v>
      </c>
    </row>
    <row r="23" spans="1:5" x14ac:dyDescent="0.25">
      <c r="A23" s="36" t="s">
        <v>15</v>
      </c>
      <c r="B23" s="32">
        <v>7028</v>
      </c>
      <c r="C23" s="32" t="s">
        <v>35</v>
      </c>
      <c r="D23" s="32">
        <v>41145</v>
      </c>
      <c r="E23" s="37">
        <v>480.35999999999996</v>
      </c>
    </row>
    <row r="24" spans="1:5" x14ac:dyDescent="0.25">
      <c r="A24" s="36" t="s">
        <v>15</v>
      </c>
      <c r="B24" s="32">
        <v>7028</v>
      </c>
      <c r="C24" s="32" t="s">
        <v>66</v>
      </c>
      <c r="D24" s="32">
        <v>41145</v>
      </c>
      <c r="E24" s="37">
        <v>345.31</v>
      </c>
    </row>
    <row r="25" spans="1:5" x14ac:dyDescent="0.25">
      <c r="A25" s="36" t="s">
        <v>15</v>
      </c>
      <c r="B25" s="32">
        <v>7028</v>
      </c>
      <c r="C25" s="32" t="s">
        <v>112</v>
      </c>
      <c r="D25" s="32">
        <v>41145</v>
      </c>
      <c r="E25" s="37">
        <v>162.47</v>
      </c>
    </row>
    <row r="26" spans="1:5" x14ac:dyDescent="0.25">
      <c r="A26" s="36" t="s">
        <v>15</v>
      </c>
      <c r="B26" s="32">
        <v>7028</v>
      </c>
      <c r="C26" s="32" t="s">
        <v>72</v>
      </c>
      <c r="D26" s="32">
        <v>41145</v>
      </c>
      <c r="E26" s="37">
        <v>240.93</v>
      </c>
    </row>
    <row r="27" spans="1:5" x14ac:dyDescent="0.25">
      <c r="A27" s="36" t="s">
        <v>15</v>
      </c>
      <c r="B27" s="32">
        <v>7028</v>
      </c>
      <c r="C27" s="32" t="s">
        <v>27</v>
      </c>
      <c r="D27" s="32">
        <v>41145</v>
      </c>
      <c r="E27" s="37">
        <v>200</v>
      </c>
    </row>
    <row r="28" spans="1:5" x14ac:dyDescent="0.25">
      <c r="A28" s="36"/>
      <c r="B28" s="32"/>
      <c r="C28" s="32"/>
      <c r="D28" s="32"/>
      <c r="E28" s="37"/>
    </row>
    <row r="29" spans="1:5" x14ac:dyDescent="0.25">
      <c r="A29" s="36" t="s">
        <v>18</v>
      </c>
      <c r="B29" s="32">
        <v>7028</v>
      </c>
      <c r="C29" s="32" t="s">
        <v>12</v>
      </c>
      <c r="D29" s="32">
        <v>41145</v>
      </c>
      <c r="E29" s="37">
        <v>882.3900000000001</v>
      </c>
    </row>
    <row r="30" spans="1:5" x14ac:dyDescent="0.25">
      <c r="A30" s="36" t="s">
        <v>18</v>
      </c>
      <c r="B30" s="32">
        <v>7028</v>
      </c>
      <c r="C30" s="32" t="s">
        <v>37</v>
      </c>
      <c r="D30" s="32">
        <v>41145</v>
      </c>
      <c r="E30" s="37">
        <v>271</v>
      </c>
    </row>
    <row r="31" spans="1:5" x14ac:dyDescent="0.25">
      <c r="A31" s="36" t="s">
        <v>18</v>
      </c>
      <c r="B31" s="32">
        <v>7028</v>
      </c>
      <c r="C31" s="32" t="s">
        <v>16</v>
      </c>
      <c r="D31" s="32">
        <v>41145</v>
      </c>
      <c r="E31" s="37">
        <v>208.76</v>
      </c>
    </row>
    <row r="32" spans="1:5" x14ac:dyDescent="0.25">
      <c r="A32" s="36" t="s">
        <v>18</v>
      </c>
      <c r="B32" s="32">
        <v>7028</v>
      </c>
      <c r="C32" s="32" t="s">
        <v>39</v>
      </c>
      <c r="D32" s="32">
        <v>41145</v>
      </c>
      <c r="E32" s="37">
        <v>215.54000000000002</v>
      </c>
    </row>
    <row r="33" spans="1:5" x14ac:dyDescent="0.25">
      <c r="A33" s="36" t="s">
        <v>18</v>
      </c>
      <c r="B33" s="32">
        <v>7028</v>
      </c>
      <c r="C33" s="32" t="s">
        <v>23</v>
      </c>
      <c r="D33" s="32">
        <v>41145</v>
      </c>
      <c r="E33" s="37">
        <v>116.09</v>
      </c>
    </row>
    <row r="34" spans="1:5" x14ac:dyDescent="0.25">
      <c r="A34" s="36" t="s">
        <v>18</v>
      </c>
      <c r="B34" s="32">
        <v>7028</v>
      </c>
      <c r="C34" s="32" t="s">
        <v>42</v>
      </c>
      <c r="D34" s="32">
        <v>41145</v>
      </c>
      <c r="E34" s="37">
        <v>476.94</v>
      </c>
    </row>
    <row r="35" spans="1:5" x14ac:dyDescent="0.25">
      <c r="A35" s="36" t="s">
        <v>18</v>
      </c>
      <c r="B35" s="32">
        <v>7028</v>
      </c>
      <c r="C35" s="32" t="s">
        <v>35</v>
      </c>
      <c r="D35" s="32">
        <v>41145</v>
      </c>
      <c r="E35" s="37">
        <v>424.22</v>
      </c>
    </row>
    <row r="36" spans="1:5" x14ac:dyDescent="0.25">
      <c r="A36" s="36" t="s">
        <v>18</v>
      </c>
      <c r="B36" s="32">
        <v>7028</v>
      </c>
      <c r="C36" s="32" t="s">
        <v>21</v>
      </c>
      <c r="D36" s="32">
        <v>41145</v>
      </c>
      <c r="E36" s="37">
        <v>185.74</v>
      </c>
    </row>
    <row r="37" spans="1:5" x14ac:dyDescent="0.25">
      <c r="A37" s="36" t="s">
        <v>18</v>
      </c>
      <c r="B37" s="32">
        <v>7028</v>
      </c>
      <c r="C37" s="32" t="s">
        <v>112</v>
      </c>
      <c r="D37" s="32">
        <v>41145</v>
      </c>
      <c r="E37" s="37">
        <v>68.959999999999994</v>
      </c>
    </row>
    <row r="38" spans="1:5" x14ac:dyDescent="0.25">
      <c r="A38" s="36" t="s">
        <v>18</v>
      </c>
      <c r="B38" s="32">
        <v>7028</v>
      </c>
      <c r="C38" s="32" t="s">
        <v>72</v>
      </c>
      <c r="D38" s="32">
        <v>41145</v>
      </c>
      <c r="E38" s="37">
        <v>145.04</v>
      </c>
    </row>
    <row r="39" spans="1:5" x14ac:dyDescent="0.25">
      <c r="A39" s="36" t="s">
        <v>18</v>
      </c>
      <c r="B39" s="32">
        <v>7028</v>
      </c>
      <c r="C39" s="32" t="s">
        <v>27</v>
      </c>
      <c r="D39" s="32">
        <v>41145</v>
      </c>
      <c r="E39" s="37">
        <v>45.02</v>
      </c>
    </row>
    <row r="40" spans="1:5" x14ac:dyDescent="0.25">
      <c r="A40" s="36"/>
      <c r="B40" s="32"/>
      <c r="C40" s="32"/>
      <c r="D40" s="32"/>
      <c r="E40" s="37"/>
    </row>
    <row r="41" spans="1:5" x14ac:dyDescent="0.25">
      <c r="A41" s="36" t="s">
        <v>20</v>
      </c>
      <c r="B41" s="32">
        <v>7028</v>
      </c>
      <c r="C41" s="32" t="s">
        <v>58</v>
      </c>
      <c r="D41" s="32">
        <v>41145</v>
      </c>
      <c r="E41" s="37">
        <v>610.58000000000004</v>
      </c>
    </row>
    <row r="42" spans="1:5" x14ac:dyDescent="0.25">
      <c r="A42" s="36" t="s">
        <v>20</v>
      </c>
      <c r="B42" s="32">
        <v>7028</v>
      </c>
      <c r="C42" s="32" t="s">
        <v>105</v>
      </c>
      <c r="D42" s="32">
        <v>41145</v>
      </c>
      <c r="E42" s="37">
        <v>177.53</v>
      </c>
    </row>
    <row r="43" spans="1:5" x14ac:dyDescent="0.25">
      <c r="A43" s="36" t="s">
        <v>20</v>
      </c>
      <c r="B43" s="32">
        <v>7028</v>
      </c>
      <c r="C43" s="32" t="s">
        <v>198</v>
      </c>
      <c r="D43" s="32">
        <v>41145</v>
      </c>
      <c r="E43" s="37">
        <v>118.25</v>
      </c>
    </row>
    <row r="44" spans="1:5" x14ac:dyDescent="0.25">
      <c r="A44" s="36" t="s">
        <v>20</v>
      </c>
      <c r="B44" s="32">
        <v>7028</v>
      </c>
      <c r="C44" s="32" t="s">
        <v>39</v>
      </c>
      <c r="D44" s="32">
        <v>41145</v>
      </c>
      <c r="E44" s="37">
        <v>619.82999999999993</v>
      </c>
    </row>
    <row r="45" spans="1:5" x14ac:dyDescent="0.25">
      <c r="A45" s="36" t="s">
        <v>20</v>
      </c>
      <c r="B45" s="32">
        <v>7028</v>
      </c>
      <c r="C45" s="32" t="s">
        <v>23</v>
      </c>
      <c r="D45" s="32">
        <v>41145</v>
      </c>
      <c r="E45" s="37">
        <v>304.8</v>
      </c>
    </row>
    <row r="46" spans="1:5" x14ac:dyDescent="0.25">
      <c r="A46" s="36" t="s">
        <v>20</v>
      </c>
      <c r="B46" s="32">
        <v>7028</v>
      </c>
      <c r="C46" s="32" t="s">
        <v>42</v>
      </c>
      <c r="D46" s="32">
        <v>41145</v>
      </c>
      <c r="E46" s="37">
        <v>1273.19</v>
      </c>
    </row>
    <row r="47" spans="1:5" x14ac:dyDescent="0.25">
      <c r="A47" s="36" t="s">
        <v>20</v>
      </c>
      <c r="B47" s="32">
        <v>7028</v>
      </c>
      <c r="C47" s="32" t="s">
        <v>35</v>
      </c>
      <c r="D47" s="32">
        <v>41145</v>
      </c>
      <c r="E47" s="37">
        <v>639.54999999999995</v>
      </c>
    </row>
    <row r="48" spans="1:5" x14ac:dyDescent="0.25">
      <c r="A48" s="36" t="s">
        <v>20</v>
      </c>
      <c r="B48" s="32">
        <v>7028</v>
      </c>
      <c r="C48" s="32" t="s">
        <v>150</v>
      </c>
      <c r="D48" s="32">
        <v>41145</v>
      </c>
      <c r="E48" s="37">
        <v>130.88</v>
      </c>
    </row>
    <row r="49" spans="1:5" x14ac:dyDescent="0.25">
      <c r="A49" s="36" t="s">
        <v>20</v>
      </c>
      <c r="B49" s="32">
        <v>7028</v>
      </c>
      <c r="C49" s="32" t="s">
        <v>21</v>
      </c>
      <c r="D49" s="32">
        <v>41145</v>
      </c>
      <c r="E49" s="37">
        <v>2322.2399999999998</v>
      </c>
    </row>
    <row r="50" spans="1:5" x14ac:dyDescent="0.25">
      <c r="A50" s="36" t="s">
        <v>20</v>
      </c>
      <c r="B50" s="32">
        <v>7028</v>
      </c>
      <c r="C50" s="32" t="s">
        <v>112</v>
      </c>
      <c r="D50" s="32">
        <v>41145</v>
      </c>
      <c r="E50" s="37">
        <v>235.24</v>
      </c>
    </row>
    <row r="51" spans="1:5" x14ac:dyDescent="0.25">
      <c r="A51" s="36" t="s">
        <v>20</v>
      </c>
      <c r="B51" s="32">
        <v>7028</v>
      </c>
      <c r="C51" s="32" t="s">
        <v>72</v>
      </c>
      <c r="D51" s="32">
        <v>41145</v>
      </c>
      <c r="E51" s="37">
        <v>417.27</v>
      </c>
    </row>
    <row r="52" spans="1:5" x14ac:dyDescent="0.25">
      <c r="A52" s="36" t="s">
        <v>20</v>
      </c>
      <c r="B52" s="32">
        <v>7028</v>
      </c>
      <c r="C52" s="32" t="s">
        <v>95</v>
      </c>
      <c r="D52" s="32">
        <v>41145</v>
      </c>
      <c r="E52" s="37">
        <v>571.09</v>
      </c>
    </row>
    <row r="53" spans="1:5" x14ac:dyDescent="0.25">
      <c r="A53" s="36" t="s">
        <v>20</v>
      </c>
      <c r="B53" s="32">
        <v>7028</v>
      </c>
      <c r="C53" s="32" t="s">
        <v>49</v>
      </c>
      <c r="D53" s="32">
        <v>41145</v>
      </c>
      <c r="E53" s="37">
        <v>1723.8600000000001</v>
      </c>
    </row>
    <row r="54" spans="1:5" x14ac:dyDescent="0.25">
      <c r="A54" s="36" t="s">
        <v>20</v>
      </c>
      <c r="B54" s="32">
        <v>7028</v>
      </c>
      <c r="C54" s="32" t="s">
        <v>27</v>
      </c>
      <c r="D54" s="32">
        <v>41145</v>
      </c>
      <c r="E54" s="37">
        <v>518.02</v>
      </c>
    </row>
    <row r="55" spans="1:5" x14ac:dyDescent="0.25">
      <c r="A55" s="36"/>
      <c r="B55" s="32"/>
      <c r="C55" s="32"/>
      <c r="D55" s="32"/>
      <c r="E55" s="37"/>
    </row>
    <row r="56" spans="1:5" x14ac:dyDescent="0.25">
      <c r="A56" s="36" t="s">
        <v>20</v>
      </c>
      <c r="B56" s="32">
        <v>7328</v>
      </c>
      <c r="C56" s="32" t="s">
        <v>44</v>
      </c>
      <c r="D56" s="32">
        <v>41191</v>
      </c>
      <c r="E56" s="37">
        <v>487.44</v>
      </c>
    </row>
    <row r="57" spans="1:5" x14ac:dyDescent="0.25">
      <c r="A57" s="36"/>
      <c r="B57" s="32"/>
      <c r="C57" s="32"/>
      <c r="D57" s="32"/>
      <c r="E57" s="37"/>
    </row>
    <row r="58" spans="1:5" x14ac:dyDescent="0.25">
      <c r="A58" s="36" t="s">
        <v>41</v>
      </c>
      <c r="B58" s="32">
        <v>7028</v>
      </c>
      <c r="C58" s="32" t="s">
        <v>37</v>
      </c>
      <c r="D58" s="32">
        <v>41145</v>
      </c>
      <c r="E58" s="37">
        <v>414.64</v>
      </c>
    </row>
    <row r="59" spans="1:5" x14ac:dyDescent="0.25">
      <c r="A59" s="36" t="s">
        <v>41</v>
      </c>
      <c r="B59" s="32">
        <v>7028</v>
      </c>
      <c r="C59" s="32" t="s">
        <v>39</v>
      </c>
      <c r="D59" s="32">
        <v>41145</v>
      </c>
      <c r="E59" s="37">
        <v>57.17</v>
      </c>
    </row>
    <row r="60" spans="1:5" x14ac:dyDescent="0.25">
      <c r="A60" s="36" t="s">
        <v>41</v>
      </c>
      <c r="B60" s="32">
        <v>7028</v>
      </c>
      <c r="C60" s="32" t="s">
        <v>42</v>
      </c>
      <c r="D60" s="32">
        <v>41145</v>
      </c>
      <c r="E60" s="37">
        <v>537.99</v>
      </c>
    </row>
    <row r="61" spans="1:5" x14ac:dyDescent="0.25">
      <c r="A61" s="36" t="s">
        <v>41</v>
      </c>
      <c r="B61" s="32">
        <v>7028</v>
      </c>
      <c r="C61" s="32" t="s">
        <v>35</v>
      </c>
      <c r="D61" s="32">
        <v>41145</v>
      </c>
      <c r="E61" s="37">
        <v>241.94</v>
      </c>
    </row>
    <row r="62" spans="1:5" x14ac:dyDescent="0.25">
      <c r="A62" s="36" t="s">
        <v>41</v>
      </c>
      <c r="B62" s="32">
        <v>7028</v>
      </c>
      <c r="C62" s="32" t="s">
        <v>72</v>
      </c>
      <c r="D62" s="32">
        <v>41145</v>
      </c>
      <c r="E62" s="37">
        <v>226.61</v>
      </c>
    </row>
    <row r="63" spans="1:5" x14ac:dyDescent="0.25">
      <c r="A63" s="36" t="s">
        <v>41</v>
      </c>
      <c r="B63" s="32">
        <v>7028</v>
      </c>
      <c r="C63" s="32" t="s">
        <v>27</v>
      </c>
      <c r="D63" s="32">
        <v>41145</v>
      </c>
      <c r="E63" s="37">
        <v>90.41</v>
      </c>
    </row>
    <row r="64" spans="1:5" x14ac:dyDescent="0.25">
      <c r="A64" s="36"/>
      <c r="B64" s="32"/>
      <c r="C64" s="32"/>
      <c r="D64" s="32"/>
      <c r="E64" s="37"/>
    </row>
    <row r="65" spans="1:5" x14ac:dyDescent="0.25">
      <c r="A65" s="36" t="s">
        <v>30</v>
      </c>
      <c r="B65" s="32">
        <v>7028</v>
      </c>
      <c r="C65" s="32" t="s">
        <v>58</v>
      </c>
      <c r="D65" s="32">
        <v>41145</v>
      </c>
      <c r="E65" s="37">
        <v>174.04</v>
      </c>
    </row>
    <row r="66" spans="1:5" x14ac:dyDescent="0.25">
      <c r="A66" s="36" t="s">
        <v>30</v>
      </c>
      <c r="B66" s="32">
        <v>7028</v>
      </c>
      <c r="C66" s="32" t="s">
        <v>105</v>
      </c>
      <c r="D66" s="32">
        <v>41145</v>
      </c>
      <c r="E66" s="37">
        <v>235.70000000000002</v>
      </c>
    </row>
    <row r="67" spans="1:5" x14ac:dyDescent="0.25">
      <c r="A67" s="36" t="s">
        <v>30</v>
      </c>
      <c r="B67" s="32">
        <v>7028</v>
      </c>
      <c r="C67" s="32" t="s">
        <v>12</v>
      </c>
      <c r="D67" s="32">
        <v>41145</v>
      </c>
      <c r="E67" s="37">
        <v>3199.7499999999995</v>
      </c>
    </row>
    <row r="68" spans="1:5" x14ac:dyDescent="0.25">
      <c r="A68" s="36" t="s">
        <v>30</v>
      </c>
      <c r="B68" s="32">
        <v>7028</v>
      </c>
      <c r="C68" s="32" t="s">
        <v>37</v>
      </c>
      <c r="D68" s="32">
        <v>41145</v>
      </c>
      <c r="E68" s="37">
        <v>611.75999999999988</v>
      </c>
    </row>
    <row r="69" spans="1:5" x14ac:dyDescent="0.25">
      <c r="A69" s="36" t="s">
        <v>30</v>
      </c>
      <c r="B69" s="32">
        <v>7028</v>
      </c>
      <c r="C69" s="32" t="s">
        <v>31</v>
      </c>
      <c r="D69" s="32">
        <v>41145</v>
      </c>
      <c r="E69" s="37">
        <v>165.97</v>
      </c>
    </row>
    <row r="70" spans="1:5" x14ac:dyDescent="0.25">
      <c r="A70" s="36" t="s">
        <v>30</v>
      </c>
      <c r="B70" s="32">
        <v>7028</v>
      </c>
      <c r="C70" s="32" t="s">
        <v>16</v>
      </c>
      <c r="D70" s="32">
        <v>41145</v>
      </c>
      <c r="E70" s="37">
        <v>320.27</v>
      </c>
    </row>
    <row r="71" spans="1:5" x14ac:dyDescent="0.25">
      <c r="A71" s="36" t="s">
        <v>30</v>
      </c>
      <c r="B71" s="32">
        <v>7028</v>
      </c>
      <c r="C71" s="32" t="s">
        <v>23</v>
      </c>
      <c r="D71" s="32">
        <v>41145</v>
      </c>
      <c r="E71" s="37">
        <v>22.47</v>
      </c>
    </row>
    <row r="72" spans="1:5" x14ac:dyDescent="0.25">
      <c r="A72" s="36" t="s">
        <v>30</v>
      </c>
      <c r="B72" s="32">
        <v>7028</v>
      </c>
      <c r="C72" s="32" t="s">
        <v>42</v>
      </c>
      <c r="D72" s="32">
        <v>41145</v>
      </c>
      <c r="E72" s="37">
        <v>927.57</v>
      </c>
    </row>
    <row r="73" spans="1:5" x14ac:dyDescent="0.25">
      <c r="A73" s="36" t="s">
        <v>30</v>
      </c>
      <c r="B73" s="32">
        <v>7028</v>
      </c>
      <c r="C73" s="32" t="s">
        <v>35</v>
      </c>
      <c r="D73" s="32">
        <v>41145</v>
      </c>
      <c r="E73" s="37">
        <v>979.4699999999998</v>
      </c>
    </row>
    <row r="74" spans="1:5" x14ac:dyDescent="0.25">
      <c r="A74" s="36" t="s">
        <v>30</v>
      </c>
      <c r="B74" s="32">
        <v>7028</v>
      </c>
      <c r="C74" s="32" t="s">
        <v>66</v>
      </c>
      <c r="D74" s="32">
        <v>41145</v>
      </c>
      <c r="E74" s="37">
        <v>655.23</v>
      </c>
    </row>
    <row r="75" spans="1:5" x14ac:dyDescent="0.25">
      <c r="A75" s="36" t="s">
        <v>30</v>
      </c>
      <c r="B75" s="32">
        <v>7028</v>
      </c>
      <c r="C75" s="32" t="s">
        <v>21</v>
      </c>
      <c r="D75" s="32">
        <v>41145</v>
      </c>
      <c r="E75" s="37">
        <v>287.62</v>
      </c>
    </row>
    <row r="76" spans="1:5" x14ac:dyDescent="0.25">
      <c r="A76" s="36" t="s">
        <v>30</v>
      </c>
      <c r="B76" s="32">
        <v>7028</v>
      </c>
      <c r="C76" s="32" t="s">
        <v>72</v>
      </c>
      <c r="D76" s="32">
        <v>41145</v>
      </c>
      <c r="E76" s="37">
        <v>340.45</v>
      </c>
    </row>
    <row r="77" spans="1:5" x14ac:dyDescent="0.25">
      <c r="A77" s="36" t="s">
        <v>30</v>
      </c>
      <c r="B77" s="32">
        <v>7028</v>
      </c>
      <c r="C77" s="32" t="s">
        <v>27</v>
      </c>
      <c r="D77" s="32">
        <v>41145</v>
      </c>
      <c r="E77" s="37">
        <v>604.32999999999993</v>
      </c>
    </row>
    <row r="78" spans="1:5" x14ac:dyDescent="0.25">
      <c r="A78" s="36"/>
      <c r="B78" s="32"/>
      <c r="C78" s="32"/>
      <c r="D78" s="32"/>
      <c r="E78" s="37"/>
    </row>
    <row r="79" spans="1:5" ht="15.75" thickBot="1" x14ac:dyDescent="0.3">
      <c r="A79" s="38" t="s">
        <v>323</v>
      </c>
      <c r="B79" s="39"/>
      <c r="C79" s="39"/>
      <c r="D79" s="39"/>
      <c r="E79" s="40">
        <v>34509.4</v>
      </c>
    </row>
  </sheetData>
  <pageMargins left="0.511811024" right="0.511811024" top="0.78740157499999996" bottom="0.78740157499999996" header="0.31496062000000002" footer="0.31496062000000002"/>
  <pageSetup paperSize="9" orientation="portrait" r:id="rId2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6"/>
  <sheetViews>
    <sheetView tabSelected="1" workbookViewId="0">
      <pane ySplit="1" topLeftCell="A266" activePane="bottomLeft" state="frozen"/>
      <selection pane="bottomLeft" activeCell="H281" sqref="H281"/>
    </sheetView>
  </sheetViews>
  <sheetFormatPr defaultRowHeight="15" x14ac:dyDescent="0.25"/>
  <cols>
    <col min="1" max="1" width="9.42578125" customWidth="1"/>
    <col min="2" max="2" width="36.7109375" bestFit="1" customWidth="1"/>
    <col min="3" max="3" width="9.42578125" customWidth="1"/>
    <col min="4" max="4" width="10.5703125" customWidth="1"/>
    <col min="5" max="5" width="10.5703125" bestFit="1" customWidth="1"/>
    <col min="6" max="7" width="9.42578125" customWidth="1"/>
    <col min="8" max="8" width="10.5703125" style="28" bestFit="1" customWidth="1"/>
    <col min="9" max="9" width="10.5703125" style="28" customWidth="1"/>
    <col min="10" max="10" width="14" style="28" bestFit="1" customWidth="1"/>
    <col min="11" max="11" width="16.7109375" customWidth="1"/>
    <col min="12" max="14" width="9.42578125" customWidth="1"/>
  </cols>
  <sheetData>
    <row r="1" spans="1:13" x14ac:dyDescent="0.25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4" t="s">
        <v>7</v>
      </c>
      <c r="I1" s="64" t="s">
        <v>364</v>
      </c>
      <c r="J1" s="64" t="s">
        <v>365</v>
      </c>
      <c r="K1" s="63" t="s">
        <v>8</v>
      </c>
      <c r="L1" s="63" t="s">
        <v>9</v>
      </c>
      <c r="M1" s="65"/>
    </row>
    <row r="2" spans="1:13" x14ac:dyDescent="0.25">
      <c r="A2" s="36">
        <v>112355</v>
      </c>
      <c r="B2" s="47" t="s">
        <v>10</v>
      </c>
      <c r="C2" s="47" t="s">
        <v>11</v>
      </c>
      <c r="D2" s="47">
        <v>2</v>
      </c>
      <c r="E2" s="47" t="s">
        <v>12</v>
      </c>
      <c r="F2" s="47">
        <v>7028</v>
      </c>
      <c r="G2" s="47">
        <v>41145</v>
      </c>
      <c r="H2" s="48">
        <v>105.82</v>
      </c>
      <c r="I2" s="48">
        <v>105.82</v>
      </c>
      <c r="J2" s="48" t="b">
        <v>1</v>
      </c>
      <c r="K2" s="47">
        <v>11252834837</v>
      </c>
      <c r="L2" s="47" t="s">
        <v>13</v>
      </c>
      <c r="M2" s="37"/>
    </row>
    <row r="3" spans="1:13" x14ac:dyDescent="0.25">
      <c r="A3" s="36">
        <v>112389</v>
      </c>
      <c r="B3" s="47" t="s">
        <v>14</v>
      </c>
      <c r="C3" s="47" t="s">
        <v>15</v>
      </c>
      <c r="D3" s="47">
        <v>2</v>
      </c>
      <c r="E3" s="47" t="s">
        <v>16</v>
      </c>
      <c r="F3" s="47">
        <v>7028</v>
      </c>
      <c r="G3" s="47">
        <v>41145</v>
      </c>
      <c r="H3" s="48">
        <v>169.34</v>
      </c>
      <c r="I3" s="48">
        <v>169.34</v>
      </c>
      <c r="J3" s="48" t="b">
        <v>1</v>
      </c>
      <c r="K3" s="47">
        <v>59492430487</v>
      </c>
      <c r="L3" s="47" t="s">
        <v>13</v>
      </c>
      <c r="M3" s="37"/>
    </row>
    <row r="4" spans="1:13" x14ac:dyDescent="0.25">
      <c r="A4" s="36">
        <v>112419</v>
      </c>
      <c r="B4" s="47" t="s">
        <v>17</v>
      </c>
      <c r="C4" s="47" t="s">
        <v>18</v>
      </c>
      <c r="D4" s="47">
        <v>2</v>
      </c>
      <c r="E4" s="47" t="s">
        <v>12</v>
      </c>
      <c r="F4" s="47">
        <v>7028</v>
      </c>
      <c r="G4" s="47">
        <v>41145</v>
      </c>
      <c r="H4" s="48">
        <v>57.83</v>
      </c>
      <c r="I4" s="48">
        <v>57.83</v>
      </c>
      <c r="J4" s="48" t="b">
        <v>1</v>
      </c>
      <c r="K4" s="47">
        <v>2289758833</v>
      </c>
      <c r="L4" s="47" t="s">
        <v>13</v>
      </c>
      <c r="M4" s="37"/>
    </row>
    <row r="5" spans="1:13" x14ac:dyDescent="0.25">
      <c r="A5" s="36">
        <v>112433</v>
      </c>
      <c r="B5" s="47" t="s">
        <v>19</v>
      </c>
      <c r="C5" s="47" t="s">
        <v>20</v>
      </c>
      <c r="D5" s="47">
        <v>2</v>
      </c>
      <c r="E5" s="47" t="s">
        <v>21</v>
      </c>
      <c r="F5" s="47">
        <v>7028</v>
      </c>
      <c r="G5" s="47">
        <v>41145</v>
      </c>
      <c r="H5" s="48">
        <v>164.31</v>
      </c>
      <c r="I5" s="48">
        <v>164.31</v>
      </c>
      <c r="J5" s="48" t="b">
        <v>1</v>
      </c>
      <c r="K5" s="47">
        <v>3390105689</v>
      </c>
      <c r="L5" s="47" t="s">
        <v>13</v>
      </c>
      <c r="M5" s="37"/>
    </row>
    <row r="6" spans="1:13" x14ac:dyDescent="0.25">
      <c r="A6" s="36">
        <v>112436</v>
      </c>
      <c r="B6" s="47" t="s">
        <v>22</v>
      </c>
      <c r="C6" s="47" t="s">
        <v>11</v>
      </c>
      <c r="D6" s="47">
        <v>2</v>
      </c>
      <c r="E6" s="47" t="s">
        <v>23</v>
      </c>
      <c r="F6" s="47">
        <v>7028</v>
      </c>
      <c r="G6" s="47">
        <v>41145</v>
      </c>
      <c r="H6" s="48">
        <v>89.3</v>
      </c>
      <c r="I6" s="48">
        <v>89.3</v>
      </c>
      <c r="J6" s="48" t="b">
        <v>1</v>
      </c>
      <c r="K6" s="47">
        <v>28058523895</v>
      </c>
      <c r="L6" s="47" t="s">
        <v>13</v>
      </c>
      <c r="M6" s="37"/>
    </row>
    <row r="7" spans="1:13" x14ac:dyDescent="0.25">
      <c r="A7" s="36">
        <v>112641</v>
      </c>
      <c r="B7" s="47" t="s">
        <v>24</v>
      </c>
      <c r="C7" s="47" t="s">
        <v>11</v>
      </c>
      <c r="D7" s="47">
        <v>2</v>
      </c>
      <c r="E7" s="47" t="s">
        <v>12</v>
      </c>
      <c r="F7" s="47">
        <v>7028</v>
      </c>
      <c r="G7" s="47">
        <v>41145</v>
      </c>
      <c r="H7" s="48">
        <v>125.99</v>
      </c>
      <c r="I7" s="48">
        <v>125.99</v>
      </c>
      <c r="J7" s="48" t="b">
        <v>1</v>
      </c>
      <c r="K7" s="47">
        <v>19181651813</v>
      </c>
      <c r="L7" s="47" t="s">
        <v>13</v>
      </c>
      <c r="M7" s="37"/>
    </row>
    <row r="8" spans="1:13" x14ac:dyDescent="0.25">
      <c r="A8" s="36">
        <v>114966</v>
      </c>
      <c r="B8" s="47" t="s">
        <v>25</v>
      </c>
      <c r="C8" s="47" t="s">
        <v>20</v>
      </c>
      <c r="D8" s="47">
        <v>2</v>
      </c>
      <c r="E8" s="47" t="s">
        <v>21</v>
      </c>
      <c r="F8" s="47">
        <v>7028</v>
      </c>
      <c r="G8" s="47">
        <v>41145</v>
      </c>
      <c r="H8" s="48">
        <v>147.97999999999999</v>
      </c>
      <c r="I8" s="48">
        <v>147.97999999999999</v>
      </c>
      <c r="J8" s="48" t="b">
        <v>1</v>
      </c>
      <c r="K8" s="47">
        <v>51847698549</v>
      </c>
      <c r="L8" s="47" t="s">
        <v>13</v>
      </c>
      <c r="M8" s="37"/>
    </row>
    <row r="9" spans="1:13" x14ac:dyDescent="0.25">
      <c r="A9" s="36">
        <v>116076</v>
      </c>
      <c r="B9" s="47" t="s">
        <v>26</v>
      </c>
      <c r="C9" s="47" t="s">
        <v>20</v>
      </c>
      <c r="D9" s="47">
        <v>2</v>
      </c>
      <c r="E9" s="47" t="s">
        <v>27</v>
      </c>
      <c r="F9" s="47">
        <v>7028</v>
      </c>
      <c r="G9" s="47">
        <v>41145</v>
      </c>
      <c r="H9" s="48">
        <v>39.31</v>
      </c>
      <c r="I9" s="48">
        <v>39.31</v>
      </c>
      <c r="J9" s="48" t="b">
        <v>1</v>
      </c>
      <c r="K9" s="47">
        <v>35744750800</v>
      </c>
      <c r="L9" s="47" t="s">
        <v>13</v>
      </c>
      <c r="M9" s="37"/>
    </row>
    <row r="10" spans="1:13" x14ac:dyDescent="0.25">
      <c r="A10" s="36">
        <v>121954</v>
      </c>
      <c r="B10" s="47" t="s">
        <v>28</v>
      </c>
      <c r="C10" s="47" t="s">
        <v>20</v>
      </c>
      <c r="D10" s="47">
        <v>2</v>
      </c>
      <c r="E10" s="47" t="s">
        <v>21</v>
      </c>
      <c r="F10" s="47">
        <v>7028</v>
      </c>
      <c r="G10" s="47">
        <v>41145</v>
      </c>
      <c r="H10" s="48">
        <v>166.98</v>
      </c>
      <c r="I10" s="48">
        <v>166.98</v>
      </c>
      <c r="J10" s="48" t="b">
        <v>1</v>
      </c>
      <c r="K10" s="47">
        <v>45958936808</v>
      </c>
      <c r="L10" s="47" t="s">
        <v>13</v>
      </c>
      <c r="M10" s="37"/>
    </row>
    <row r="11" spans="1:13" x14ac:dyDescent="0.25">
      <c r="A11" s="36">
        <v>112664</v>
      </c>
      <c r="B11" s="47" t="s">
        <v>29</v>
      </c>
      <c r="C11" s="47" t="s">
        <v>30</v>
      </c>
      <c r="D11" s="47">
        <v>2</v>
      </c>
      <c r="E11" s="47" t="s">
        <v>31</v>
      </c>
      <c r="F11" s="47">
        <v>7028</v>
      </c>
      <c r="G11" s="47">
        <v>41145</v>
      </c>
      <c r="H11" s="48">
        <v>106.59</v>
      </c>
      <c r="I11" s="48">
        <v>106.59</v>
      </c>
      <c r="J11" s="48" t="b">
        <v>1</v>
      </c>
      <c r="K11" s="47">
        <v>19107651805</v>
      </c>
      <c r="L11" s="47" t="s">
        <v>32</v>
      </c>
      <c r="M11" s="37"/>
    </row>
    <row r="12" spans="1:13" x14ac:dyDescent="0.25">
      <c r="A12" s="36">
        <v>112726</v>
      </c>
      <c r="B12" s="47" t="s">
        <v>33</v>
      </c>
      <c r="C12" s="47" t="s">
        <v>20</v>
      </c>
      <c r="D12" s="47">
        <v>2</v>
      </c>
      <c r="E12" s="47" t="s">
        <v>21</v>
      </c>
      <c r="F12" s="47">
        <v>7028</v>
      </c>
      <c r="G12" s="47">
        <v>41145</v>
      </c>
      <c r="H12" s="48">
        <v>73.53</v>
      </c>
      <c r="I12" s="48">
        <v>73.53</v>
      </c>
      <c r="J12" s="48" t="b">
        <v>1</v>
      </c>
      <c r="K12" s="47">
        <v>6030362364</v>
      </c>
      <c r="L12" s="47" t="s">
        <v>13</v>
      </c>
      <c r="M12" s="37"/>
    </row>
    <row r="13" spans="1:13" x14ac:dyDescent="0.25">
      <c r="A13" s="36">
        <v>114273</v>
      </c>
      <c r="B13" s="47" t="s">
        <v>34</v>
      </c>
      <c r="C13" s="47" t="s">
        <v>30</v>
      </c>
      <c r="D13" s="47">
        <v>2</v>
      </c>
      <c r="E13" s="47" t="s">
        <v>35</v>
      </c>
      <c r="F13" s="47">
        <v>7028</v>
      </c>
      <c r="G13" s="47">
        <v>41145</v>
      </c>
      <c r="H13" s="48">
        <v>174.7</v>
      </c>
      <c r="I13" s="48">
        <v>174.7</v>
      </c>
      <c r="J13" s="48" t="b">
        <v>1</v>
      </c>
      <c r="K13" s="47">
        <v>22458679803</v>
      </c>
      <c r="L13" s="47" t="s">
        <v>13</v>
      </c>
      <c r="M13" s="37"/>
    </row>
    <row r="14" spans="1:13" x14ac:dyDescent="0.25">
      <c r="A14" s="36">
        <v>112798</v>
      </c>
      <c r="B14" s="47" t="s">
        <v>36</v>
      </c>
      <c r="C14" s="47" t="s">
        <v>15</v>
      </c>
      <c r="D14" s="47">
        <v>2</v>
      </c>
      <c r="E14" s="47" t="s">
        <v>37</v>
      </c>
      <c r="F14" s="47">
        <v>7028</v>
      </c>
      <c r="G14" s="47">
        <v>41145</v>
      </c>
      <c r="H14" s="48">
        <v>99.57</v>
      </c>
      <c r="I14" s="48">
        <v>99.57</v>
      </c>
      <c r="J14" s="48" t="b">
        <v>1</v>
      </c>
      <c r="K14" s="47">
        <v>22355382824</v>
      </c>
      <c r="L14" s="47" t="s">
        <v>13</v>
      </c>
      <c r="M14" s="37"/>
    </row>
    <row r="15" spans="1:13" x14ac:dyDescent="0.25">
      <c r="A15" s="36">
        <v>121482</v>
      </c>
      <c r="B15" s="47" t="s">
        <v>38</v>
      </c>
      <c r="C15" s="47" t="s">
        <v>20</v>
      </c>
      <c r="D15" s="47">
        <v>2</v>
      </c>
      <c r="E15" s="47" t="s">
        <v>39</v>
      </c>
      <c r="F15" s="47">
        <v>7028</v>
      </c>
      <c r="G15" s="47">
        <v>41145</v>
      </c>
      <c r="H15" s="48">
        <v>39.200000000000003</v>
      </c>
      <c r="I15" s="48">
        <v>39.200000000000003</v>
      </c>
      <c r="J15" s="48" t="b">
        <v>1</v>
      </c>
      <c r="K15" s="47">
        <v>36917075809</v>
      </c>
      <c r="L15" s="47" t="s">
        <v>13</v>
      </c>
      <c r="M15" s="37"/>
    </row>
    <row r="16" spans="1:13" x14ac:dyDescent="0.25">
      <c r="A16" s="36">
        <v>121672</v>
      </c>
      <c r="B16" s="47" t="s">
        <v>40</v>
      </c>
      <c r="C16" s="47" t="s">
        <v>41</v>
      </c>
      <c r="D16" s="47">
        <v>2</v>
      </c>
      <c r="E16" s="47" t="s">
        <v>42</v>
      </c>
      <c r="F16" s="47">
        <v>7028</v>
      </c>
      <c r="G16" s="47">
        <v>41145</v>
      </c>
      <c r="H16" s="48">
        <v>196.52</v>
      </c>
      <c r="I16" s="48">
        <v>196.52</v>
      </c>
      <c r="J16" s="48" t="b">
        <v>1</v>
      </c>
      <c r="K16" s="47">
        <v>30038038838</v>
      </c>
      <c r="L16" s="47" t="s">
        <v>13</v>
      </c>
      <c r="M16" s="37"/>
    </row>
    <row r="17" spans="1:13" x14ac:dyDescent="0.25">
      <c r="A17" s="36">
        <v>113760</v>
      </c>
      <c r="B17" s="47" t="s">
        <v>43</v>
      </c>
      <c r="C17" s="47" t="s">
        <v>20</v>
      </c>
      <c r="D17" s="47">
        <v>3</v>
      </c>
      <c r="E17" s="47" t="s">
        <v>44</v>
      </c>
      <c r="F17" s="47">
        <v>7328</v>
      </c>
      <c r="G17" s="47">
        <v>41191</v>
      </c>
      <c r="H17" s="48">
        <v>200</v>
      </c>
      <c r="I17" s="48">
        <v>200</v>
      </c>
      <c r="J17" s="48" t="b">
        <v>1</v>
      </c>
      <c r="K17" s="47">
        <v>38649957870</v>
      </c>
      <c r="L17" s="47" t="s">
        <v>13</v>
      </c>
      <c r="M17" s="37"/>
    </row>
    <row r="18" spans="1:13" x14ac:dyDescent="0.25">
      <c r="A18" s="36">
        <v>114968</v>
      </c>
      <c r="B18" s="47" t="s">
        <v>45</v>
      </c>
      <c r="C18" s="47" t="s">
        <v>20</v>
      </c>
      <c r="D18" s="47">
        <v>2</v>
      </c>
      <c r="E18" s="47" t="s">
        <v>35</v>
      </c>
      <c r="F18" s="47">
        <v>7028</v>
      </c>
      <c r="G18" s="47">
        <v>41145</v>
      </c>
      <c r="H18" s="48">
        <v>200</v>
      </c>
      <c r="I18" s="48">
        <v>200</v>
      </c>
      <c r="J18" s="48" t="b">
        <v>1</v>
      </c>
      <c r="K18" s="47">
        <v>47624726890</v>
      </c>
      <c r="L18" s="47" t="s">
        <v>13</v>
      </c>
      <c r="M18" s="37"/>
    </row>
    <row r="19" spans="1:13" x14ac:dyDescent="0.25">
      <c r="A19" s="36">
        <v>114616</v>
      </c>
      <c r="B19" s="47" t="s">
        <v>46</v>
      </c>
      <c r="C19" s="47" t="s">
        <v>20</v>
      </c>
      <c r="D19" s="47">
        <v>2</v>
      </c>
      <c r="E19" s="47" t="s">
        <v>21</v>
      </c>
      <c r="F19" s="47">
        <v>7028</v>
      </c>
      <c r="G19" s="47">
        <v>41145</v>
      </c>
      <c r="H19" s="48">
        <v>95.76</v>
      </c>
      <c r="I19" s="48">
        <v>95.76</v>
      </c>
      <c r="J19" s="48" t="b">
        <v>1</v>
      </c>
      <c r="K19" s="47">
        <v>40975692879</v>
      </c>
      <c r="L19" s="47" t="s">
        <v>47</v>
      </c>
      <c r="M19" s="37"/>
    </row>
    <row r="20" spans="1:13" x14ac:dyDescent="0.25">
      <c r="A20" s="36">
        <v>114760</v>
      </c>
      <c r="B20" s="47" t="s">
        <v>48</v>
      </c>
      <c r="C20" s="47" t="s">
        <v>20</v>
      </c>
      <c r="D20" s="47">
        <v>2</v>
      </c>
      <c r="E20" s="47" t="s">
        <v>49</v>
      </c>
      <c r="F20" s="47">
        <v>7028</v>
      </c>
      <c r="G20" s="47">
        <v>41145</v>
      </c>
      <c r="H20" s="48">
        <v>183.77</v>
      </c>
      <c r="I20" s="48">
        <v>183.77</v>
      </c>
      <c r="J20" s="48" t="b">
        <v>1</v>
      </c>
      <c r="K20" s="47">
        <v>34278854889</v>
      </c>
      <c r="L20" s="47" t="s">
        <v>13</v>
      </c>
      <c r="M20" s="37"/>
    </row>
    <row r="21" spans="1:13" x14ac:dyDescent="0.25">
      <c r="A21" s="36">
        <v>113213</v>
      </c>
      <c r="B21" s="47" t="s">
        <v>50</v>
      </c>
      <c r="C21" s="47" t="s">
        <v>20</v>
      </c>
      <c r="D21" s="47">
        <v>2</v>
      </c>
      <c r="E21" s="47" t="s">
        <v>35</v>
      </c>
      <c r="F21" s="47">
        <v>7028</v>
      </c>
      <c r="G21" s="47">
        <v>41145</v>
      </c>
      <c r="H21" s="48">
        <v>137.37</v>
      </c>
      <c r="I21" s="48">
        <v>137.37</v>
      </c>
      <c r="J21" s="48" t="b">
        <v>1</v>
      </c>
      <c r="K21" s="47">
        <v>29716704810</v>
      </c>
      <c r="L21" s="47" t="s">
        <v>13</v>
      </c>
      <c r="M21" s="37"/>
    </row>
    <row r="22" spans="1:13" x14ac:dyDescent="0.25">
      <c r="A22" s="36">
        <v>113219</v>
      </c>
      <c r="B22" s="47" t="s">
        <v>51</v>
      </c>
      <c r="C22" s="47" t="s">
        <v>20</v>
      </c>
      <c r="D22" s="47">
        <v>2</v>
      </c>
      <c r="E22" s="47" t="s">
        <v>49</v>
      </c>
      <c r="F22" s="47">
        <v>7028</v>
      </c>
      <c r="G22" s="47">
        <v>41145</v>
      </c>
      <c r="H22" s="48">
        <v>114.04</v>
      </c>
      <c r="I22" s="48">
        <v>114.04</v>
      </c>
      <c r="J22" s="48" t="b">
        <v>1</v>
      </c>
      <c r="K22" s="47">
        <v>1358384363</v>
      </c>
      <c r="L22" s="47" t="s">
        <v>13</v>
      </c>
      <c r="M22" s="37"/>
    </row>
    <row r="23" spans="1:13" x14ac:dyDescent="0.25">
      <c r="A23" s="36">
        <v>114684</v>
      </c>
      <c r="B23" s="47" t="s">
        <v>52</v>
      </c>
      <c r="C23" s="47" t="s">
        <v>30</v>
      </c>
      <c r="D23" s="47">
        <v>2</v>
      </c>
      <c r="E23" s="47" t="s">
        <v>12</v>
      </c>
      <c r="F23" s="47">
        <v>7028</v>
      </c>
      <c r="G23" s="47">
        <v>41145</v>
      </c>
      <c r="H23" s="48">
        <v>188.21</v>
      </c>
      <c r="I23" s="48">
        <v>188.21</v>
      </c>
      <c r="J23" s="48" t="b">
        <v>1</v>
      </c>
      <c r="K23" s="47">
        <v>46447193827</v>
      </c>
      <c r="L23" s="47" t="s">
        <v>13</v>
      </c>
      <c r="M23" s="37"/>
    </row>
    <row r="24" spans="1:13" x14ac:dyDescent="0.25">
      <c r="A24" s="36">
        <v>114546</v>
      </c>
      <c r="B24" s="47" t="s">
        <v>53</v>
      </c>
      <c r="C24" s="47" t="s">
        <v>15</v>
      </c>
      <c r="D24" s="47">
        <v>2</v>
      </c>
      <c r="E24" s="47" t="s">
        <v>12</v>
      </c>
      <c r="F24" s="47">
        <v>7028</v>
      </c>
      <c r="G24" s="47">
        <v>41145</v>
      </c>
      <c r="H24" s="48">
        <v>138.52000000000001</v>
      </c>
      <c r="I24" s="48">
        <v>138.52000000000001</v>
      </c>
      <c r="J24" s="48" t="b">
        <v>1</v>
      </c>
      <c r="K24" s="47">
        <v>22559989808</v>
      </c>
      <c r="L24" s="47" t="s">
        <v>32</v>
      </c>
      <c r="M24" s="37"/>
    </row>
    <row r="25" spans="1:13" x14ac:dyDescent="0.25">
      <c r="A25" s="36">
        <v>114685</v>
      </c>
      <c r="B25" s="47" t="s">
        <v>54</v>
      </c>
      <c r="C25" s="47" t="s">
        <v>11</v>
      </c>
      <c r="D25" s="47">
        <v>2</v>
      </c>
      <c r="E25" s="47" t="s">
        <v>16</v>
      </c>
      <c r="F25" s="47">
        <v>7028</v>
      </c>
      <c r="G25" s="47">
        <v>41145</v>
      </c>
      <c r="H25" s="48">
        <v>239.83</v>
      </c>
      <c r="I25" s="48">
        <v>239.83</v>
      </c>
      <c r="J25" s="48" t="b">
        <v>1</v>
      </c>
      <c r="K25" s="47">
        <v>22603853899</v>
      </c>
      <c r="L25" s="47" t="s">
        <v>13</v>
      </c>
      <c r="M25" s="37"/>
    </row>
    <row r="26" spans="1:13" x14ac:dyDescent="0.25">
      <c r="A26" s="36">
        <v>113415</v>
      </c>
      <c r="B26" s="47" t="s">
        <v>55</v>
      </c>
      <c r="C26" s="47" t="s">
        <v>30</v>
      </c>
      <c r="D26" s="47">
        <v>2</v>
      </c>
      <c r="E26" s="47" t="s">
        <v>12</v>
      </c>
      <c r="F26" s="47">
        <v>7028</v>
      </c>
      <c r="G26" s="47">
        <v>41145</v>
      </c>
      <c r="H26" s="48">
        <v>163.41999999999999</v>
      </c>
      <c r="I26" s="48">
        <v>163.41999999999999</v>
      </c>
      <c r="J26" s="48" t="b">
        <v>1</v>
      </c>
      <c r="K26" s="47">
        <v>12983558851</v>
      </c>
      <c r="L26" s="47" t="s">
        <v>13</v>
      </c>
      <c r="M26" s="37"/>
    </row>
    <row r="27" spans="1:13" x14ac:dyDescent="0.25">
      <c r="A27" s="36">
        <v>113419</v>
      </c>
      <c r="B27" s="47" t="s">
        <v>56</v>
      </c>
      <c r="C27" s="47" t="s">
        <v>20</v>
      </c>
      <c r="D27" s="47">
        <v>3</v>
      </c>
      <c r="E27" s="47" t="s">
        <v>44</v>
      </c>
      <c r="F27" s="47">
        <v>7328</v>
      </c>
      <c r="G27" s="47">
        <v>41191</v>
      </c>
      <c r="H27" s="48">
        <v>66.64</v>
      </c>
      <c r="I27" s="48">
        <v>66.64</v>
      </c>
      <c r="J27" s="48" t="b">
        <v>1</v>
      </c>
      <c r="K27" s="47">
        <v>41179661893</v>
      </c>
      <c r="L27" s="47" t="s">
        <v>13</v>
      </c>
      <c r="M27" s="37"/>
    </row>
    <row r="28" spans="1:13" x14ac:dyDescent="0.25">
      <c r="A28" s="36">
        <v>113334</v>
      </c>
      <c r="B28" s="47" t="s">
        <v>57</v>
      </c>
      <c r="C28" s="47" t="s">
        <v>20</v>
      </c>
      <c r="D28" s="47">
        <v>2</v>
      </c>
      <c r="E28" s="47" t="s">
        <v>58</v>
      </c>
      <c r="F28" s="47">
        <v>7028</v>
      </c>
      <c r="G28" s="47">
        <v>41145</v>
      </c>
      <c r="H28" s="48">
        <v>138.9</v>
      </c>
      <c r="I28" s="48">
        <v>138.9</v>
      </c>
      <c r="J28" s="48" t="b">
        <v>1</v>
      </c>
      <c r="K28" s="47">
        <v>14921295859</v>
      </c>
      <c r="L28" s="47" t="s">
        <v>13</v>
      </c>
      <c r="M28" s="37"/>
    </row>
    <row r="29" spans="1:13" x14ac:dyDescent="0.25">
      <c r="A29" s="36">
        <v>113431</v>
      </c>
      <c r="B29" s="47" t="s">
        <v>59</v>
      </c>
      <c r="C29" s="47" t="s">
        <v>30</v>
      </c>
      <c r="D29" s="47">
        <v>2</v>
      </c>
      <c r="E29" s="47" t="s">
        <v>12</v>
      </c>
      <c r="F29" s="47">
        <v>7028</v>
      </c>
      <c r="G29" s="47">
        <v>41145</v>
      </c>
      <c r="H29" s="48">
        <v>114.46</v>
      </c>
      <c r="I29" s="48">
        <v>114.46</v>
      </c>
      <c r="J29" s="48" t="b">
        <v>1</v>
      </c>
      <c r="K29" s="47">
        <v>35033231200</v>
      </c>
      <c r="L29" s="47" t="s">
        <v>13</v>
      </c>
      <c r="M29" s="37"/>
    </row>
    <row r="30" spans="1:13" x14ac:dyDescent="0.25">
      <c r="A30" s="36">
        <v>113379</v>
      </c>
      <c r="B30" s="47" t="s">
        <v>60</v>
      </c>
      <c r="C30" s="47" t="s">
        <v>15</v>
      </c>
      <c r="D30" s="47">
        <v>2</v>
      </c>
      <c r="E30" s="47" t="s">
        <v>23</v>
      </c>
      <c r="F30" s="47">
        <v>7028</v>
      </c>
      <c r="G30" s="47">
        <v>41145</v>
      </c>
      <c r="H30" s="48">
        <v>142.36000000000001</v>
      </c>
      <c r="I30" s="48">
        <v>142.36000000000001</v>
      </c>
      <c r="J30" s="48" t="b">
        <v>1</v>
      </c>
      <c r="K30" s="47">
        <v>16414424846</v>
      </c>
      <c r="L30" s="47" t="s">
        <v>13</v>
      </c>
      <c r="M30" s="37"/>
    </row>
    <row r="31" spans="1:13" x14ac:dyDescent="0.25">
      <c r="A31" s="36">
        <v>113699</v>
      </c>
      <c r="B31" s="47" t="s">
        <v>61</v>
      </c>
      <c r="C31" s="47" t="s">
        <v>15</v>
      </c>
      <c r="D31" s="47">
        <v>2</v>
      </c>
      <c r="E31" s="47" t="s">
        <v>12</v>
      </c>
      <c r="F31" s="47">
        <v>7028</v>
      </c>
      <c r="G31" s="47">
        <v>41145</v>
      </c>
      <c r="H31" s="48">
        <v>60.61</v>
      </c>
      <c r="I31" s="48">
        <v>60.61</v>
      </c>
      <c r="J31" s="48" t="b">
        <v>1</v>
      </c>
      <c r="K31" s="47">
        <v>13553552816</v>
      </c>
      <c r="L31" s="47" t="s">
        <v>13</v>
      </c>
      <c r="M31" s="37"/>
    </row>
    <row r="32" spans="1:13" x14ac:dyDescent="0.25">
      <c r="A32" s="36">
        <v>113549</v>
      </c>
      <c r="B32" s="47" t="s">
        <v>62</v>
      </c>
      <c r="C32" s="47" t="s">
        <v>30</v>
      </c>
      <c r="D32" s="47">
        <v>2</v>
      </c>
      <c r="E32" s="47" t="s">
        <v>21</v>
      </c>
      <c r="F32" s="47">
        <v>7028</v>
      </c>
      <c r="G32" s="47">
        <v>41145</v>
      </c>
      <c r="H32" s="48">
        <v>287.62</v>
      </c>
      <c r="I32" s="48">
        <v>287.62</v>
      </c>
      <c r="J32" s="48" t="b">
        <v>1</v>
      </c>
      <c r="K32" s="47">
        <v>13972799829</v>
      </c>
      <c r="L32" s="47" t="s">
        <v>13</v>
      </c>
      <c r="M32" s="37"/>
    </row>
    <row r="33" spans="1:14" x14ac:dyDescent="0.25">
      <c r="A33" s="36">
        <v>113549</v>
      </c>
      <c r="B33" s="47" t="s">
        <v>62</v>
      </c>
      <c r="C33" s="47" t="s">
        <v>30</v>
      </c>
      <c r="D33" s="47">
        <v>2</v>
      </c>
      <c r="E33" s="47" t="s">
        <v>21</v>
      </c>
      <c r="F33" s="47">
        <v>7028</v>
      </c>
      <c r="G33" s="47">
        <v>41145</v>
      </c>
      <c r="H33" s="48">
        <v>567.47</v>
      </c>
      <c r="I33" s="48">
        <v>0</v>
      </c>
      <c r="J33" s="48" t="b">
        <v>1</v>
      </c>
      <c r="K33" s="47">
        <v>13972799829</v>
      </c>
      <c r="L33" s="47" t="s">
        <v>13</v>
      </c>
      <c r="M33" s="37"/>
    </row>
    <row r="34" spans="1:14" x14ac:dyDescent="0.25">
      <c r="A34" s="36">
        <v>113686</v>
      </c>
      <c r="B34" s="47" t="s">
        <v>63</v>
      </c>
      <c r="C34" s="47" t="s">
        <v>41</v>
      </c>
      <c r="D34" s="47">
        <v>2</v>
      </c>
      <c r="E34" s="47" t="s">
        <v>37</v>
      </c>
      <c r="F34" s="47">
        <v>7028</v>
      </c>
      <c r="G34" s="47">
        <v>41145</v>
      </c>
      <c r="H34" s="48">
        <v>184.01</v>
      </c>
      <c r="I34" s="48">
        <v>184.01</v>
      </c>
      <c r="J34" s="48" t="b">
        <v>1</v>
      </c>
      <c r="K34" s="47">
        <v>22364576857</v>
      </c>
      <c r="L34" s="47" t="s">
        <v>13</v>
      </c>
      <c r="M34" s="37"/>
    </row>
    <row r="35" spans="1:14" x14ac:dyDescent="0.25">
      <c r="A35" s="36">
        <v>113704</v>
      </c>
      <c r="B35" s="47" t="s">
        <v>64</v>
      </c>
      <c r="C35" s="47" t="s">
        <v>15</v>
      </c>
      <c r="D35" s="47">
        <v>2</v>
      </c>
      <c r="E35" s="47" t="s">
        <v>12</v>
      </c>
      <c r="F35" s="47">
        <v>7028</v>
      </c>
      <c r="G35" s="47">
        <v>41145</v>
      </c>
      <c r="H35" s="48">
        <v>137.74</v>
      </c>
      <c r="I35" s="48">
        <v>137.74</v>
      </c>
      <c r="J35" s="48" t="b">
        <v>1</v>
      </c>
      <c r="K35" s="47">
        <v>14780718856</v>
      </c>
      <c r="L35" s="47" t="s">
        <v>13</v>
      </c>
      <c r="M35" s="37"/>
    </row>
    <row r="36" spans="1:14" x14ac:dyDescent="0.25">
      <c r="A36" s="36">
        <v>116972</v>
      </c>
      <c r="B36" s="47" t="s">
        <v>65</v>
      </c>
      <c r="C36" s="47" t="s">
        <v>30</v>
      </c>
      <c r="D36" s="47">
        <v>2</v>
      </c>
      <c r="E36" s="47" t="s">
        <v>66</v>
      </c>
      <c r="F36" s="47">
        <v>7028</v>
      </c>
      <c r="G36" s="47">
        <v>41145</v>
      </c>
      <c r="H36" s="48">
        <v>191.5</v>
      </c>
      <c r="I36" s="48">
        <v>191.5</v>
      </c>
      <c r="J36" s="48" t="b">
        <v>1</v>
      </c>
      <c r="K36" s="47">
        <v>40130085804</v>
      </c>
      <c r="L36" s="47" t="s">
        <v>13</v>
      </c>
      <c r="M36" s="37"/>
      <c r="N36" s="72">
        <f>H32+H33</f>
        <v>855.09</v>
      </c>
    </row>
    <row r="37" spans="1:14" x14ac:dyDescent="0.25">
      <c r="A37" s="36">
        <v>113550</v>
      </c>
      <c r="B37" s="47" t="s">
        <v>67</v>
      </c>
      <c r="C37" s="47" t="s">
        <v>30</v>
      </c>
      <c r="D37" s="47">
        <v>2</v>
      </c>
      <c r="E37" s="47" t="s">
        <v>66</v>
      </c>
      <c r="F37" s="47">
        <v>7028</v>
      </c>
      <c r="G37" s="47">
        <v>41145</v>
      </c>
      <c r="H37" s="48">
        <v>99.59</v>
      </c>
      <c r="I37" s="48">
        <v>99.59</v>
      </c>
      <c r="J37" s="48" t="b">
        <v>1</v>
      </c>
      <c r="K37" s="47">
        <v>41165270846</v>
      </c>
      <c r="L37" s="47" t="s">
        <v>13</v>
      </c>
      <c r="M37" s="37"/>
    </row>
    <row r="38" spans="1:14" x14ac:dyDescent="0.25">
      <c r="A38" s="36">
        <v>113546</v>
      </c>
      <c r="B38" s="47" t="s">
        <v>68</v>
      </c>
      <c r="C38" s="47" t="s">
        <v>20</v>
      </c>
      <c r="D38" s="47">
        <v>2</v>
      </c>
      <c r="E38" s="47" t="s">
        <v>49</v>
      </c>
      <c r="F38" s="47">
        <v>7028</v>
      </c>
      <c r="G38" s="47">
        <v>41145</v>
      </c>
      <c r="H38" s="48">
        <v>151.74</v>
      </c>
      <c r="I38" s="48">
        <v>151.74</v>
      </c>
      <c r="J38" s="48" t="b">
        <v>1</v>
      </c>
      <c r="K38" s="47">
        <v>43388748802</v>
      </c>
      <c r="L38" s="47" t="s">
        <v>13</v>
      </c>
      <c r="M38" s="37"/>
    </row>
    <row r="39" spans="1:14" x14ac:dyDescent="0.25">
      <c r="A39" s="36">
        <v>112169</v>
      </c>
      <c r="B39" s="47" t="s">
        <v>69</v>
      </c>
      <c r="C39" s="47" t="s">
        <v>30</v>
      </c>
      <c r="D39" s="47">
        <v>2</v>
      </c>
      <c r="E39" s="47" t="s">
        <v>12</v>
      </c>
      <c r="F39" s="47">
        <v>7028</v>
      </c>
      <c r="G39" s="47">
        <v>41145</v>
      </c>
      <c r="H39" s="48">
        <v>198.05</v>
      </c>
      <c r="I39" s="48">
        <v>198.05</v>
      </c>
      <c r="J39" s="48" t="b">
        <v>1</v>
      </c>
      <c r="K39" s="47">
        <v>18674525881</v>
      </c>
      <c r="L39" s="47" t="s">
        <v>13</v>
      </c>
      <c r="M39" s="37"/>
    </row>
    <row r="40" spans="1:14" x14ac:dyDescent="0.25">
      <c r="A40" s="36">
        <v>114549</v>
      </c>
      <c r="B40" s="47" t="s">
        <v>70</v>
      </c>
      <c r="C40" s="47" t="s">
        <v>30</v>
      </c>
      <c r="D40" s="47">
        <v>2</v>
      </c>
      <c r="E40" s="47" t="s">
        <v>37</v>
      </c>
      <c r="F40" s="47">
        <v>7028</v>
      </c>
      <c r="G40" s="47">
        <v>41145</v>
      </c>
      <c r="H40" s="48">
        <v>145.91</v>
      </c>
      <c r="I40" s="48">
        <v>145.91</v>
      </c>
      <c r="J40" s="48" t="b">
        <v>1</v>
      </c>
      <c r="K40" s="47">
        <v>12536186822</v>
      </c>
      <c r="L40" s="47" t="s">
        <v>13</v>
      </c>
      <c r="M40" s="37"/>
    </row>
    <row r="41" spans="1:14" x14ac:dyDescent="0.25">
      <c r="A41" s="36">
        <v>116026</v>
      </c>
      <c r="B41" s="47" t="s">
        <v>71</v>
      </c>
      <c r="C41" s="47" t="s">
        <v>30</v>
      </c>
      <c r="D41" s="47">
        <v>2</v>
      </c>
      <c r="E41" s="47" t="s">
        <v>72</v>
      </c>
      <c r="F41" s="47">
        <v>7028</v>
      </c>
      <c r="G41" s="47">
        <v>41145</v>
      </c>
      <c r="H41" s="48">
        <v>182.11</v>
      </c>
      <c r="I41" s="48">
        <v>182.11</v>
      </c>
      <c r="J41" s="48" t="b">
        <v>1</v>
      </c>
      <c r="K41" s="47">
        <v>17430547850</v>
      </c>
      <c r="L41" s="47" t="s">
        <v>32</v>
      </c>
      <c r="M41" s="37"/>
    </row>
    <row r="42" spans="1:14" x14ac:dyDescent="0.25">
      <c r="A42" s="36">
        <v>112177</v>
      </c>
      <c r="B42" s="47" t="s">
        <v>73</v>
      </c>
      <c r="C42" s="47" t="s">
        <v>20</v>
      </c>
      <c r="D42" s="47">
        <v>2</v>
      </c>
      <c r="E42" s="47" t="s">
        <v>21</v>
      </c>
      <c r="F42" s="47">
        <v>7028</v>
      </c>
      <c r="G42" s="47">
        <v>41145</v>
      </c>
      <c r="H42" s="48">
        <v>120.47</v>
      </c>
      <c r="I42" s="48">
        <v>120.47</v>
      </c>
      <c r="J42" s="48" t="b">
        <v>1</v>
      </c>
      <c r="K42" s="47">
        <v>18477207810</v>
      </c>
      <c r="L42" s="47" t="s">
        <v>32</v>
      </c>
      <c r="M42" s="37"/>
    </row>
    <row r="43" spans="1:14" x14ac:dyDescent="0.25">
      <c r="A43" s="36">
        <v>114253</v>
      </c>
      <c r="B43" s="47" t="s">
        <v>74</v>
      </c>
      <c r="C43" s="47" t="s">
        <v>30</v>
      </c>
      <c r="D43" s="47">
        <v>2</v>
      </c>
      <c r="E43" s="47" t="s">
        <v>42</v>
      </c>
      <c r="F43" s="47">
        <v>7028</v>
      </c>
      <c r="G43" s="47">
        <v>41145</v>
      </c>
      <c r="H43" s="48">
        <v>72.95</v>
      </c>
      <c r="I43" s="48">
        <v>72.95</v>
      </c>
      <c r="J43" s="48" t="b">
        <v>1</v>
      </c>
      <c r="K43" s="47">
        <v>28073448874</v>
      </c>
      <c r="L43" s="47" t="s">
        <v>13</v>
      </c>
      <c r="M43" s="37"/>
    </row>
    <row r="44" spans="1:14" x14ac:dyDescent="0.25">
      <c r="A44" s="36">
        <v>114691</v>
      </c>
      <c r="B44" s="47" t="s">
        <v>75</v>
      </c>
      <c r="C44" s="47" t="s">
        <v>30</v>
      </c>
      <c r="D44" s="47">
        <v>2</v>
      </c>
      <c r="E44" s="47" t="s">
        <v>35</v>
      </c>
      <c r="F44" s="47">
        <v>7028</v>
      </c>
      <c r="G44" s="47">
        <v>41145</v>
      </c>
      <c r="H44" s="48">
        <v>144.72999999999999</v>
      </c>
      <c r="I44" s="48">
        <v>144.72999999999999</v>
      </c>
      <c r="J44" s="48" t="b">
        <v>1</v>
      </c>
      <c r="K44" s="47">
        <v>37541716820</v>
      </c>
      <c r="L44" s="47" t="s">
        <v>13</v>
      </c>
      <c r="M44" s="37"/>
    </row>
    <row r="45" spans="1:14" x14ac:dyDescent="0.25">
      <c r="A45" s="36">
        <v>112186</v>
      </c>
      <c r="B45" s="47" t="s">
        <v>76</v>
      </c>
      <c r="C45" s="47" t="s">
        <v>20</v>
      </c>
      <c r="D45" s="47">
        <v>2</v>
      </c>
      <c r="E45" s="47" t="s">
        <v>21</v>
      </c>
      <c r="F45" s="47">
        <v>7028</v>
      </c>
      <c r="G45" s="47">
        <v>41145</v>
      </c>
      <c r="H45" s="48">
        <v>198.22</v>
      </c>
      <c r="I45" s="48">
        <v>198.22</v>
      </c>
      <c r="J45" s="48" t="b">
        <v>1</v>
      </c>
      <c r="K45" s="47">
        <v>8697328896</v>
      </c>
      <c r="L45" s="47" t="s">
        <v>32</v>
      </c>
      <c r="M45" s="37"/>
    </row>
    <row r="46" spans="1:14" x14ac:dyDescent="0.25">
      <c r="A46" s="36">
        <v>112187</v>
      </c>
      <c r="B46" s="47" t="s">
        <v>77</v>
      </c>
      <c r="C46" s="47" t="s">
        <v>20</v>
      </c>
      <c r="D46" s="47">
        <v>2</v>
      </c>
      <c r="E46" s="47" t="s">
        <v>21</v>
      </c>
      <c r="F46" s="47">
        <v>7028</v>
      </c>
      <c r="G46" s="47">
        <v>41145</v>
      </c>
      <c r="H46" s="48">
        <v>116.33</v>
      </c>
      <c r="I46" s="48">
        <v>116.33</v>
      </c>
      <c r="J46" s="48" t="b">
        <v>1</v>
      </c>
      <c r="K46" s="47">
        <v>34916856805</v>
      </c>
      <c r="L46" s="47" t="s">
        <v>13</v>
      </c>
      <c r="M46" s="37"/>
    </row>
    <row r="47" spans="1:14" x14ac:dyDescent="0.25">
      <c r="A47" s="36">
        <v>114504</v>
      </c>
      <c r="B47" s="47" t="s">
        <v>78</v>
      </c>
      <c r="C47" s="47" t="s">
        <v>30</v>
      </c>
      <c r="D47" s="47">
        <v>2</v>
      </c>
      <c r="E47" s="47" t="s">
        <v>16</v>
      </c>
      <c r="F47" s="47">
        <v>7028</v>
      </c>
      <c r="G47" s="47">
        <v>41145</v>
      </c>
      <c r="H47" s="48">
        <v>138.88</v>
      </c>
      <c r="I47" s="48">
        <v>138.88</v>
      </c>
      <c r="J47" s="48" t="b">
        <v>1</v>
      </c>
      <c r="K47" s="47">
        <v>33974428852</v>
      </c>
      <c r="L47" s="47" t="s">
        <v>13</v>
      </c>
      <c r="M47" s="37"/>
    </row>
    <row r="48" spans="1:14" x14ac:dyDescent="0.25">
      <c r="A48" s="36">
        <v>112340</v>
      </c>
      <c r="B48" s="47" t="s">
        <v>79</v>
      </c>
      <c r="C48" s="47" t="s">
        <v>30</v>
      </c>
      <c r="D48" s="47">
        <v>2</v>
      </c>
      <c r="E48" s="47" t="s">
        <v>27</v>
      </c>
      <c r="F48" s="47">
        <v>7028</v>
      </c>
      <c r="G48" s="47">
        <v>41145</v>
      </c>
      <c r="H48" s="48">
        <v>52.6</v>
      </c>
      <c r="I48" s="48">
        <v>52.6</v>
      </c>
      <c r="J48" s="48" t="b">
        <v>1</v>
      </c>
      <c r="K48" s="47">
        <v>40747803803</v>
      </c>
      <c r="L48" s="47" t="s">
        <v>13</v>
      </c>
      <c r="M48" s="37"/>
    </row>
    <row r="49" spans="1:13" x14ac:dyDescent="0.25">
      <c r="A49" s="36">
        <v>112502</v>
      </c>
      <c r="B49" s="47" t="s">
        <v>80</v>
      </c>
      <c r="C49" s="47" t="s">
        <v>20</v>
      </c>
      <c r="D49" s="47">
        <v>2</v>
      </c>
      <c r="E49" s="47" t="s">
        <v>42</v>
      </c>
      <c r="F49" s="47">
        <v>7028</v>
      </c>
      <c r="G49" s="47">
        <v>41145</v>
      </c>
      <c r="H49" s="48">
        <v>83.77</v>
      </c>
      <c r="I49" s="48">
        <v>83.77</v>
      </c>
      <c r="J49" s="48" t="b">
        <v>1</v>
      </c>
      <c r="K49" s="47">
        <v>24940310876</v>
      </c>
      <c r="L49" s="47" t="s">
        <v>13</v>
      </c>
      <c r="M49" s="37"/>
    </row>
    <row r="50" spans="1:13" x14ac:dyDescent="0.25">
      <c r="A50" s="36">
        <v>113305</v>
      </c>
      <c r="B50" s="47" t="s">
        <v>81</v>
      </c>
      <c r="C50" s="47" t="s">
        <v>30</v>
      </c>
      <c r="D50" s="47">
        <v>2</v>
      </c>
      <c r="E50" s="47" t="s">
        <v>31</v>
      </c>
      <c r="F50" s="47">
        <v>7028</v>
      </c>
      <c r="G50" s="47">
        <v>41145</v>
      </c>
      <c r="H50" s="48">
        <v>59.38</v>
      </c>
      <c r="I50" s="48">
        <v>59.38</v>
      </c>
      <c r="J50" s="48" t="b">
        <v>1</v>
      </c>
      <c r="K50" s="47">
        <v>39876706810</v>
      </c>
      <c r="L50" s="47" t="s">
        <v>13</v>
      </c>
      <c r="M50" s="37"/>
    </row>
    <row r="51" spans="1:13" x14ac:dyDescent="0.25">
      <c r="A51" s="36">
        <v>112527</v>
      </c>
      <c r="B51" s="47" t="s">
        <v>82</v>
      </c>
      <c r="C51" s="47" t="s">
        <v>20</v>
      </c>
      <c r="D51" s="47">
        <v>2</v>
      </c>
      <c r="E51" s="47" t="s">
        <v>72</v>
      </c>
      <c r="F51" s="47">
        <v>7028</v>
      </c>
      <c r="G51" s="47">
        <v>41145</v>
      </c>
      <c r="H51" s="48">
        <v>200</v>
      </c>
      <c r="I51" s="48">
        <v>200</v>
      </c>
      <c r="J51" s="48" t="b">
        <v>1</v>
      </c>
      <c r="K51" s="47">
        <v>25453849843</v>
      </c>
      <c r="L51" s="47" t="s">
        <v>13</v>
      </c>
      <c r="M51" s="37"/>
    </row>
    <row r="52" spans="1:13" x14ac:dyDescent="0.25">
      <c r="A52" s="36">
        <v>112553</v>
      </c>
      <c r="B52" s="47" t="s">
        <v>83</v>
      </c>
      <c r="C52" s="47" t="s">
        <v>15</v>
      </c>
      <c r="D52" s="47">
        <v>2</v>
      </c>
      <c r="E52" s="47" t="s">
        <v>16</v>
      </c>
      <c r="F52" s="47">
        <v>7028</v>
      </c>
      <c r="G52" s="47">
        <v>41145</v>
      </c>
      <c r="H52" s="48">
        <v>192.17</v>
      </c>
      <c r="I52" s="48">
        <v>192.17</v>
      </c>
      <c r="J52" s="48" t="b">
        <v>1</v>
      </c>
      <c r="K52" s="47">
        <v>24903064808</v>
      </c>
      <c r="L52" s="47" t="s">
        <v>13</v>
      </c>
      <c r="M52" s="37"/>
    </row>
    <row r="53" spans="1:13" x14ac:dyDescent="0.25">
      <c r="A53" s="36">
        <v>112576</v>
      </c>
      <c r="B53" s="47" t="s">
        <v>84</v>
      </c>
      <c r="C53" s="47" t="s">
        <v>15</v>
      </c>
      <c r="D53" s="47">
        <v>2</v>
      </c>
      <c r="E53" s="47" t="s">
        <v>16</v>
      </c>
      <c r="F53" s="47">
        <v>7028</v>
      </c>
      <c r="G53" s="47">
        <v>41145</v>
      </c>
      <c r="H53" s="48">
        <v>107.96</v>
      </c>
      <c r="I53" s="48">
        <v>107.96</v>
      </c>
      <c r="J53" s="48" t="b">
        <v>1</v>
      </c>
      <c r="K53" s="47">
        <v>34072000809</v>
      </c>
      <c r="L53" s="47" t="s">
        <v>13</v>
      </c>
      <c r="M53" s="37"/>
    </row>
    <row r="54" spans="1:13" x14ac:dyDescent="0.25">
      <c r="A54" s="36">
        <v>112581</v>
      </c>
      <c r="B54" s="47" t="s">
        <v>85</v>
      </c>
      <c r="C54" s="47" t="s">
        <v>20</v>
      </c>
      <c r="D54" s="47">
        <v>2</v>
      </c>
      <c r="E54" s="47" t="s">
        <v>39</v>
      </c>
      <c r="F54" s="47">
        <v>7028</v>
      </c>
      <c r="G54" s="47">
        <v>41145</v>
      </c>
      <c r="H54" s="48">
        <v>200</v>
      </c>
      <c r="I54" s="48">
        <v>200</v>
      </c>
      <c r="J54" s="48" t="b">
        <v>1</v>
      </c>
      <c r="K54" s="47">
        <v>24707254888</v>
      </c>
      <c r="L54" s="47" t="s">
        <v>32</v>
      </c>
      <c r="M54" s="37"/>
    </row>
    <row r="55" spans="1:13" x14ac:dyDescent="0.25">
      <c r="A55" s="36">
        <v>112865</v>
      </c>
      <c r="B55" s="47" t="s">
        <v>86</v>
      </c>
      <c r="C55" s="47" t="s">
        <v>18</v>
      </c>
      <c r="D55" s="47">
        <v>2</v>
      </c>
      <c r="E55" s="47" t="s">
        <v>12</v>
      </c>
      <c r="F55" s="47">
        <v>7028</v>
      </c>
      <c r="G55" s="47">
        <v>41145</v>
      </c>
      <c r="H55" s="48">
        <v>75.680000000000007</v>
      </c>
      <c r="I55" s="48">
        <v>75.680000000000007</v>
      </c>
      <c r="J55" s="48" t="b">
        <v>1</v>
      </c>
      <c r="K55" s="47">
        <v>32486196862</v>
      </c>
      <c r="L55" s="47" t="s">
        <v>13</v>
      </c>
      <c r="M55" s="37"/>
    </row>
    <row r="56" spans="1:13" x14ac:dyDescent="0.25">
      <c r="A56" s="36">
        <v>113769</v>
      </c>
      <c r="B56" s="47" t="s">
        <v>87</v>
      </c>
      <c r="C56" s="47" t="s">
        <v>20</v>
      </c>
      <c r="D56" s="47">
        <v>3</v>
      </c>
      <c r="E56" s="47" t="s">
        <v>44</v>
      </c>
      <c r="F56" s="47">
        <v>7328</v>
      </c>
      <c r="G56" s="47">
        <v>41191</v>
      </c>
      <c r="H56" s="48">
        <v>200</v>
      </c>
      <c r="I56" s="48">
        <v>200</v>
      </c>
      <c r="J56" s="48" t="b">
        <v>1</v>
      </c>
      <c r="K56" s="47">
        <v>41310938806</v>
      </c>
      <c r="L56" s="47" t="s">
        <v>13</v>
      </c>
      <c r="M56" s="37"/>
    </row>
    <row r="57" spans="1:13" x14ac:dyDescent="0.25">
      <c r="A57" s="36">
        <v>112883</v>
      </c>
      <c r="B57" s="47" t="s">
        <v>88</v>
      </c>
      <c r="C57" s="47" t="s">
        <v>30</v>
      </c>
      <c r="D57" s="47">
        <v>2</v>
      </c>
      <c r="E57" s="47" t="s">
        <v>58</v>
      </c>
      <c r="F57" s="47">
        <v>7028</v>
      </c>
      <c r="G57" s="47">
        <v>41145</v>
      </c>
      <c r="H57" s="48">
        <v>17</v>
      </c>
      <c r="I57" s="48">
        <v>17</v>
      </c>
      <c r="J57" s="48" t="b">
        <v>1</v>
      </c>
      <c r="K57" s="47">
        <v>78106516504</v>
      </c>
      <c r="L57" s="47" t="s">
        <v>13</v>
      </c>
      <c r="M57" s="37"/>
    </row>
    <row r="58" spans="1:13" x14ac:dyDescent="0.25">
      <c r="A58" s="36">
        <v>112900</v>
      </c>
      <c r="B58" s="47" t="s">
        <v>89</v>
      </c>
      <c r="C58" s="47" t="s">
        <v>11</v>
      </c>
      <c r="D58" s="47">
        <v>2</v>
      </c>
      <c r="E58" s="47" t="s">
        <v>66</v>
      </c>
      <c r="F58" s="47">
        <v>7028</v>
      </c>
      <c r="G58" s="47">
        <v>41145</v>
      </c>
      <c r="H58" s="48">
        <v>63.38</v>
      </c>
      <c r="I58" s="48">
        <v>63.38</v>
      </c>
      <c r="J58" s="48" t="b">
        <v>1</v>
      </c>
      <c r="K58" s="47">
        <v>40294771867</v>
      </c>
      <c r="L58" s="47" t="s">
        <v>13</v>
      </c>
      <c r="M58" s="37"/>
    </row>
    <row r="59" spans="1:13" x14ac:dyDescent="0.25">
      <c r="A59" s="36">
        <v>112916</v>
      </c>
      <c r="B59" s="47" t="s">
        <v>90</v>
      </c>
      <c r="C59" s="47" t="s">
        <v>18</v>
      </c>
      <c r="D59" s="47">
        <v>2</v>
      </c>
      <c r="E59" s="47" t="s">
        <v>12</v>
      </c>
      <c r="F59" s="47">
        <v>7028</v>
      </c>
      <c r="G59" s="47">
        <v>41145</v>
      </c>
      <c r="H59" s="48">
        <v>10.67</v>
      </c>
      <c r="I59" s="48">
        <v>10.67</v>
      </c>
      <c r="J59" s="48" t="b">
        <v>1</v>
      </c>
      <c r="K59" s="47">
        <v>11772152846</v>
      </c>
      <c r="L59" s="47" t="s">
        <v>13</v>
      </c>
      <c r="M59" s="37"/>
    </row>
    <row r="60" spans="1:13" x14ac:dyDescent="0.25">
      <c r="A60" s="36">
        <v>114913</v>
      </c>
      <c r="B60" s="47" t="s">
        <v>91</v>
      </c>
      <c r="C60" s="47" t="s">
        <v>20</v>
      </c>
      <c r="D60" s="47">
        <v>2</v>
      </c>
      <c r="E60" s="47" t="s">
        <v>27</v>
      </c>
      <c r="F60" s="47">
        <v>7028</v>
      </c>
      <c r="G60" s="47">
        <v>41145</v>
      </c>
      <c r="H60" s="48">
        <v>18.420000000000002</v>
      </c>
      <c r="I60" s="48">
        <v>18.420000000000002</v>
      </c>
      <c r="J60" s="48" t="b">
        <v>1</v>
      </c>
      <c r="K60" s="47">
        <v>51508341818</v>
      </c>
      <c r="L60" s="47" t="s">
        <v>13</v>
      </c>
      <c r="M60" s="37"/>
    </row>
    <row r="61" spans="1:13" x14ac:dyDescent="0.25">
      <c r="A61" s="36">
        <v>112540</v>
      </c>
      <c r="B61" s="47" t="s">
        <v>92</v>
      </c>
      <c r="C61" s="47" t="s">
        <v>30</v>
      </c>
      <c r="D61" s="47">
        <v>2</v>
      </c>
      <c r="E61" s="47" t="s">
        <v>72</v>
      </c>
      <c r="F61" s="47">
        <v>7028</v>
      </c>
      <c r="G61" s="47">
        <v>41145</v>
      </c>
      <c r="H61" s="48">
        <v>122.94</v>
      </c>
      <c r="I61" s="48">
        <v>122.94</v>
      </c>
      <c r="J61" s="48" t="b">
        <v>1</v>
      </c>
      <c r="K61" s="47">
        <v>2230343807</v>
      </c>
      <c r="L61" s="47" t="s">
        <v>13</v>
      </c>
      <c r="M61" s="37"/>
    </row>
    <row r="62" spans="1:13" x14ac:dyDescent="0.25">
      <c r="A62" s="36">
        <v>113775</v>
      </c>
      <c r="B62" s="47" t="s">
        <v>93</v>
      </c>
      <c r="C62" s="47" t="s">
        <v>20</v>
      </c>
      <c r="D62" s="47">
        <v>2</v>
      </c>
      <c r="E62" s="47" t="s">
        <v>27</v>
      </c>
      <c r="F62" s="47">
        <v>7028</v>
      </c>
      <c r="G62" s="47">
        <v>41145</v>
      </c>
      <c r="H62" s="48">
        <v>100</v>
      </c>
      <c r="I62" s="48">
        <v>100</v>
      </c>
      <c r="J62" s="48" t="b">
        <v>1</v>
      </c>
      <c r="K62" s="47">
        <v>95119116434</v>
      </c>
      <c r="L62" s="47" t="s">
        <v>13</v>
      </c>
      <c r="M62" s="37"/>
    </row>
    <row r="63" spans="1:13" x14ac:dyDescent="0.25">
      <c r="A63" s="36">
        <v>112922</v>
      </c>
      <c r="B63" s="47" t="s">
        <v>94</v>
      </c>
      <c r="C63" s="47" t="s">
        <v>20</v>
      </c>
      <c r="D63" s="47">
        <v>2</v>
      </c>
      <c r="E63" s="47" t="s">
        <v>95</v>
      </c>
      <c r="F63" s="47">
        <v>7028</v>
      </c>
      <c r="G63" s="47">
        <v>41145</v>
      </c>
      <c r="H63" s="48">
        <v>184.56</v>
      </c>
      <c r="I63" s="48">
        <v>184.56</v>
      </c>
      <c r="J63" s="48" t="b">
        <v>1</v>
      </c>
      <c r="K63" s="47">
        <v>91689074434</v>
      </c>
      <c r="L63" s="47" t="s">
        <v>13</v>
      </c>
      <c r="M63" s="37"/>
    </row>
    <row r="64" spans="1:13" x14ac:dyDescent="0.25">
      <c r="A64" s="36">
        <v>114418</v>
      </c>
      <c r="B64" s="47" t="s">
        <v>96</v>
      </c>
      <c r="C64" s="47" t="s">
        <v>30</v>
      </c>
      <c r="D64" s="47">
        <v>2</v>
      </c>
      <c r="E64" s="47" t="s">
        <v>12</v>
      </c>
      <c r="F64" s="47">
        <v>7028</v>
      </c>
      <c r="G64" s="47">
        <v>41145</v>
      </c>
      <c r="H64" s="48">
        <v>184.98</v>
      </c>
      <c r="I64" s="48">
        <v>184.98</v>
      </c>
      <c r="J64" s="48" t="b">
        <v>1</v>
      </c>
      <c r="K64" s="47">
        <v>18476861842</v>
      </c>
      <c r="L64" s="47" t="s">
        <v>13</v>
      </c>
      <c r="M64" s="37"/>
    </row>
    <row r="65" spans="1:13" x14ac:dyDescent="0.25">
      <c r="A65" s="36">
        <v>112956</v>
      </c>
      <c r="B65" s="47" t="s">
        <v>97</v>
      </c>
      <c r="C65" s="47" t="s">
        <v>18</v>
      </c>
      <c r="D65" s="47">
        <v>2</v>
      </c>
      <c r="E65" s="47" t="s">
        <v>72</v>
      </c>
      <c r="F65" s="47">
        <v>7028</v>
      </c>
      <c r="G65" s="47">
        <v>41145</v>
      </c>
      <c r="H65" s="48">
        <v>56.46</v>
      </c>
      <c r="I65" s="48">
        <v>56.46</v>
      </c>
      <c r="J65" s="48" t="b">
        <v>1</v>
      </c>
      <c r="K65" s="47">
        <v>42873084847</v>
      </c>
      <c r="L65" s="47" t="s">
        <v>13</v>
      </c>
      <c r="M65" s="37"/>
    </row>
    <row r="66" spans="1:13" x14ac:dyDescent="0.25">
      <c r="A66" s="36">
        <v>113107</v>
      </c>
      <c r="B66" s="47" t="s">
        <v>98</v>
      </c>
      <c r="C66" s="47" t="s">
        <v>15</v>
      </c>
      <c r="D66" s="47">
        <v>2</v>
      </c>
      <c r="E66" s="47" t="s">
        <v>12</v>
      </c>
      <c r="F66" s="47">
        <v>7028</v>
      </c>
      <c r="G66" s="47">
        <v>41145</v>
      </c>
      <c r="H66" s="48">
        <v>74.36</v>
      </c>
      <c r="I66" s="48">
        <v>74.36</v>
      </c>
      <c r="J66" s="48" t="b">
        <v>1</v>
      </c>
      <c r="K66" s="47">
        <v>4471368362</v>
      </c>
      <c r="L66" s="47" t="s">
        <v>13</v>
      </c>
      <c r="M66" s="37"/>
    </row>
    <row r="67" spans="1:13" x14ac:dyDescent="0.25">
      <c r="A67" s="36">
        <v>113119</v>
      </c>
      <c r="B67" s="47" t="s">
        <v>99</v>
      </c>
      <c r="C67" s="47" t="s">
        <v>20</v>
      </c>
      <c r="D67" s="47">
        <v>2</v>
      </c>
      <c r="E67" s="47" t="s">
        <v>49</v>
      </c>
      <c r="F67" s="47">
        <v>7028</v>
      </c>
      <c r="G67" s="47">
        <v>41145</v>
      </c>
      <c r="H67" s="48">
        <v>43.97</v>
      </c>
      <c r="I67" s="48">
        <v>43.97</v>
      </c>
      <c r="J67" s="48" t="b">
        <v>1</v>
      </c>
      <c r="K67" s="47">
        <v>8179416658</v>
      </c>
      <c r="L67" s="47" t="s">
        <v>13</v>
      </c>
      <c r="M67" s="37"/>
    </row>
    <row r="68" spans="1:13" x14ac:dyDescent="0.25">
      <c r="A68" s="36">
        <v>113309</v>
      </c>
      <c r="B68" s="47" t="s">
        <v>100</v>
      </c>
      <c r="C68" s="47" t="s">
        <v>30</v>
      </c>
      <c r="D68" s="47">
        <v>2</v>
      </c>
      <c r="E68" s="47" t="s">
        <v>37</v>
      </c>
      <c r="F68" s="47">
        <v>7028</v>
      </c>
      <c r="G68" s="47">
        <v>41145</v>
      </c>
      <c r="H68" s="48">
        <v>194.62</v>
      </c>
      <c r="I68" s="48">
        <v>194.62</v>
      </c>
      <c r="J68" s="48" t="b">
        <v>1</v>
      </c>
      <c r="K68" s="47">
        <v>41027689809</v>
      </c>
      <c r="L68" s="47" t="s">
        <v>13</v>
      </c>
      <c r="M68" s="37"/>
    </row>
    <row r="69" spans="1:13" x14ac:dyDescent="0.25">
      <c r="A69" s="36">
        <v>116085</v>
      </c>
      <c r="B69" s="47" t="s">
        <v>101</v>
      </c>
      <c r="C69" s="47" t="s">
        <v>20</v>
      </c>
      <c r="D69" s="47">
        <v>2</v>
      </c>
      <c r="E69" s="47" t="s">
        <v>23</v>
      </c>
      <c r="F69" s="47">
        <v>7028</v>
      </c>
      <c r="G69" s="47">
        <v>41145</v>
      </c>
      <c r="H69" s="48">
        <v>103.31</v>
      </c>
      <c r="I69" s="48">
        <v>103.31</v>
      </c>
      <c r="J69" s="48" t="b">
        <v>1</v>
      </c>
      <c r="K69" s="47">
        <v>22994060850</v>
      </c>
      <c r="L69" s="47" t="s">
        <v>13</v>
      </c>
      <c r="M69" s="37"/>
    </row>
    <row r="70" spans="1:13" x14ac:dyDescent="0.25">
      <c r="A70" s="36">
        <v>116225</v>
      </c>
      <c r="B70" s="47" t="s">
        <v>102</v>
      </c>
      <c r="C70" s="47" t="s">
        <v>30</v>
      </c>
      <c r="D70" s="47">
        <v>2</v>
      </c>
      <c r="E70" s="47" t="s">
        <v>66</v>
      </c>
      <c r="F70" s="47">
        <v>7028</v>
      </c>
      <c r="G70" s="47">
        <v>41145</v>
      </c>
      <c r="H70" s="48">
        <v>197.54</v>
      </c>
      <c r="I70" s="48">
        <v>197.54</v>
      </c>
      <c r="J70" s="48" t="b">
        <v>1</v>
      </c>
      <c r="K70" s="47">
        <v>36939273832</v>
      </c>
      <c r="L70" s="47" t="s">
        <v>13</v>
      </c>
      <c r="M70" s="37"/>
    </row>
    <row r="71" spans="1:13" x14ac:dyDescent="0.25">
      <c r="A71" s="36">
        <v>113341</v>
      </c>
      <c r="B71" s="47" t="s">
        <v>103</v>
      </c>
      <c r="C71" s="47" t="s">
        <v>15</v>
      </c>
      <c r="D71" s="47">
        <v>2</v>
      </c>
      <c r="E71" s="47" t="s">
        <v>37</v>
      </c>
      <c r="F71" s="47">
        <v>7028</v>
      </c>
      <c r="G71" s="47">
        <v>41145</v>
      </c>
      <c r="H71" s="48">
        <v>152.82</v>
      </c>
      <c r="I71" s="48">
        <v>152.82</v>
      </c>
      <c r="J71" s="48" t="b">
        <v>1</v>
      </c>
      <c r="K71" s="47">
        <v>60692430644</v>
      </c>
      <c r="L71" s="47" t="s">
        <v>13</v>
      </c>
      <c r="M71" s="37"/>
    </row>
    <row r="72" spans="1:13" x14ac:dyDescent="0.25">
      <c r="A72" s="36">
        <v>113361</v>
      </c>
      <c r="B72" s="47" t="s">
        <v>104</v>
      </c>
      <c r="C72" s="47" t="s">
        <v>20</v>
      </c>
      <c r="D72" s="47">
        <v>2</v>
      </c>
      <c r="E72" s="47" t="s">
        <v>105</v>
      </c>
      <c r="F72" s="47">
        <v>7028</v>
      </c>
      <c r="G72" s="47">
        <v>41145</v>
      </c>
      <c r="H72" s="48">
        <v>177.53</v>
      </c>
      <c r="I72" s="48">
        <v>177.53</v>
      </c>
      <c r="J72" s="48" t="b">
        <v>1</v>
      </c>
      <c r="K72" s="47">
        <v>64097838504</v>
      </c>
      <c r="L72" s="47" t="s">
        <v>13</v>
      </c>
      <c r="M72" s="37"/>
    </row>
    <row r="73" spans="1:13" x14ac:dyDescent="0.25">
      <c r="A73" s="36">
        <v>112867</v>
      </c>
      <c r="B73" s="47" t="s">
        <v>106</v>
      </c>
      <c r="C73" s="47" t="s">
        <v>15</v>
      </c>
      <c r="D73" s="47">
        <v>2</v>
      </c>
      <c r="E73" s="47" t="s">
        <v>12</v>
      </c>
      <c r="F73" s="47">
        <v>7028</v>
      </c>
      <c r="G73" s="47">
        <v>41145</v>
      </c>
      <c r="H73" s="48">
        <v>182.69</v>
      </c>
      <c r="I73" s="48">
        <v>182.69</v>
      </c>
      <c r="J73" s="48" t="b">
        <v>1</v>
      </c>
      <c r="K73" s="47">
        <v>16416211840</v>
      </c>
      <c r="L73" s="47" t="s">
        <v>13</v>
      </c>
      <c r="M73" s="37"/>
    </row>
    <row r="74" spans="1:13" x14ac:dyDescent="0.25">
      <c r="A74" s="36">
        <v>114108</v>
      </c>
      <c r="B74" s="47" t="s">
        <v>107</v>
      </c>
      <c r="C74" s="47" t="s">
        <v>15</v>
      </c>
      <c r="D74" s="47">
        <v>2</v>
      </c>
      <c r="E74" s="47" t="s">
        <v>35</v>
      </c>
      <c r="F74" s="47">
        <v>7028</v>
      </c>
      <c r="G74" s="47">
        <v>41145</v>
      </c>
      <c r="H74" s="48">
        <v>88.08</v>
      </c>
      <c r="I74" s="48">
        <v>88.08</v>
      </c>
      <c r="J74" s="48" t="b">
        <v>1</v>
      </c>
      <c r="K74" s="47">
        <v>21504072804</v>
      </c>
      <c r="L74" s="47" t="s">
        <v>13</v>
      </c>
      <c r="M74" s="37"/>
    </row>
    <row r="75" spans="1:13" x14ac:dyDescent="0.25">
      <c r="A75" s="36">
        <v>113586</v>
      </c>
      <c r="B75" s="47" t="s">
        <v>108</v>
      </c>
      <c r="C75" s="47" t="s">
        <v>11</v>
      </c>
      <c r="D75" s="47">
        <v>2</v>
      </c>
      <c r="E75" s="47" t="s">
        <v>12</v>
      </c>
      <c r="F75" s="47">
        <v>7028</v>
      </c>
      <c r="G75" s="47">
        <v>41145</v>
      </c>
      <c r="H75" s="48">
        <v>101.45</v>
      </c>
      <c r="I75" s="48">
        <v>101.45</v>
      </c>
      <c r="J75" s="48" t="b">
        <v>1</v>
      </c>
      <c r="K75" s="47">
        <v>31349401838</v>
      </c>
      <c r="L75" s="47" t="s">
        <v>13</v>
      </c>
      <c r="M75" s="37"/>
    </row>
    <row r="76" spans="1:13" x14ac:dyDescent="0.25">
      <c r="A76" s="36">
        <v>114525</v>
      </c>
      <c r="B76" s="47" t="s">
        <v>109</v>
      </c>
      <c r="C76" s="47" t="s">
        <v>20</v>
      </c>
      <c r="D76" s="47">
        <v>2</v>
      </c>
      <c r="E76" s="47" t="s">
        <v>23</v>
      </c>
      <c r="F76" s="47">
        <v>7028</v>
      </c>
      <c r="G76" s="47">
        <v>41145</v>
      </c>
      <c r="H76" s="48">
        <v>195.54</v>
      </c>
      <c r="I76" s="48">
        <v>195.54</v>
      </c>
      <c r="J76" s="48" t="b">
        <v>1</v>
      </c>
      <c r="K76" s="47">
        <v>3403956806</v>
      </c>
      <c r="L76" s="47" t="s">
        <v>13</v>
      </c>
      <c r="M76" s="37"/>
    </row>
    <row r="77" spans="1:13" x14ac:dyDescent="0.25">
      <c r="A77" s="36">
        <v>113636</v>
      </c>
      <c r="B77" s="47" t="s">
        <v>110</v>
      </c>
      <c r="C77" s="47" t="s">
        <v>18</v>
      </c>
      <c r="D77" s="47">
        <v>2</v>
      </c>
      <c r="E77" s="47" t="s">
        <v>42</v>
      </c>
      <c r="F77" s="47">
        <v>7028</v>
      </c>
      <c r="G77" s="47">
        <v>41145</v>
      </c>
      <c r="H77" s="48">
        <v>162.68</v>
      </c>
      <c r="I77" s="48">
        <v>162.68</v>
      </c>
      <c r="J77" s="48" t="b">
        <v>1</v>
      </c>
      <c r="K77" s="47">
        <v>31438748809</v>
      </c>
      <c r="L77" s="47" t="s">
        <v>13</v>
      </c>
      <c r="M77" s="37"/>
    </row>
    <row r="78" spans="1:13" x14ac:dyDescent="0.25">
      <c r="A78" s="36">
        <v>113728</v>
      </c>
      <c r="B78" s="47" t="s">
        <v>111</v>
      </c>
      <c r="C78" s="47" t="s">
        <v>18</v>
      </c>
      <c r="D78" s="47">
        <v>2</v>
      </c>
      <c r="E78" s="47" t="s">
        <v>112</v>
      </c>
      <c r="F78" s="47">
        <v>7028</v>
      </c>
      <c r="G78" s="47">
        <v>41145</v>
      </c>
      <c r="H78" s="48">
        <v>68.959999999999994</v>
      </c>
      <c r="I78" s="48">
        <v>68.959999999999994</v>
      </c>
      <c r="J78" s="48" t="b">
        <v>1</v>
      </c>
      <c r="K78" s="47">
        <v>26795360881</v>
      </c>
      <c r="L78" s="47" t="s">
        <v>13</v>
      </c>
      <c r="M78" s="37"/>
    </row>
    <row r="79" spans="1:13" x14ac:dyDescent="0.25">
      <c r="A79" s="36">
        <v>113646</v>
      </c>
      <c r="B79" s="47" t="s">
        <v>113</v>
      </c>
      <c r="C79" s="47" t="s">
        <v>41</v>
      </c>
      <c r="D79" s="47">
        <v>2</v>
      </c>
      <c r="E79" s="47" t="s">
        <v>37</v>
      </c>
      <c r="F79" s="47">
        <v>7028</v>
      </c>
      <c r="G79" s="47">
        <v>41145</v>
      </c>
      <c r="H79" s="48">
        <v>39.71</v>
      </c>
      <c r="I79" s="48">
        <v>39.71</v>
      </c>
      <c r="J79" s="48" t="b">
        <v>1</v>
      </c>
      <c r="K79" s="47">
        <v>47040394472</v>
      </c>
      <c r="L79" s="47" t="s">
        <v>13</v>
      </c>
      <c r="M79" s="37"/>
    </row>
    <row r="80" spans="1:13" x14ac:dyDescent="0.25">
      <c r="A80" s="36">
        <v>114698</v>
      </c>
      <c r="B80" s="47" t="s">
        <v>114</v>
      </c>
      <c r="C80" s="47" t="s">
        <v>30</v>
      </c>
      <c r="D80" s="47">
        <v>2</v>
      </c>
      <c r="E80" s="47" t="s">
        <v>35</v>
      </c>
      <c r="F80" s="47">
        <v>7028</v>
      </c>
      <c r="G80" s="47">
        <v>41145</v>
      </c>
      <c r="H80" s="48">
        <v>169.03</v>
      </c>
      <c r="I80" s="48">
        <v>169.03</v>
      </c>
      <c r="J80" s="48" t="b">
        <v>1</v>
      </c>
      <c r="K80" s="47">
        <v>30228798817</v>
      </c>
      <c r="L80" s="47" t="s">
        <v>13</v>
      </c>
      <c r="M80" s="37"/>
    </row>
    <row r="81" spans="1:13" x14ac:dyDescent="0.25">
      <c r="A81" s="36">
        <v>112359</v>
      </c>
      <c r="B81" s="47" t="s">
        <v>115</v>
      </c>
      <c r="C81" s="47" t="s">
        <v>30</v>
      </c>
      <c r="D81" s="47">
        <v>2</v>
      </c>
      <c r="E81" s="47" t="s">
        <v>37</v>
      </c>
      <c r="F81" s="47">
        <v>7028</v>
      </c>
      <c r="G81" s="47">
        <v>41145</v>
      </c>
      <c r="H81" s="48">
        <v>196.07</v>
      </c>
      <c r="I81" s="48">
        <v>196.07</v>
      </c>
      <c r="J81" s="48" t="b">
        <v>1</v>
      </c>
      <c r="K81" s="47">
        <v>26457112862</v>
      </c>
      <c r="L81" s="47" t="s">
        <v>13</v>
      </c>
      <c r="M81" s="37"/>
    </row>
    <row r="82" spans="1:13" x14ac:dyDescent="0.25">
      <c r="A82" s="36">
        <v>112449</v>
      </c>
      <c r="B82" s="47" t="s">
        <v>116</v>
      </c>
      <c r="C82" s="47" t="s">
        <v>30</v>
      </c>
      <c r="D82" s="47">
        <v>2</v>
      </c>
      <c r="E82" s="47" t="s">
        <v>12</v>
      </c>
      <c r="F82" s="47">
        <v>7028</v>
      </c>
      <c r="G82" s="47">
        <v>41145</v>
      </c>
      <c r="H82" s="48">
        <v>182.09</v>
      </c>
      <c r="I82" s="48">
        <v>182.09</v>
      </c>
      <c r="J82" s="48" t="b">
        <v>1</v>
      </c>
      <c r="K82" s="47">
        <v>39791723842</v>
      </c>
      <c r="L82" s="47" t="s">
        <v>32</v>
      </c>
      <c r="M82" s="37"/>
    </row>
    <row r="83" spans="1:13" x14ac:dyDescent="0.25">
      <c r="A83" s="36">
        <v>112619</v>
      </c>
      <c r="B83" s="47" t="s">
        <v>117</v>
      </c>
      <c r="C83" s="47" t="s">
        <v>15</v>
      </c>
      <c r="D83" s="47">
        <v>2</v>
      </c>
      <c r="E83" s="47" t="s">
        <v>66</v>
      </c>
      <c r="F83" s="47">
        <v>7028</v>
      </c>
      <c r="G83" s="47">
        <v>41145</v>
      </c>
      <c r="H83" s="48">
        <v>163.54</v>
      </c>
      <c r="I83" s="48">
        <v>163.54</v>
      </c>
      <c r="J83" s="48" t="b">
        <v>1</v>
      </c>
      <c r="K83" s="47">
        <v>45444576880</v>
      </c>
      <c r="L83" s="47" t="s">
        <v>13</v>
      </c>
      <c r="M83" s="37"/>
    </row>
    <row r="84" spans="1:13" x14ac:dyDescent="0.25">
      <c r="A84" s="36">
        <v>119642</v>
      </c>
      <c r="B84" s="47" t="s">
        <v>118</v>
      </c>
      <c r="C84" s="47" t="s">
        <v>18</v>
      </c>
      <c r="D84" s="47">
        <v>2</v>
      </c>
      <c r="E84" s="47" t="s">
        <v>42</v>
      </c>
      <c r="F84" s="47">
        <v>7028</v>
      </c>
      <c r="G84" s="47">
        <v>41145</v>
      </c>
      <c r="H84" s="48">
        <v>26.6</v>
      </c>
      <c r="I84" s="48">
        <v>26.6</v>
      </c>
      <c r="J84" s="48" t="b">
        <v>1</v>
      </c>
      <c r="K84" s="47">
        <v>28834203860</v>
      </c>
      <c r="L84" s="47" t="s">
        <v>32</v>
      </c>
      <c r="M84" s="37"/>
    </row>
    <row r="85" spans="1:13" x14ac:dyDescent="0.25">
      <c r="A85" s="36">
        <v>112650</v>
      </c>
      <c r="B85" s="47" t="s">
        <v>119</v>
      </c>
      <c r="C85" s="47" t="s">
        <v>15</v>
      </c>
      <c r="D85" s="47">
        <v>2</v>
      </c>
      <c r="E85" s="47" t="s">
        <v>12</v>
      </c>
      <c r="F85" s="47">
        <v>7028</v>
      </c>
      <c r="G85" s="47">
        <v>41145</v>
      </c>
      <c r="H85" s="48">
        <v>182.58</v>
      </c>
      <c r="I85" s="48">
        <v>182.58</v>
      </c>
      <c r="J85" s="48" t="b">
        <v>1</v>
      </c>
      <c r="K85" s="47">
        <v>24855959847</v>
      </c>
      <c r="L85" s="47" t="s">
        <v>32</v>
      </c>
      <c r="M85" s="37"/>
    </row>
    <row r="86" spans="1:13" x14ac:dyDescent="0.25">
      <c r="A86" s="36">
        <v>114702</v>
      </c>
      <c r="B86" s="47" t="s">
        <v>120</v>
      </c>
      <c r="C86" s="47" t="s">
        <v>11</v>
      </c>
      <c r="D86" s="47">
        <v>2</v>
      </c>
      <c r="E86" s="47" t="s">
        <v>12</v>
      </c>
      <c r="F86" s="47">
        <v>7028</v>
      </c>
      <c r="G86" s="47">
        <v>41145</v>
      </c>
      <c r="H86" s="48">
        <v>194.66</v>
      </c>
      <c r="I86" s="48">
        <v>194.66</v>
      </c>
      <c r="J86" s="48" t="b">
        <v>1</v>
      </c>
      <c r="K86" s="47">
        <v>29806102835</v>
      </c>
      <c r="L86" s="47" t="s">
        <v>13</v>
      </c>
      <c r="M86" s="37"/>
    </row>
    <row r="87" spans="1:13" x14ac:dyDescent="0.25">
      <c r="A87" s="36">
        <v>114260</v>
      </c>
      <c r="B87" s="47" t="s">
        <v>121</v>
      </c>
      <c r="C87" s="47" t="s">
        <v>30</v>
      </c>
      <c r="D87" s="47">
        <v>2</v>
      </c>
      <c r="E87" s="47" t="s">
        <v>72</v>
      </c>
      <c r="F87" s="47">
        <v>7028</v>
      </c>
      <c r="G87" s="47">
        <v>41145</v>
      </c>
      <c r="H87" s="48">
        <v>35.4</v>
      </c>
      <c r="I87" s="48">
        <v>35.4</v>
      </c>
      <c r="J87" s="48" t="b">
        <v>1</v>
      </c>
      <c r="K87" s="47">
        <v>678322538</v>
      </c>
      <c r="L87" s="47" t="s">
        <v>13</v>
      </c>
      <c r="M87" s="37"/>
    </row>
    <row r="88" spans="1:13" x14ac:dyDescent="0.25">
      <c r="A88" s="36">
        <v>112654</v>
      </c>
      <c r="B88" s="47" t="s">
        <v>122</v>
      </c>
      <c r="C88" s="47" t="s">
        <v>20</v>
      </c>
      <c r="D88" s="47">
        <v>2</v>
      </c>
      <c r="E88" s="47" t="s">
        <v>42</v>
      </c>
      <c r="F88" s="47">
        <v>7028</v>
      </c>
      <c r="G88" s="47">
        <v>41145</v>
      </c>
      <c r="H88" s="48">
        <v>197.08</v>
      </c>
      <c r="I88" s="48">
        <v>197.08</v>
      </c>
      <c r="J88" s="48" t="b">
        <v>1</v>
      </c>
      <c r="K88" s="47">
        <v>97112887453</v>
      </c>
      <c r="L88" s="47" t="s">
        <v>13</v>
      </c>
      <c r="M88" s="37"/>
    </row>
    <row r="89" spans="1:13" x14ac:dyDescent="0.25">
      <c r="A89" s="36">
        <v>112724</v>
      </c>
      <c r="B89" s="47" t="s">
        <v>123</v>
      </c>
      <c r="C89" s="47" t="s">
        <v>41</v>
      </c>
      <c r="D89" s="47">
        <v>2</v>
      </c>
      <c r="E89" s="47" t="s">
        <v>72</v>
      </c>
      <c r="F89" s="47">
        <v>7028</v>
      </c>
      <c r="G89" s="47">
        <v>41145</v>
      </c>
      <c r="H89" s="48">
        <v>29.49</v>
      </c>
      <c r="I89" s="48">
        <v>29.49</v>
      </c>
      <c r="J89" s="48" t="b">
        <v>1</v>
      </c>
      <c r="K89" s="47">
        <v>11502000814</v>
      </c>
      <c r="L89" s="47" t="s">
        <v>13</v>
      </c>
      <c r="M89" s="37"/>
    </row>
    <row r="90" spans="1:13" x14ac:dyDescent="0.25">
      <c r="A90" s="36">
        <v>112737</v>
      </c>
      <c r="B90" s="47" t="s">
        <v>124</v>
      </c>
      <c r="C90" s="47" t="s">
        <v>30</v>
      </c>
      <c r="D90" s="47">
        <v>2</v>
      </c>
      <c r="E90" s="47" t="s">
        <v>12</v>
      </c>
      <c r="F90" s="47">
        <v>7028</v>
      </c>
      <c r="G90" s="47">
        <v>41145</v>
      </c>
      <c r="H90" s="48">
        <v>112.41</v>
      </c>
      <c r="I90" s="48">
        <v>112.41</v>
      </c>
      <c r="J90" s="48" t="b">
        <v>1</v>
      </c>
      <c r="K90" s="47">
        <v>13617136826</v>
      </c>
      <c r="L90" s="47" t="s">
        <v>13</v>
      </c>
      <c r="M90" s="37"/>
    </row>
    <row r="91" spans="1:13" x14ac:dyDescent="0.25">
      <c r="A91" s="36">
        <v>112745</v>
      </c>
      <c r="B91" s="47" t="s">
        <v>125</v>
      </c>
      <c r="C91" s="47" t="s">
        <v>20</v>
      </c>
      <c r="D91" s="47">
        <v>2</v>
      </c>
      <c r="E91" s="47" t="s">
        <v>27</v>
      </c>
      <c r="F91" s="47">
        <v>7028</v>
      </c>
      <c r="G91" s="47">
        <v>41145</v>
      </c>
      <c r="H91" s="48">
        <v>158.52000000000001</v>
      </c>
      <c r="I91" s="48">
        <v>158.52000000000001</v>
      </c>
      <c r="J91" s="48" t="b">
        <v>1</v>
      </c>
      <c r="K91" s="47">
        <v>44346968821</v>
      </c>
      <c r="L91" s="47" t="s">
        <v>13</v>
      </c>
      <c r="M91" s="37"/>
    </row>
    <row r="92" spans="1:13" x14ac:dyDescent="0.25">
      <c r="A92" s="36">
        <v>114606</v>
      </c>
      <c r="B92" s="47" t="s">
        <v>126</v>
      </c>
      <c r="C92" s="47" t="s">
        <v>30</v>
      </c>
      <c r="D92" s="47">
        <v>2</v>
      </c>
      <c r="E92" s="47" t="s">
        <v>16</v>
      </c>
      <c r="F92" s="47">
        <v>7028</v>
      </c>
      <c r="G92" s="47">
        <v>41145</v>
      </c>
      <c r="H92" s="48">
        <v>115.39</v>
      </c>
      <c r="I92" s="48">
        <v>115.39</v>
      </c>
      <c r="J92" s="48" t="b">
        <v>1</v>
      </c>
      <c r="K92" s="47">
        <v>45699215824</v>
      </c>
      <c r="L92" s="47" t="s">
        <v>13</v>
      </c>
      <c r="M92" s="37"/>
    </row>
    <row r="93" spans="1:13" x14ac:dyDescent="0.25">
      <c r="A93" s="36">
        <v>112753</v>
      </c>
      <c r="B93" s="47" t="s">
        <v>127</v>
      </c>
      <c r="C93" s="47" t="s">
        <v>20</v>
      </c>
      <c r="D93" s="47">
        <v>2</v>
      </c>
      <c r="E93" s="47" t="s">
        <v>27</v>
      </c>
      <c r="F93" s="47">
        <v>7028</v>
      </c>
      <c r="G93" s="47">
        <v>41145</v>
      </c>
      <c r="H93" s="48">
        <v>21.98</v>
      </c>
      <c r="I93" s="48">
        <v>21.98</v>
      </c>
      <c r="J93" s="48" t="b">
        <v>1</v>
      </c>
      <c r="K93" s="47">
        <v>19184260823</v>
      </c>
      <c r="L93" s="47" t="s">
        <v>13</v>
      </c>
      <c r="M93" s="37"/>
    </row>
    <row r="94" spans="1:13" x14ac:dyDescent="0.25">
      <c r="A94" s="36">
        <v>115214</v>
      </c>
      <c r="B94" s="47" t="s">
        <v>128</v>
      </c>
      <c r="C94" s="47" t="s">
        <v>15</v>
      </c>
      <c r="D94" s="47">
        <v>2</v>
      </c>
      <c r="E94" s="47" t="s">
        <v>35</v>
      </c>
      <c r="F94" s="47">
        <v>7028</v>
      </c>
      <c r="G94" s="47">
        <v>41145</v>
      </c>
      <c r="H94" s="48">
        <v>94.5</v>
      </c>
      <c r="I94" s="48">
        <v>94.5</v>
      </c>
      <c r="J94" s="48" t="b">
        <v>1</v>
      </c>
      <c r="K94" s="47">
        <v>42830462807</v>
      </c>
      <c r="L94" s="47" t="s">
        <v>13</v>
      </c>
      <c r="M94" s="37"/>
    </row>
    <row r="95" spans="1:13" x14ac:dyDescent="0.25">
      <c r="A95" s="36">
        <v>115378</v>
      </c>
      <c r="B95" s="47" t="s">
        <v>129</v>
      </c>
      <c r="C95" s="47" t="s">
        <v>30</v>
      </c>
      <c r="D95" s="47">
        <v>2</v>
      </c>
      <c r="E95" s="47" t="s">
        <v>35</v>
      </c>
      <c r="F95" s="47">
        <v>7028</v>
      </c>
      <c r="G95" s="47">
        <v>41145</v>
      </c>
      <c r="H95" s="48">
        <v>178.45</v>
      </c>
      <c r="I95" s="48">
        <v>178.45</v>
      </c>
      <c r="J95" s="48" t="b">
        <v>1</v>
      </c>
      <c r="K95" s="47">
        <v>23322789829</v>
      </c>
      <c r="L95" s="47" t="s">
        <v>13</v>
      </c>
      <c r="M95" s="37"/>
    </row>
    <row r="96" spans="1:13" x14ac:dyDescent="0.25">
      <c r="A96" s="36">
        <v>114729</v>
      </c>
      <c r="B96" s="47" t="s">
        <v>130</v>
      </c>
      <c r="C96" s="47" t="s">
        <v>15</v>
      </c>
      <c r="D96" s="47">
        <v>2</v>
      </c>
      <c r="E96" s="47" t="s">
        <v>12</v>
      </c>
      <c r="F96" s="47">
        <v>7028</v>
      </c>
      <c r="G96" s="47">
        <v>41145</v>
      </c>
      <c r="H96" s="48">
        <v>114.7</v>
      </c>
      <c r="I96" s="48">
        <v>114.7</v>
      </c>
      <c r="J96" s="48" t="b">
        <v>1</v>
      </c>
      <c r="K96" s="47">
        <v>23527444823</v>
      </c>
      <c r="L96" s="47" t="s">
        <v>13</v>
      </c>
      <c r="M96" s="37"/>
    </row>
    <row r="97" spans="1:13" x14ac:dyDescent="0.25">
      <c r="A97" s="36">
        <v>112818</v>
      </c>
      <c r="B97" s="47" t="s">
        <v>131</v>
      </c>
      <c r="C97" s="47" t="s">
        <v>11</v>
      </c>
      <c r="D97" s="47">
        <v>2</v>
      </c>
      <c r="E97" s="47" t="s">
        <v>27</v>
      </c>
      <c r="F97" s="47">
        <v>7028</v>
      </c>
      <c r="G97" s="47">
        <v>41145</v>
      </c>
      <c r="H97" s="48">
        <v>156.47</v>
      </c>
      <c r="I97" s="48">
        <v>156.47</v>
      </c>
      <c r="J97" s="48" t="b">
        <v>1</v>
      </c>
      <c r="K97" s="47">
        <v>22676543857</v>
      </c>
      <c r="L97" s="47" t="s">
        <v>13</v>
      </c>
      <c r="M97" s="37"/>
    </row>
    <row r="98" spans="1:13" x14ac:dyDescent="0.25">
      <c r="A98" s="36">
        <v>112840</v>
      </c>
      <c r="B98" s="47" t="s">
        <v>132</v>
      </c>
      <c r="C98" s="47" t="s">
        <v>15</v>
      </c>
      <c r="D98" s="47">
        <v>2</v>
      </c>
      <c r="E98" s="47" t="s">
        <v>12</v>
      </c>
      <c r="F98" s="47">
        <v>7028</v>
      </c>
      <c r="G98" s="47">
        <v>41145</v>
      </c>
      <c r="H98" s="48">
        <v>68.97</v>
      </c>
      <c r="I98" s="48">
        <v>68.97</v>
      </c>
      <c r="J98" s="48" t="b">
        <v>1</v>
      </c>
      <c r="K98" s="47">
        <v>4267270457</v>
      </c>
      <c r="L98" s="47" t="s">
        <v>13</v>
      </c>
      <c r="M98" s="37"/>
    </row>
    <row r="99" spans="1:13" x14ac:dyDescent="0.25">
      <c r="A99" s="36">
        <v>113064</v>
      </c>
      <c r="B99" s="47" t="s">
        <v>133</v>
      </c>
      <c r="C99" s="47" t="s">
        <v>20</v>
      </c>
      <c r="D99" s="47">
        <v>2</v>
      </c>
      <c r="E99" s="47" t="s">
        <v>21</v>
      </c>
      <c r="F99" s="47">
        <v>7028</v>
      </c>
      <c r="G99" s="47">
        <v>41145</v>
      </c>
      <c r="H99" s="48">
        <v>75.010000000000005</v>
      </c>
      <c r="I99" s="48">
        <v>75.010000000000005</v>
      </c>
      <c r="J99" s="48" t="b">
        <v>1</v>
      </c>
      <c r="K99" s="47">
        <v>22829242823</v>
      </c>
      <c r="L99" s="47" t="s">
        <v>13</v>
      </c>
      <c r="M99" s="37"/>
    </row>
    <row r="100" spans="1:13" x14ac:dyDescent="0.25">
      <c r="A100" s="36">
        <v>117407</v>
      </c>
      <c r="B100" s="47" t="s">
        <v>134</v>
      </c>
      <c r="C100" s="47" t="s">
        <v>15</v>
      </c>
      <c r="D100" s="47">
        <v>2</v>
      </c>
      <c r="E100" s="47" t="s">
        <v>12</v>
      </c>
      <c r="F100" s="47">
        <v>7028</v>
      </c>
      <c r="G100" s="47">
        <v>41145</v>
      </c>
      <c r="H100" s="48">
        <v>33</v>
      </c>
      <c r="I100" s="48">
        <v>33</v>
      </c>
      <c r="J100" s="48" t="b">
        <v>1</v>
      </c>
      <c r="K100" s="47">
        <v>46687417878</v>
      </c>
      <c r="L100" s="47" t="s">
        <v>13</v>
      </c>
      <c r="M100" s="37"/>
    </row>
    <row r="101" spans="1:13" x14ac:dyDescent="0.25">
      <c r="A101" s="36">
        <v>113181</v>
      </c>
      <c r="B101" s="47" t="s">
        <v>135</v>
      </c>
      <c r="C101" s="47" t="s">
        <v>30</v>
      </c>
      <c r="D101" s="47">
        <v>2</v>
      </c>
      <c r="E101" s="47" t="s">
        <v>42</v>
      </c>
      <c r="F101" s="47">
        <v>7028</v>
      </c>
      <c r="G101" s="47">
        <v>41145</v>
      </c>
      <c r="H101" s="48">
        <v>66.650000000000006</v>
      </c>
      <c r="I101" s="48">
        <v>66.650000000000006</v>
      </c>
      <c r="J101" s="48" t="b">
        <v>1</v>
      </c>
      <c r="K101" s="47">
        <v>4164406577</v>
      </c>
      <c r="L101" s="47" t="s">
        <v>32</v>
      </c>
      <c r="M101" s="37"/>
    </row>
    <row r="102" spans="1:13" x14ac:dyDescent="0.25">
      <c r="A102" s="36">
        <v>116235</v>
      </c>
      <c r="B102" s="47" t="s">
        <v>136</v>
      </c>
      <c r="C102" s="47" t="s">
        <v>15</v>
      </c>
      <c r="D102" s="47">
        <v>2</v>
      </c>
      <c r="E102" s="47" t="s">
        <v>12</v>
      </c>
      <c r="F102" s="47">
        <v>7028</v>
      </c>
      <c r="G102" s="47">
        <v>41145</v>
      </c>
      <c r="H102" s="48">
        <v>194.93</v>
      </c>
      <c r="I102" s="48">
        <v>194.93</v>
      </c>
      <c r="J102" s="48" t="b">
        <v>1</v>
      </c>
      <c r="K102" s="47">
        <v>10035777842</v>
      </c>
      <c r="L102" s="47" t="s">
        <v>13</v>
      </c>
      <c r="M102" s="37"/>
    </row>
    <row r="103" spans="1:13" x14ac:dyDescent="0.25">
      <c r="A103" s="36">
        <v>113264</v>
      </c>
      <c r="B103" s="47" t="s">
        <v>137</v>
      </c>
      <c r="C103" s="47" t="s">
        <v>18</v>
      </c>
      <c r="D103" s="47">
        <v>2</v>
      </c>
      <c r="E103" s="47" t="s">
        <v>12</v>
      </c>
      <c r="F103" s="47">
        <v>7028</v>
      </c>
      <c r="G103" s="47">
        <v>41145</v>
      </c>
      <c r="H103" s="48">
        <v>142.79</v>
      </c>
      <c r="I103" s="48">
        <v>142.79</v>
      </c>
      <c r="J103" s="48" t="b">
        <v>1</v>
      </c>
      <c r="K103" s="47">
        <v>18470558854</v>
      </c>
      <c r="L103" s="47" t="s">
        <v>13</v>
      </c>
      <c r="M103" s="37"/>
    </row>
    <row r="104" spans="1:13" x14ac:dyDescent="0.25">
      <c r="A104" s="36">
        <v>113274</v>
      </c>
      <c r="B104" s="47" t="s">
        <v>138</v>
      </c>
      <c r="C104" s="47" t="s">
        <v>15</v>
      </c>
      <c r="D104" s="47">
        <v>2</v>
      </c>
      <c r="E104" s="47" t="s">
        <v>12</v>
      </c>
      <c r="F104" s="47">
        <v>7028</v>
      </c>
      <c r="G104" s="47">
        <v>41145</v>
      </c>
      <c r="H104" s="48">
        <v>199.24</v>
      </c>
      <c r="I104" s="48">
        <v>199.24</v>
      </c>
      <c r="J104" s="48" t="b">
        <v>1</v>
      </c>
      <c r="K104" s="47">
        <v>29973289854</v>
      </c>
      <c r="L104" s="47" t="s">
        <v>13</v>
      </c>
      <c r="M104" s="37"/>
    </row>
    <row r="105" spans="1:13" x14ac:dyDescent="0.25">
      <c r="A105" s="36">
        <v>113353</v>
      </c>
      <c r="B105" s="47" t="s">
        <v>139</v>
      </c>
      <c r="C105" s="47" t="s">
        <v>20</v>
      </c>
      <c r="D105" s="47">
        <v>2</v>
      </c>
      <c r="E105" s="47" t="s">
        <v>39</v>
      </c>
      <c r="F105" s="47">
        <v>7028</v>
      </c>
      <c r="G105" s="47">
        <v>41145</v>
      </c>
      <c r="H105" s="48">
        <v>165.59</v>
      </c>
      <c r="I105" s="48">
        <v>165.59</v>
      </c>
      <c r="J105" s="48" t="b">
        <v>1</v>
      </c>
      <c r="K105" s="47">
        <v>37434685816</v>
      </c>
      <c r="L105" s="47" t="s">
        <v>13</v>
      </c>
      <c r="M105" s="37"/>
    </row>
    <row r="106" spans="1:13" x14ac:dyDescent="0.25">
      <c r="A106" s="36">
        <v>117235</v>
      </c>
      <c r="B106" s="47" t="s">
        <v>140</v>
      </c>
      <c r="C106" s="47" t="s">
        <v>30</v>
      </c>
      <c r="D106" s="47">
        <v>2</v>
      </c>
      <c r="E106" s="47" t="s">
        <v>105</v>
      </c>
      <c r="F106" s="47">
        <v>7028</v>
      </c>
      <c r="G106" s="47">
        <v>41145</v>
      </c>
      <c r="H106" s="48">
        <v>195.77</v>
      </c>
      <c r="I106" s="48">
        <v>195.77</v>
      </c>
      <c r="J106" s="48" t="b">
        <v>1</v>
      </c>
      <c r="K106" s="47">
        <v>42355493839</v>
      </c>
      <c r="L106" s="47" t="s">
        <v>13</v>
      </c>
      <c r="M106" s="37"/>
    </row>
    <row r="107" spans="1:13" x14ac:dyDescent="0.25">
      <c r="A107" s="36">
        <v>114547</v>
      </c>
      <c r="B107" s="47" t="s">
        <v>141</v>
      </c>
      <c r="C107" s="47" t="s">
        <v>15</v>
      </c>
      <c r="D107" s="47">
        <v>2</v>
      </c>
      <c r="E107" s="47" t="s">
        <v>12</v>
      </c>
      <c r="F107" s="47">
        <v>7028</v>
      </c>
      <c r="G107" s="47">
        <v>41145</v>
      </c>
      <c r="H107" s="48">
        <v>200</v>
      </c>
      <c r="I107" s="48">
        <v>200</v>
      </c>
      <c r="J107" s="48" t="b">
        <v>1</v>
      </c>
      <c r="K107" s="47">
        <v>45279185833</v>
      </c>
      <c r="L107" s="47" t="s">
        <v>13</v>
      </c>
      <c r="M107" s="37"/>
    </row>
    <row r="108" spans="1:13" x14ac:dyDescent="0.25">
      <c r="A108" s="36">
        <v>113376</v>
      </c>
      <c r="B108" s="47" t="s">
        <v>142</v>
      </c>
      <c r="C108" s="47" t="s">
        <v>18</v>
      </c>
      <c r="D108" s="47">
        <v>2</v>
      </c>
      <c r="E108" s="47" t="s">
        <v>37</v>
      </c>
      <c r="F108" s="47">
        <v>7028</v>
      </c>
      <c r="G108" s="47">
        <v>41145</v>
      </c>
      <c r="H108" s="48">
        <v>165.58</v>
      </c>
      <c r="I108" s="48">
        <v>165.58</v>
      </c>
      <c r="J108" s="48" t="b">
        <v>1</v>
      </c>
      <c r="K108" s="47">
        <v>15324421812</v>
      </c>
      <c r="L108" s="47" t="s">
        <v>32</v>
      </c>
      <c r="M108" s="37"/>
    </row>
    <row r="109" spans="1:13" x14ac:dyDescent="0.25">
      <c r="A109" s="36">
        <v>116238</v>
      </c>
      <c r="B109" s="47" t="s">
        <v>143</v>
      </c>
      <c r="C109" s="47" t="s">
        <v>15</v>
      </c>
      <c r="D109" s="47">
        <v>2</v>
      </c>
      <c r="E109" s="47" t="s">
        <v>16</v>
      </c>
      <c r="F109" s="47">
        <v>7028</v>
      </c>
      <c r="G109" s="47">
        <v>41145</v>
      </c>
      <c r="H109" s="48">
        <v>89.35</v>
      </c>
      <c r="I109" s="48">
        <v>89.35</v>
      </c>
      <c r="J109" s="48" t="b">
        <v>1</v>
      </c>
      <c r="K109" s="47">
        <v>31586177818</v>
      </c>
      <c r="L109" s="47" t="s">
        <v>13</v>
      </c>
      <c r="M109" s="37"/>
    </row>
    <row r="110" spans="1:13" x14ac:dyDescent="0.25">
      <c r="A110" s="36">
        <v>114942</v>
      </c>
      <c r="B110" s="47" t="s">
        <v>144</v>
      </c>
      <c r="C110" s="47" t="s">
        <v>20</v>
      </c>
      <c r="D110" s="47">
        <v>2</v>
      </c>
      <c r="E110" s="47" t="s">
        <v>21</v>
      </c>
      <c r="F110" s="47">
        <v>7028</v>
      </c>
      <c r="G110" s="47">
        <v>41145</v>
      </c>
      <c r="H110" s="48">
        <v>196.57</v>
      </c>
      <c r="I110" s="48">
        <v>196.57</v>
      </c>
      <c r="J110" s="48" t="b">
        <v>1</v>
      </c>
      <c r="K110" s="47">
        <v>49695491847</v>
      </c>
      <c r="L110" s="47" t="s">
        <v>13</v>
      </c>
      <c r="M110" s="37"/>
    </row>
    <row r="111" spans="1:13" x14ac:dyDescent="0.25">
      <c r="A111" s="36">
        <v>114944</v>
      </c>
      <c r="B111" s="47" t="s">
        <v>145</v>
      </c>
      <c r="C111" s="47" t="s">
        <v>20</v>
      </c>
      <c r="D111" s="47">
        <v>2</v>
      </c>
      <c r="E111" s="47" t="s">
        <v>42</v>
      </c>
      <c r="F111" s="47">
        <v>7028</v>
      </c>
      <c r="G111" s="47">
        <v>41145</v>
      </c>
      <c r="H111" s="48">
        <v>56.89</v>
      </c>
      <c r="I111" s="48">
        <v>56.89</v>
      </c>
      <c r="J111" s="48" t="b">
        <v>1</v>
      </c>
      <c r="K111" s="47">
        <v>11808958861</v>
      </c>
      <c r="L111" s="47" t="s">
        <v>13</v>
      </c>
      <c r="M111" s="37"/>
    </row>
    <row r="112" spans="1:13" x14ac:dyDescent="0.25">
      <c r="A112" s="36">
        <v>117234</v>
      </c>
      <c r="B112" s="47" t="s">
        <v>146</v>
      </c>
      <c r="C112" s="47" t="s">
        <v>15</v>
      </c>
      <c r="D112" s="47">
        <v>2</v>
      </c>
      <c r="E112" s="47" t="s">
        <v>39</v>
      </c>
      <c r="F112" s="47">
        <v>7028</v>
      </c>
      <c r="G112" s="47">
        <v>41145</v>
      </c>
      <c r="H112" s="48">
        <v>218.12</v>
      </c>
      <c r="I112" s="48">
        <v>218.12</v>
      </c>
      <c r="J112" s="48" t="b">
        <v>1</v>
      </c>
      <c r="K112" s="47">
        <v>38772141859</v>
      </c>
      <c r="L112" s="47" t="s">
        <v>13</v>
      </c>
      <c r="M112" s="37"/>
    </row>
    <row r="113" spans="1:13" x14ac:dyDescent="0.25">
      <c r="A113" s="36">
        <v>113519</v>
      </c>
      <c r="B113" s="47" t="s">
        <v>147</v>
      </c>
      <c r="C113" s="47" t="s">
        <v>30</v>
      </c>
      <c r="D113" s="47">
        <v>2</v>
      </c>
      <c r="E113" s="47" t="s">
        <v>23</v>
      </c>
      <c r="F113" s="47">
        <v>7028</v>
      </c>
      <c r="G113" s="47">
        <v>41145</v>
      </c>
      <c r="H113" s="48">
        <v>22.47</v>
      </c>
      <c r="I113" s="48">
        <v>22.47</v>
      </c>
      <c r="J113" s="48" t="b">
        <v>1</v>
      </c>
      <c r="K113" s="47">
        <v>35851165820</v>
      </c>
      <c r="L113" s="47" t="s">
        <v>32</v>
      </c>
      <c r="M113" s="37"/>
    </row>
    <row r="114" spans="1:13" x14ac:dyDescent="0.25">
      <c r="A114" s="36">
        <v>113050</v>
      </c>
      <c r="B114" s="47" t="s">
        <v>148</v>
      </c>
      <c r="C114" s="47" t="s">
        <v>18</v>
      </c>
      <c r="D114" s="47">
        <v>2</v>
      </c>
      <c r="E114" s="47" t="s">
        <v>37</v>
      </c>
      <c r="F114" s="47">
        <v>7028</v>
      </c>
      <c r="G114" s="47">
        <v>41145</v>
      </c>
      <c r="H114" s="48">
        <v>105.42</v>
      </c>
      <c r="I114" s="48">
        <v>105.42</v>
      </c>
      <c r="J114" s="48" t="b">
        <v>1</v>
      </c>
      <c r="K114" s="47">
        <v>30908352824</v>
      </c>
      <c r="L114" s="47" t="s">
        <v>13</v>
      </c>
      <c r="M114" s="37"/>
    </row>
    <row r="115" spans="1:13" x14ac:dyDescent="0.25">
      <c r="A115" s="36">
        <v>113098</v>
      </c>
      <c r="B115" s="47" t="s">
        <v>149</v>
      </c>
      <c r="C115" s="47" t="s">
        <v>20</v>
      </c>
      <c r="D115" s="47">
        <v>2</v>
      </c>
      <c r="E115" s="47" t="s">
        <v>150</v>
      </c>
      <c r="F115" s="47">
        <v>7028</v>
      </c>
      <c r="G115" s="47">
        <v>41145</v>
      </c>
      <c r="H115" s="48">
        <v>130.88</v>
      </c>
      <c r="I115" s="48">
        <v>130.88</v>
      </c>
      <c r="J115" s="48" t="b">
        <v>1</v>
      </c>
      <c r="K115" s="47">
        <v>8638102763</v>
      </c>
      <c r="L115" s="47" t="s">
        <v>13</v>
      </c>
      <c r="M115" s="37"/>
    </row>
    <row r="116" spans="1:13" x14ac:dyDescent="0.25">
      <c r="A116" s="36">
        <v>113072</v>
      </c>
      <c r="B116" s="47" t="s">
        <v>151</v>
      </c>
      <c r="C116" s="47" t="s">
        <v>30</v>
      </c>
      <c r="D116" s="47">
        <v>2</v>
      </c>
      <c r="E116" s="47" t="s">
        <v>42</v>
      </c>
      <c r="F116" s="47">
        <v>7028</v>
      </c>
      <c r="G116" s="47">
        <v>41145</v>
      </c>
      <c r="H116" s="48">
        <v>131.21</v>
      </c>
      <c r="I116" s="48">
        <v>131.21</v>
      </c>
      <c r="J116" s="48" t="b">
        <v>1</v>
      </c>
      <c r="K116" s="47">
        <v>35604603520</v>
      </c>
      <c r="L116" s="47" t="s">
        <v>13</v>
      </c>
      <c r="M116" s="37"/>
    </row>
    <row r="117" spans="1:13" x14ac:dyDescent="0.25">
      <c r="A117" s="36">
        <v>112774</v>
      </c>
      <c r="B117" s="47" t="s">
        <v>152</v>
      </c>
      <c r="C117" s="47" t="s">
        <v>15</v>
      </c>
      <c r="D117" s="47">
        <v>2</v>
      </c>
      <c r="E117" s="47" t="s">
        <v>16</v>
      </c>
      <c r="F117" s="47">
        <v>7028</v>
      </c>
      <c r="G117" s="47">
        <v>41145</v>
      </c>
      <c r="H117" s="48">
        <v>74.209999999999994</v>
      </c>
      <c r="I117" s="48">
        <v>74.209999999999994</v>
      </c>
      <c r="J117" s="48" t="b">
        <v>1</v>
      </c>
      <c r="K117" s="47">
        <v>16511593860</v>
      </c>
      <c r="L117" s="47" t="s">
        <v>13</v>
      </c>
      <c r="M117" s="37"/>
    </row>
    <row r="118" spans="1:13" x14ac:dyDescent="0.25">
      <c r="A118" s="36">
        <v>116010</v>
      </c>
      <c r="B118" s="47" t="s">
        <v>153</v>
      </c>
      <c r="C118" s="47" t="s">
        <v>30</v>
      </c>
      <c r="D118" s="47">
        <v>2</v>
      </c>
      <c r="E118" s="47" t="s">
        <v>42</v>
      </c>
      <c r="F118" s="47">
        <v>7028</v>
      </c>
      <c r="G118" s="47">
        <v>41145</v>
      </c>
      <c r="H118" s="48">
        <v>217.53</v>
      </c>
      <c r="I118" s="48">
        <v>217.53</v>
      </c>
      <c r="J118" s="48" t="b">
        <v>1</v>
      </c>
      <c r="K118" s="47">
        <v>36165237886</v>
      </c>
      <c r="L118" s="47" t="s">
        <v>13</v>
      </c>
      <c r="M118" s="37"/>
    </row>
    <row r="119" spans="1:13" x14ac:dyDescent="0.25">
      <c r="A119" s="36">
        <v>113406</v>
      </c>
      <c r="B119" s="47" t="s">
        <v>154</v>
      </c>
      <c r="C119" s="47" t="s">
        <v>30</v>
      </c>
      <c r="D119" s="47">
        <v>2</v>
      </c>
      <c r="E119" s="47" t="s">
        <v>12</v>
      </c>
      <c r="F119" s="47">
        <v>7028</v>
      </c>
      <c r="G119" s="47">
        <v>41145</v>
      </c>
      <c r="H119" s="48">
        <v>196.77</v>
      </c>
      <c r="I119" s="48">
        <v>196.77</v>
      </c>
      <c r="J119" s="48" t="b">
        <v>1</v>
      </c>
      <c r="K119" s="47">
        <v>91590019504</v>
      </c>
      <c r="L119" s="47" t="s">
        <v>13</v>
      </c>
      <c r="M119" s="37"/>
    </row>
    <row r="120" spans="1:13" x14ac:dyDescent="0.25">
      <c r="A120" s="36">
        <v>113132</v>
      </c>
      <c r="B120" s="47" t="s">
        <v>155</v>
      </c>
      <c r="C120" s="47" t="s">
        <v>20</v>
      </c>
      <c r="D120" s="47">
        <v>2</v>
      </c>
      <c r="E120" s="47" t="s">
        <v>49</v>
      </c>
      <c r="F120" s="47">
        <v>7028</v>
      </c>
      <c r="G120" s="47">
        <v>41145</v>
      </c>
      <c r="H120" s="48">
        <v>21.1</v>
      </c>
      <c r="I120" s="48">
        <v>21.1</v>
      </c>
      <c r="J120" s="48" t="b">
        <v>1</v>
      </c>
      <c r="K120" s="47">
        <v>27725304851</v>
      </c>
      <c r="L120" s="47" t="s">
        <v>13</v>
      </c>
      <c r="M120" s="37"/>
    </row>
    <row r="121" spans="1:13" x14ac:dyDescent="0.25">
      <c r="A121" s="36">
        <v>112957</v>
      </c>
      <c r="B121" s="47" t="s">
        <v>156</v>
      </c>
      <c r="C121" s="47" t="s">
        <v>20</v>
      </c>
      <c r="D121" s="47">
        <v>2</v>
      </c>
      <c r="E121" s="47" t="s">
        <v>49</v>
      </c>
      <c r="F121" s="47">
        <v>7028</v>
      </c>
      <c r="G121" s="47">
        <v>41145</v>
      </c>
      <c r="H121" s="48">
        <v>78.040000000000006</v>
      </c>
      <c r="I121" s="48">
        <v>78.040000000000006</v>
      </c>
      <c r="J121" s="48" t="b">
        <v>1</v>
      </c>
      <c r="K121" s="47">
        <v>35992845801</v>
      </c>
      <c r="L121" s="47" t="s">
        <v>13</v>
      </c>
      <c r="M121" s="37"/>
    </row>
    <row r="122" spans="1:13" x14ac:dyDescent="0.25">
      <c r="A122" s="36">
        <v>113166</v>
      </c>
      <c r="B122" s="47" t="s">
        <v>157</v>
      </c>
      <c r="C122" s="47" t="s">
        <v>20</v>
      </c>
      <c r="D122" s="47">
        <v>2</v>
      </c>
      <c r="E122" s="47" t="s">
        <v>49</v>
      </c>
      <c r="F122" s="47">
        <v>7028</v>
      </c>
      <c r="G122" s="47">
        <v>41145</v>
      </c>
      <c r="H122" s="48">
        <v>114.97</v>
      </c>
      <c r="I122" s="48">
        <v>114.97</v>
      </c>
      <c r="J122" s="48" t="b">
        <v>1</v>
      </c>
      <c r="K122" s="47">
        <v>5021575503</v>
      </c>
      <c r="L122" s="47" t="s">
        <v>13</v>
      </c>
      <c r="M122" s="37"/>
    </row>
    <row r="123" spans="1:13" x14ac:dyDescent="0.25">
      <c r="A123" s="36">
        <v>116002</v>
      </c>
      <c r="B123" s="47" t="s">
        <v>158</v>
      </c>
      <c r="C123" s="47" t="s">
        <v>30</v>
      </c>
      <c r="D123" s="47">
        <v>2</v>
      </c>
      <c r="E123" s="47" t="s">
        <v>35</v>
      </c>
      <c r="F123" s="47">
        <v>7028</v>
      </c>
      <c r="G123" s="47">
        <v>41145</v>
      </c>
      <c r="H123" s="48">
        <v>16.670000000000002</v>
      </c>
      <c r="I123" s="48">
        <v>16.670000000000002</v>
      </c>
      <c r="J123" s="48" t="b">
        <v>1</v>
      </c>
      <c r="K123" s="47">
        <v>37623748807</v>
      </c>
      <c r="L123" s="47" t="s">
        <v>13</v>
      </c>
      <c r="M123" s="37"/>
    </row>
    <row r="124" spans="1:13" x14ac:dyDescent="0.25">
      <c r="A124" s="36">
        <v>121321</v>
      </c>
      <c r="B124" s="47" t="s">
        <v>159</v>
      </c>
      <c r="C124" s="47" t="s">
        <v>18</v>
      </c>
      <c r="D124" s="47">
        <v>2</v>
      </c>
      <c r="E124" s="47" t="s">
        <v>12</v>
      </c>
      <c r="F124" s="47">
        <v>7028</v>
      </c>
      <c r="G124" s="47">
        <v>41145</v>
      </c>
      <c r="H124" s="48">
        <v>102.81</v>
      </c>
      <c r="I124" s="48">
        <v>102.81</v>
      </c>
      <c r="J124" s="48" t="b">
        <v>1</v>
      </c>
      <c r="K124" s="47">
        <v>33924707839</v>
      </c>
      <c r="L124" s="47" t="s">
        <v>13</v>
      </c>
      <c r="M124" s="37"/>
    </row>
    <row r="125" spans="1:13" x14ac:dyDescent="0.25">
      <c r="A125" s="36">
        <v>112338</v>
      </c>
      <c r="B125" s="47" t="s">
        <v>160</v>
      </c>
      <c r="C125" s="47" t="s">
        <v>15</v>
      </c>
      <c r="D125" s="47">
        <v>2</v>
      </c>
      <c r="E125" s="47" t="s">
        <v>42</v>
      </c>
      <c r="F125" s="47">
        <v>7028</v>
      </c>
      <c r="G125" s="47">
        <v>41145</v>
      </c>
      <c r="H125" s="48">
        <v>57.47</v>
      </c>
      <c r="I125" s="48">
        <v>57.47</v>
      </c>
      <c r="J125" s="48" t="b">
        <v>1</v>
      </c>
      <c r="K125" s="47">
        <v>45131793840</v>
      </c>
      <c r="L125" s="47" t="s">
        <v>13</v>
      </c>
      <c r="M125" s="37"/>
    </row>
    <row r="126" spans="1:13" x14ac:dyDescent="0.25">
      <c r="A126" s="36">
        <v>114541</v>
      </c>
      <c r="B126" s="47" t="s">
        <v>161</v>
      </c>
      <c r="C126" s="47" t="s">
        <v>11</v>
      </c>
      <c r="D126" s="47">
        <v>2</v>
      </c>
      <c r="E126" s="47" t="s">
        <v>42</v>
      </c>
      <c r="F126" s="47">
        <v>7028</v>
      </c>
      <c r="G126" s="47">
        <v>41145</v>
      </c>
      <c r="H126" s="48">
        <v>87.52</v>
      </c>
      <c r="I126" s="48">
        <v>87.52</v>
      </c>
      <c r="J126" s="48" t="b">
        <v>1</v>
      </c>
      <c r="K126" s="47">
        <v>37918233883</v>
      </c>
      <c r="L126" s="47" t="s">
        <v>13</v>
      </c>
      <c r="M126" s="37"/>
    </row>
    <row r="127" spans="1:13" x14ac:dyDescent="0.25">
      <c r="A127" s="36">
        <v>112973</v>
      </c>
      <c r="B127" s="47" t="s">
        <v>162</v>
      </c>
      <c r="C127" s="47" t="s">
        <v>18</v>
      </c>
      <c r="D127" s="47">
        <v>2</v>
      </c>
      <c r="E127" s="47" t="s">
        <v>72</v>
      </c>
      <c r="F127" s="47">
        <v>7028</v>
      </c>
      <c r="G127" s="47">
        <v>41145</v>
      </c>
      <c r="H127" s="48">
        <v>88.58</v>
      </c>
      <c r="I127" s="48">
        <v>88.58</v>
      </c>
      <c r="J127" s="48" t="b">
        <v>1</v>
      </c>
      <c r="K127" s="47">
        <v>23704242810</v>
      </c>
      <c r="L127" s="47" t="s">
        <v>13</v>
      </c>
      <c r="M127" s="37"/>
    </row>
    <row r="128" spans="1:13" x14ac:dyDescent="0.25">
      <c r="A128" s="36">
        <v>114922</v>
      </c>
      <c r="B128" s="47" t="s">
        <v>163</v>
      </c>
      <c r="C128" s="47" t="s">
        <v>20</v>
      </c>
      <c r="D128" s="47">
        <v>2</v>
      </c>
      <c r="E128" s="47" t="s">
        <v>21</v>
      </c>
      <c r="F128" s="47">
        <v>7028</v>
      </c>
      <c r="G128" s="47">
        <v>41145</v>
      </c>
      <c r="H128" s="48">
        <v>162.49</v>
      </c>
      <c r="I128" s="48">
        <v>162.49</v>
      </c>
      <c r="J128" s="48" t="b">
        <v>1</v>
      </c>
      <c r="K128" s="47">
        <v>35294857804</v>
      </c>
      <c r="L128" s="47" t="s">
        <v>13</v>
      </c>
      <c r="M128" s="37"/>
    </row>
    <row r="129" spans="1:13" x14ac:dyDescent="0.25">
      <c r="A129" s="36">
        <v>112465</v>
      </c>
      <c r="B129" s="47" t="s">
        <v>164</v>
      </c>
      <c r="C129" s="47" t="s">
        <v>15</v>
      </c>
      <c r="D129" s="47">
        <v>2</v>
      </c>
      <c r="E129" s="47" t="s">
        <v>12</v>
      </c>
      <c r="F129" s="47">
        <v>7028</v>
      </c>
      <c r="G129" s="47">
        <v>41145</v>
      </c>
      <c r="H129" s="48">
        <v>69.78</v>
      </c>
      <c r="I129" s="48">
        <v>69.78</v>
      </c>
      <c r="J129" s="48" t="b">
        <v>1</v>
      </c>
      <c r="K129" s="47">
        <v>43122716828</v>
      </c>
      <c r="L129" s="47" t="s">
        <v>13</v>
      </c>
      <c r="M129" s="37"/>
    </row>
    <row r="130" spans="1:13" x14ac:dyDescent="0.25">
      <c r="A130" s="36">
        <v>112515</v>
      </c>
      <c r="B130" s="47" t="s">
        <v>165</v>
      </c>
      <c r="C130" s="47" t="s">
        <v>15</v>
      </c>
      <c r="D130" s="47">
        <v>2</v>
      </c>
      <c r="E130" s="47" t="s">
        <v>27</v>
      </c>
      <c r="F130" s="47">
        <v>7028</v>
      </c>
      <c r="G130" s="47">
        <v>41145</v>
      </c>
      <c r="H130" s="48">
        <v>200</v>
      </c>
      <c r="I130" s="48">
        <v>200</v>
      </c>
      <c r="J130" s="48" t="b">
        <v>1</v>
      </c>
      <c r="K130" s="47">
        <v>31214601880</v>
      </c>
      <c r="L130" s="47" t="s">
        <v>13</v>
      </c>
      <c r="M130" s="37"/>
    </row>
    <row r="131" spans="1:13" x14ac:dyDescent="0.25">
      <c r="A131" s="36">
        <v>114744</v>
      </c>
      <c r="B131" s="47" t="s">
        <v>166</v>
      </c>
      <c r="C131" s="47" t="s">
        <v>30</v>
      </c>
      <c r="D131" s="47">
        <v>2</v>
      </c>
      <c r="E131" s="47" t="s">
        <v>35</v>
      </c>
      <c r="F131" s="47">
        <v>7028</v>
      </c>
      <c r="G131" s="47">
        <v>41145</v>
      </c>
      <c r="H131" s="48">
        <v>114.94</v>
      </c>
      <c r="I131" s="48">
        <v>114.94</v>
      </c>
      <c r="J131" s="48" t="b">
        <v>1</v>
      </c>
      <c r="K131" s="47">
        <v>15208976854</v>
      </c>
      <c r="L131" s="47" t="s">
        <v>13</v>
      </c>
      <c r="M131" s="37"/>
    </row>
    <row r="132" spans="1:13" x14ac:dyDescent="0.25">
      <c r="A132" s="36">
        <v>112315</v>
      </c>
      <c r="B132" s="47" t="s">
        <v>167</v>
      </c>
      <c r="C132" s="47" t="s">
        <v>18</v>
      </c>
      <c r="D132" s="47">
        <v>2</v>
      </c>
      <c r="E132" s="47" t="s">
        <v>12</v>
      </c>
      <c r="F132" s="47">
        <v>7028</v>
      </c>
      <c r="G132" s="47">
        <v>41145</v>
      </c>
      <c r="H132" s="48">
        <v>34.979999999999997</v>
      </c>
      <c r="I132" s="48">
        <v>34.979999999999997</v>
      </c>
      <c r="J132" s="48" t="b">
        <v>1</v>
      </c>
      <c r="K132" s="47">
        <v>1376766892</v>
      </c>
      <c r="L132" s="47" t="s">
        <v>13</v>
      </c>
      <c r="M132" s="37"/>
    </row>
    <row r="133" spans="1:13" x14ac:dyDescent="0.25">
      <c r="A133" s="36">
        <v>113614</v>
      </c>
      <c r="B133" s="47" t="s">
        <v>168</v>
      </c>
      <c r="C133" s="47" t="s">
        <v>20</v>
      </c>
      <c r="D133" s="47">
        <v>2</v>
      </c>
      <c r="E133" s="47" t="s">
        <v>95</v>
      </c>
      <c r="F133" s="47">
        <v>7028</v>
      </c>
      <c r="G133" s="47">
        <v>41145</v>
      </c>
      <c r="H133" s="48">
        <v>66.239999999999995</v>
      </c>
      <c r="I133" s="48">
        <v>66.239999999999995</v>
      </c>
      <c r="J133" s="48" t="b">
        <v>1</v>
      </c>
      <c r="K133" s="47">
        <v>90801016568</v>
      </c>
      <c r="L133" s="47" t="s">
        <v>13</v>
      </c>
      <c r="M133" s="37"/>
    </row>
    <row r="134" spans="1:13" x14ac:dyDescent="0.25">
      <c r="A134" s="36">
        <v>112508</v>
      </c>
      <c r="B134" s="47" t="s">
        <v>169</v>
      </c>
      <c r="C134" s="47" t="s">
        <v>15</v>
      </c>
      <c r="D134" s="47">
        <v>2</v>
      </c>
      <c r="E134" s="47" t="s">
        <v>23</v>
      </c>
      <c r="F134" s="47">
        <v>7028</v>
      </c>
      <c r="G134" s="47">
        <v>41145</v>
      </c>
      <c r="H134" s="48">
        <v>180.43</v>
      </c>
      <c r="I134" s="48">
        <v>180.43</v>
      </c>
      <c r="J134" s="48" t="b">
        <v>1</v>
      </c>
      <c r="K134" s="47">
        <v>12807676855</v>
      </c>
      <c r="L134" s="47" t="s">
        <v>13</v>
      </c>
      <c r="M134" s="37"/>
    </row>
    <row r="135" spans="1:13" x14ac:dyDescent="0.25">
      <c r="A135" s="36">
        <v>114923</v>
      </c>
      <c r="B135" s="47" t="s">
        <v>170</v>
      </c>
      <c r="C135" s="47" t="s">
        <v>20</v>
      </c>
      <c r="D135" s="47">
        <v>2</v>
      </c>
      <c r="E135" s="47" t="s">
        <v>42</v>
      </c>
      <c r="F135" s="47">
        <v>7028</v>
      </c>
      <c r="G135" s="47">
        <v>41145</v>
      </c>
      <c r="H135" s="48">
        <v>134.38999999999999</v>
      </c>
      <c r="I135" s="48">
        <v>134.38999999999999</v>
      </c>
      <c r="J135" s="48" t="b">
        <v>1</v>
      </c>
      <c r="K135" s="47">
        <v>25468021862</v>
      </c>
      <c r="L135" s="47" t="s">
        <v>13</v>
      </c>
      <c r="M135" s="37"/>
    </row>
    <row r="136" spans="1:13" x14ac:dyDescent="0.25">
      <c r="A136" s="36">
        <v>112940</v>
      </c>
      <c r="B136" s="47" t="s">
        <v>171</v>
      </c>
      <c r="C136" s="47" t="s">
        <v>15</v>
      </c>
      <c r="D136" s="47">
        <v>2</v>
      </c>
      <c r="E136" s="47" t="s">
        <v>12</v>
      </c>
      <c r="F136" s="47">
        <v>7028</v>
      </c>
      <c r="G136" s="47">
        <v>41145</v>
      </c>
      <c r="H136" s="48">
        <v>73.09</v>
      </c>
      <c r="I136" s="48">
        <v>73.09</v>
      </c>
      <c r="J136" s="48" t="b">
        <v>1</v>
      </c>
      <c r="K136" s="47">
        <v>57016607887</v>
      </c>
      <c r="L136" s="47" t="s">
        <v>13</v>
      </c>
      <c r="M136" s="37"/>
    </row>
    <row r="137" spans="1:13" x14ac:dyDescent="0.25">
      <c r="A137" s="36">
        <v>112941</v>
      </c>
      <c r="B137" s="47" t="s">
        <v>172</v>
      </c>
      <c r="C137" s="47" t="s">
        <v>15</v>
      </c>
      <c r="D137" s="47">
        <v>2</v>
      </c>
      <c r="E137" s="47" t="s">
        <v>12</v>
      </c>
      <c r="F137" s="47">
        <v>7028</v>
      </c>
      <c r="G137" s="47">
        <v>41145</v>
      </c>
      <c r="H137" s="48">
        <v>12.34</v>
      </c>
      <c r="I137" s="48">
        <v>12.34</v>
      </c>
      <c r="J137" s="48" t="b">
        <v>1</v>
      </c>
      <c r="K137" s="47">
        <v>87324512615</v>
      </c>
      <c r="L137" s="47" t="s">
        <v>13</v>
      </c>
      <c r="M137" s="37"/>
    </row>
    <row r="138" spans="1:13" x14ac:dyDescent="0.25">
      <c r="A138" s="36">
        <v>121316</v>
      </c>
      <c r="B138" s="47" t="s">
        <v>173</v>
      </c>
      <c r="C138" s="47" t="s">
        <v>15</v>
      </c>
      <c r="D138" s="47">
        <v>2</v>
      </c>
      <c r="E138" s="47" t="s">
        <v>112</v>
      </c>
      <c r="F138" s="47">
        <v>7028</v>
      </c>
      <c r="G138" s="47">
        <v>41145</v>
      </c>
      <c r="H138" s="48">
        <v>162.47</v>
      </c>
      <c r="I138" s="48">
        <v>162.47</v>
      </c>
      <c r="J138" s="48" t="b">
        <v>1</v>
      </c>
      <c r="K138" s="47">
        <v>54049849534</v>
      </c>
      <c r="L138" s="47" t="s">
        <v>13</v>
      </c>
      <c r="M138" s="37"/>
    </row>
    <row r="139" spans="1:13" x14ac:dyDescent="0.25">
      <c r="A139" s="36">
        <v>113320</v>
      </c>
      <c r="B139" s="47" t="s">
        <v>174</v>
      </c>
      <c r="C139" s="47" t="s">
        <v>20</v>
      </c>
      <c r="D139" s="47">
        <v>2</v>
      </c>
      <c r="E139" s="47" t="s">
        <v>49</v>
      </c>
      <c r="F139" s="47">
        <v>7028</v>
      </c>
      <c r="G139" s="47">
        <v>41145</v>
      </c>
      <c r="H139" s="48">
        <v>168.47</v>
      </c>
      <c r="I139" s="48">
        <v>168.47</v>
      </c>
      <c r="J139" s="48" t="b">
        <v>1</v>
      </c>
      <c r="K139" s="47">
        <v>76744167472</v>
      </c>
      <c r="L139" s="47" t="s">
        <v>13</v>
      </c>
      <c r="M139" s="37"/>
    </row>
    <row r="140" spans="1:13" x14ac:dyDescent="0.25">
      <c r="A140" s="36">
        <v>112946</v>
      </c>
      <c r="B140" s="47" t="s">
        <v>175</v>
      </c>
      <c r="C140" s="47" t="s">
        <v>15</v>
      </c>
      <c r="D140" s="47">
        <v>2</v>
      </c>
      <c r="E140" s="47" t="s">
        <v>12</v>
      </c>
      <c r="F140" s="47">
        <v>7028</v>
      </c>
      <c r="G140" s="47">
        <v>41145</v>
      </c>
      <c r="H140" s="48">
        <v>181.73</v>
      </c>
      <c r="I140" s="48">
        <v>181.73</v>
      </c>
      <c r="J140" s="48" t="b">
        <v>1</v>
      </c>
      <c r="K140" s="47">
        <v>26328823894</v>
      </c>
      <c r="L140" s="47" t="s">
        <v>13</v>
      </c>
      <c r="M140" s="37"/>
    </row>
    <row r="141" spans="1:13" x14ac:dyDescent="0.25">
      <c r="A141" s="36">
        <v>113362</v>
      </c>
      <c r="B141" s="47" t="s">
        <v>176</v>
      </c>
      <c r="C141" s="47" t="s">
        <v>30</v>
      </c>
      <c r="D141" s="47">
        <v>2</v>
      </c>
      <c r="E141" s="47" t="s">
        <v>16</v>
      </c>
      <c r="F141" s="47">
        <v>7028</v>
      </c>
      <c r="G141" s="47">
        <v>41145</v>
      </c>
      <c r="H141" s="48">
        <v>66</v>
      </c>
      <c r="I141" s="48">
        <v>66</v>
      </c>
      <c r="J141" s="48" t="b">
        <v>1</v>
      </c>
      <c r="K141" s="47">
        <v>4414375835</v>
      </c>
      <c r="L141" s="47" t="s">
        <v>13</v>
      </c>
      <c r="M141" s="37"/>
    </row>
    <row r="142" spans="1:13" x14ac:dyDescent="0.25">
      <c r="A142" s="36">
        <v>113158</v>
      </c>
      <c r="B142" s="47" t="s">
        <v>177</v>
      </c>
      <c r="C142" s="47" t="s">
        <v>20</v>
      </c>
      <c r="D142" s="47">
        <v>2</v>
      </c>
      <c r="E142" s="47" t="s">
        <v>95</v>
      </c>
      <c r="F142" s="47">
        <v>7028</v>
      </c>
      <c r="G142" s="47">
        <v>41145</v>
      </c>
      <c r="H142" s="48">
        <v>28.36</v>
      </c>
      <c r="I142" s="48">
        <v>28.36</v>
      </c>
      <c r="J142" s="48" t="b">
        <v>1</v>
      </c>
      <c r="K142" s="47">
        <v>23115681836</v>
      </c>
      <c r="L142" s="47" t="s">
        <v>13</v>
      </c>
      <c r="M142" s="37"/>
    </row>
    <row r="143" spans="1:13" x14ac:dyDescent="0.25">
      <c r="A143" s="36">
        <v>112408</v>
      </c>
      <c r="B143" s="47" t="s">
        <v>178</v>
      </c>
      <c r="C143" s="47" t="s">
        <v>15</v>
      </c>
      <c r="D143" s="47">
        <v>2</v>
      </c>
      <c r="E143" s="47" t="s">
        <v>42</v>
      </c>
      <c r="F143" s="47">
        <v>7028</v>
      </c>
      <c r="G143" s="47">
        <v>41145</v>
      </c>
      <c r="H143" s="48">
        <v>22.94</v>
      </c>
      <c r="I143" s="48">
        <v>22.94</v>
      </c>
      <c r="J143" s="48" t="b">
        <v>1</v>
      </c>
      <c r="K143" s="47">
        <v>18472123871</v>
      </c>
      <c r="L143" s="47" t="s">
        <v>13</v>
      </c>
      <c r="M143" s="37"/>
    </row>
    <row r="144" spans="1:13" x14ac:dyDescent="0.25">
      <c r="A144" s="36">
        <v>112495</v>
      </c>
      <c r="B144" s="47" t="s">
        <v>179</v>
      </c>
      <c r="C144" s="47" t="s">
        <v>41</v>
      </c>
      <c r="D144" s="47">
        <v>2</v>
      </c>
      <c r="E144" s="47" t="s">
        <v>72</v>
      </c>
      <c r="F144" s="47">
        <v>7028</v>
      </c>
      <c r="G144" s="47">
        <v>41145</v>
      </c>
      <c r="H144" s="48">
        <v>197.12</v>
      </c>
      <c r="I144" s="48">
        <v>197.12</v>
      </c>
      <c r="J144" s="48" t="b">
        <v>1</v>
      </c>
      <c r="K144" s="47">
        <v>48026417453</v>
      </c>
      <c r="L144" s="47" t="s">
        <v>13</v>
      </c>
      <c r="M144" s="37"/>
    </row>
    <row r="145" spans="1:13" x14ac:dyDescent="0.25">
      <c r="A145" s="36">
        <v>113655</v>
      </c>
      <c r="B145" s="47" t="s">
        <v>180</v>
      </c>
      <c r="C145" s="47" t="s">
        <v>20</v>
      </c>
      <c r="D145" s="47">
        <v>2</v>
      </c>
      <c r="E145" s="47" t="s">
        <v>49</v>
      </c>
      <c r="F145" s="47">
        <v>7028</v>
      </c>
      <c r="G145" s="47">
        <v>41145</v>
      </c>
      <c r="H145" s="48">
        <v>199.57</v>
      </c>
      <c r="I145" s="48">
        <v>199.57</v>
      </c>
      <c r="J145" s="48" t="b">
        <v>1</v>
      </c>
      <c r="K145" s="47">
        <v>7856281421</v>
      </c>
      <c r="L145" s="47" t="s">
        <v>13</v>
      </c>
      <c r="M145" s="37"/>
    </row>
    <row r="146" spans="1:13" x14ac:dyDescent="0.25">
      <c r="A146" s="36">
        <v>113325</v>
      </c>
      <c r="B146" s="47" t="s">
        <v>181</v>
      </c>
      <c r="C146" s="47" t="s">
        <v>20</v>
      </c>
      <c r="D146" s="47">
        <v>2</v>
      </c>
      <c r="E146" s="47" t="s">
        <v>49</v>
      </c>
      <c r="F146" s="47">
        <v>7028</v>
      </c>
      <c r="G146" s="47">
        <v>41145</v>
      </c>
      <c r="H146" s="48">
        <v>123.44</v>
      </c>
      <c r="I146" s="48">
        <v>123.44</v>
      </c>
      <c r="J146" s="48" t="b">
        <v>1</v>
      </c>
      <c r="K146" s="47">
        <v>4650377471</v>
      </c>
      <c r="L146" s="47" t="s">
        <v>13</v>
      </c>
      <c r="M146" s="37"/>
    </row>
    <row r="147" spans="1:13" x14ac:dyDescent="0.25">
      <c r="A147" s="36">
        <v>113160</v>
      </c>
      <c r="B147" s="47" t="s">
        <v>182</v>
      </c>
      <c r="C147" s="47" t="s">
        <v>20</v>
      </c>
      <c r="D147" s="47">
        <v>2</v>
      </c>
      <c r="E147" s="47" t="s">
        <v>21</v>
      </c>
      <c r="F147" s="47">
        <v>7028</v>
      </c>
      <c r="G147" s="47">
        <v>41145</v>
      </c>
      <c r="H147" s="48">
        <v>76.45</v>
      </c>
      <c r="I147" s="48">
        <v>76.45</v>
      </c>
      <c r="J147" s="48" t="b">
        <v>1</v>
      </c>
      <c r="K147" s="47">
        <v>8313566850</v>
      </c>
      <c r="L147" s="47" t="s">
        <v>13</v>
      </c>
      <c r="M147" s="37"/>
    </row>
    <row r="148" spans="1:13" x14ac:dyDescent="0.25">
      <c r="A148" s="36">
        <v>112337</v>
      </c>
      <c r="B148" s="47" t="s">
        <v>183</v>
      </c>
      <c r="C148" s="47" t="s">
        <v>11</v>
      </c>
      <c r="D148" s="47">
        <v>2</v>
      </c>
      <c r="E148" s="47" t="s">
        <v>16</v>
      </c>
      <c r="F148" s="47">
        <v>7028</v>
      </c>
      <c r="G148" s="47">
        <v>41145</v>
      </c>
      <c r="H148" s="48">
        <v>44.67</v>
      </c>
      <c r="I148" s="48">
        <v>44.67</v>
      </c>
      <c r="J148" s="48" t="b">
        <v>1</v>
      </c>
      <c r="K148" s="47">
        <v>20000183865</v>
      </c>
      <c r="L148" s="47" t="s">
        <v>13</v>
      </c>
      <c r="M148" s="37"/>
    </row>
    <row r="149" spans="1:13" x14ac:dyDescent="0.25">
      <c r="A149" s="36">
        <v>113633</v>
      </c>
      <c r="B149" s="47" t="s">
        <v>184</v>
      </c>
      <c r="C149" s="47" t="s">
        <v>20</v>
      </c>
      <c r="D149" s="47">
        <v>2</v>
      </c>
      <c r="E149" s="47" t="s">
        <v>39</v>
      </c>
      <c r="F149" s="47">
        <v>7028</v>
      </c>
      <c r="G149" s="47">
        <v>41145</v>
      </c>
      <c r="H149" s="48">
        <v>198.13</v>
      </c>
      <c r="I149" s="48">
        <v>198.13</v>
      </c>
      <c r="J149" s="48" t="b">
        <v>1</v>
      </c>
      <c r="K149" s="47">
        <v>31216998817</v>
      </c>
      <c r="L149" s="47" t="s">
        <v>13</v>
      </c>
      <c r="M149" s="37"/>
    </row>
    <row r="150" spans="1:13" x14ac:dyDescent="0.25">
      <c r="A150" s="36">
        <v>114926</v>
      </c>
      <c r="B150" s="47" t="s">
        <v>185</v>
      </c>
      <c r="C150" s="47" t="s">
        <v>20</v>
      </c>
      <c r="D150" s="47">
        <v>2</v>
      </c>
      <c r="E150" s="47" t="s">
        <v>112</v>
      </c>
      <c r="F150" s="47">
        <v>7028</v>
      </c>
      <c r="G150" s="47">
        <v>41145</v>
      </c>
      <c r="H150" s="48">
        <v>60.39</v>
      </c>
      <c r="I150" s="48">
        <v>60.39</v>
      </c>
      <c r="J150" s="48" t="b">
        <v>1</v>
      </c>
      <c r="K150" s="47">
        <v>95992057404</v>
      </c>
      <c r="L150" s="47" t="s">
        <v>13</v>
      </c>
      <c r="M150" s="37"/>
    </row>
    <row r="151" spans="1:13" x14ac:dyDescent="0.25">
      <c r="A151" s="36">
        <v>113635</v>
      </c>
      <c r="B151" s="47" t="s">
        <v>186</v>
      </c>
      <c r="C151" s="47" t="s">
        <v>20</v>
      </c>
      <c r="D151" s="47">
        <v>2</v>
      </c>
      <c r="E151" s="47" t="s">
        <v>42</v>
      </c>
      <c r="F151" s="47">
        <v>7028</v>
      </c>
      <c r="G151" s="47">
        <v>41145</v>
      </c>
      <c r="H151" s="48">
        <v>97.06</v>
      </c>
      <c r="I151" s="48">
        <v>97.06</v>
      </c>
      <c r="J151" s="48" t="b">
        <v>1</v>
      </c>
      <c r="K151" s="47">
        <v>50225480468</v>
      </c>
      <c r="L151" s="47" t="s">
        <v>13</v>
      </c>
      <c r="M151" s="37"/>
    </row>
    <row r="152" spans="1:13" x14ac:dyDescent="0.25">
      <c r="A152" s="36">
        <v>112526</v>
      </c>
      <c r="B152" s="47" t="s">
        <v>187</v>
      </c>
      <c r="C152" s="47" t="s">
        <v>15</v>
      </c>
      <c r="D152" s="47">
        <v>2</v>
      </c>
      <c r="E152" s="47" t="s">
        <v>12</v>
      </c>
      <c r="F152" s="47">
        <v>7028</v>
      </c>
      <c r="G152" s="47">
        <v>41145</v>
      </c>
      <c r="H152" s="48">
        <v>18.72</v>
      </c>
      <c r="I152" s="48">
        <v>18.72</v>
      </c>
      <c r="J152" s="48" t="b">
        <v>1</v>
      </c>
      <c r="K152" s="47">
        <v>64388751391</v>
      </c>
      <c r="L152" s="47" t="s">
        <v>13</v>
      </c>
      <c r="M152" s="37"/>
    </row>
    <row r="153" spans="1:13" x14ac:dyDescent="0.25">
      <c r="A153" s="36">
        <v>112188</v>
      </c>
      <c r="B153" s="47" t="s">
        <v>188</v>
      </c>
      <c r="C153" s="47" t="s">
        <v>18</v>
      </c>
      <c r="D153" s="47">
        <v>2</v>
      </c>
      <c r="E153" s="47" t="s">
        <v>23</v>
      </c>
      <c r="F153" s="47">
        <v>7028</v>
      </c>
      <c r="G153" s="47">
        <v>41145</v>
      </c>
      <c r="H153" s="48">
        <v>71.62</v>
      </c>
      <c r="I153" s="48">
        <v>71.62</v>
      </c>
      <c r="J153" s="48" t="b">
        <v>1</v>
      </c>
      <c r="K153" s="47">
        <v>40822375850</v>
      </c>
      <c r="L153" s="47" t="s">
        <v>13</v>
      </c>
      <c r="M153" s="37"/>
    </row>
    <row r="154" spans="1:13" x14ac:dyDescent="0.25">
      <c r="A154" s="36">
        <v>116976</v>
      </c>
      <c r="B154" s="47" t="s">
        <v>189</v>
      </c>
      <c r="C154" s="47" t="s">
        <v>30</v>
      </c>
      <c r="D154" s="47">
        <v>2</v>
      </c>
      <c r="E154" s="47" t="s">
        <v>42</v>
      </c>
      <c r="F154" s="47">
        <v>7028</v>
      </c>
      <c r="G154" s="47">
        <v>41145</v>
      </c>
      <c r="H154" s="48">
        <v>65.010000000000005</v>
      </c>
      <c r="I154" s="48">
        <v>65.010000000000005</v>
      </c>
      <c r="J154" s="48" t="b">
        <v>1</v>
      </c>
      <c r="K154" s="47">
        <v>13467551831</v>
      </c>
      <c r="L154" s="47" t="s">
        <v>13</v>
      </c>
      <c r="M154" s="37"/>
    </row>
    <row r="155" spans="1:13" x14ac:dyDescent="0.25">
      <c r="A155" s="36">
        <v>116004</v>
      </c>
      <c r="B155" s="47" t="s">
        <v>190</v>
      </c>
      <c r="C155" s="47" t="s">
        <v>30</v>
      </c>
      <c r="D155" s="47">
        <v>2</v>
      </c>
      <c r="E155" s="47" t="s">
        <v>42</v>
      </c>
      <c r="F155" s="47">
        <v>7028</v>
      </c>
      <c r="G155" s="47">
        <v>41145</v>
      </c>
      <c r="H155" s="48">
        <v>77.900000000000006</v>
      </c>
      <c r="I155" s="48">
        <v>77.900000000000006</v>
      </c>
      <c r="J155" s="48" t="b">
        <v>1</v>
      </c>
      <c r="K155" s="47">
        <v>8809877403</v>
      </c>
      <c r="L155" s="47" t="s">
        <v>13</v>
      </c>
      <c r="M155" s="37"/>
    </row>
    <row r="156" spans="1:13" x14ac:dyDescent="0.25">
      <c r="A156" s="36">
        <v>112213</v>
      </c>
      <c r="B156" s="47" t="s">
        <v>191</v>
      </c>
      <c r="C156" s="47" t="s">
        <v>18</v>
      </c>
      <c r="D156" s="47">
        <v>2</v>
      </c>
      <c r="E156" s="47" t="s">
        <v>16</v>
      </c>
      <c r="F156" s="47">
        <v>7028</v>
      </c>
      <c r="G156" s="47">
        <v>41145</v>
      </c>
      <c r="H156" s="48">
        <v>58.23</v>
      </c>
      <c r="I156" s="48">
        <v>58.23</v>
      </c>
      <c r="J156" s="48" t="b">
        <v>1</v>
      </c>
      <c r="K156" s="47">
        <v>35738786874</v>
      </c>
      <c r="L156" s="47" t="s">
        <v>13</v>
      </c>
      <c r="M156" s="37"/>
    </row>
    <row r="157" spans="1:13" x14ac:dyDescent="0.25">
      <c r="A157" s="36">
        <v>112222</v>
      </c>
      <c r="B157" s="47" t="s">
        <v>192</v>
      </c>
      <c r="C157" s="47" t="s">
        <v>15</v>
      </c>
      <c r="D157" s="47">
        <v>2</v>
      </c>
      <c r="E157" s="47" t="s">
        <v>12</v>
      </c>
      <c r="F157" s="47">
        <v>7028</v>
      </c>
      <c r="G157" s="47">
        <v>41145</v>
      </c>
      <c r="H157" s="48">
        <v>14.97</v>
      </c>
      <c r="I157" s="48">
        <v>14.97</v>
      </c>
      <c r="J157" s="48" t="b">
        <v>1</v>
      </c>
      <c r="K157" s="47">
        <v>31601494807</v>
      </c>
      <c r="L157" s="47" t="s">
        <v>13</v>
      </c>
      <c r="M157" s="37"/>
    </row>
    <row r="158" spans="1:13" x14ac:dyDescent="0.25">
      <c r="A158" s="36">
        <v>114940</v>
      </c>
      <c r="B158" s="47" t="s">
        <v>193</v>
      </c>
      <c r="C158" s="47" t="s">
        <v>20</v>
      </c>
      <c r="D158" s="47">
        <v>2</v>
      </c>
      <c r="E158" s="47" t="s">
        <v>42</v>
      </c>
      <c r="F158" s="47">
        <v>7028</v>
      </c>
      <c r="G158" s="47">
        <v>41145</v>
      </c>
      <c r="H158" s="48">
        <v>101.44</v>
      </c>
      <c r="I158" s="48">
        <v>101.44</v>
      </c>
      <c r="J158" s="48" t="b">
        <v>1</v>
      </c>
      <c r="K158" s="47">
        <v>27158223833</v>
      </c>
      <c r="L158" s="47" t="s">
        <v>13</v>
      </c>
      <c r="M158" s="37"/>
    </row>
    <row r="159" spans="1:13" x14ac:dyDescent="0.25">
      <c r="A159" s="36">
        <v>112273</v>
      </c>
      <c r="B159" s="47" t="s">
        <v>194</v>
      </c>
      <c r="C159" s="47" t="s">
        <v>41</v>
      </c>
      <c r="D159" s="47">
        <v>2</v>
      </c>
      <c r="E159" s="47" t="s">
        <v>39</v>
      </c>
      <c r="F159" s="47">
        <v>7028</v>
      </c>
      <c r="G159" s="47">
        <v>41145</v>
      </c>
      <c r="H159" s="48">
        <v>57.17</v>
      </c>
      <c r="I159" s="48">
        <v>57.17</v>
      </c>
      <c r="J159" s="48" t="b">
        <v>1</v>
      </c>
      <c r="K159" s="47">
        <v>42602564320</v>
      </c>
      <c r="L159" s="47" t="s">
        <v>13</v>
      </c>
      <c r="M159" s="37"/>
    </row>
    <row r="160" spans="1:13" x14ac:dyDescent="0.25">
      <c r="A160" s="36">
        <v>112364</v>
      </c>
      <c r="B160" s="47" t="s">
        <v>195</v>
      </c>
      <c r="C160" s="47" t="s">
        <v>30</v>
      </c>
      <c r="D160" s="47">
        <v>2</v>
      </c>
      <c r="E160" s="47" t="s">
        <v>58</v>
      </c>
      <c r="F160" s="47">
        <v>7028</v>
      </c>
      <c r="G160" s="47">
        <v>41145</v>
      </c>
      <c r="H160" s="48">
        <v>157.04</v>
      </c>
      <c r="I160" s="48">
        <v>157.04</v>
      </c>
      <c r="J160" s="48" t="b">
        <v>1</v>
      </c>
      <c r="K160" s="47">
        <v>73473090425</v>
      </c>
      <c r="L160" s="47" t="s">
        <v>13</v>
      </c>
      <c r="M160" s="37"/>
    </row>
    <row r="161" spans="1:13" x14ac:dyDescent="0.25">
      <c r="A161" s="36">
        <v>112394</v>
      </c>
      <c r="B161" s="47" t="s">
        <v>196</v>
      </c>
      <c r="C161" s="47" t="s">
        <v>30</v>
      </c>
      <c r="D161" s="47">
        <v>2</v>
      </c>
      <c r="E161" s="47" t="s">
        <v>12</v>
      </c>
      <c r="F161" s="47">
        <v>7028</v>
      </c>
      <c r="G161" s="47">
        <v>41145</v>
      </c>
      <c r="H161" s="48">
        <v>118.98</v>
      </c>
      <c r="I161" s="48">
        <v>118.98</v>
      </c>
      <c r="J161" s="48" t="b">
        <v>1</v>
      </c>
      <c r="K161" s="47">
        <v>40118694812</v>
      </c>
      <c r="L161" s="47" t="s">
        <v>13</v>
      </c>
      <c r="M161" s="37"/>
    </row>
    <row r="162" spans="1:13" x14ac:dyDescent="0.25">
      <c r="A162" s="36">
        <v>112401</v>
      </c>
      <c r="B162" s="47" t="s">
        <v>197</v>
      </c>
      <c r="C162" s="47" t="s">
        <v>20</v>
      </c>
      <c r="D162" s="47">
        <v>2</v>
      </c>
      <c r="E162" s="47" t="s">
        <v>198</v>
      </c>
      <c r="F162" s="47">
        <v>7028</v>
      </c>
      <c r="G162" s="47">
        <v>41145</v>
      </c>
      <c r="H162" s="48">
        <v>58.5</v>
      </c>
      <c r="I162" s="48">
        <v>58.5</v>
      </c>
      <c r="J162" s="48" t="b">
        <v>1</v>
      </c>
      <c r="K162" s="47">
        <v>22793652865</v>
      </c>
      <c r="L162" s="47" t="s">
        <v>13</v>
      </c>
      <c r="M162" s="37"/>
    </row>
    <row r="163" spans="1:13" x14ac:dyDescent="0.25">
      <c r="A163" s="36">
        <v>116978</v>
      </c>
      <c r="B163" s="47" t="s">
        <v>199</v>
      </c>
      <c r="C163" s="47" t="s">
        <v>11</v>
      </c>
      <c r="D163" s="47">
        <v>2</v>
      </c>
      <c r="E163" s="47" t="s">
        <v>58</v>
      </c>
      <c r="F163" s="47">
        <v>7028</v>
      </c>
      <c r="G163" s="47">
        <v>41145</v>
      </c>
      <c r="H163" s="48">
        <v>199.43</v>
      </c>
      <c r="I163" s="48">
        <v>199.43</v>
      </c>
      <c r="J163" s="48" t="b">
        <v>1</v>
      </c>
      <c r="K163" s="47">
        <v>53074766808</v>
      </c>
      <c r="L163" s="47" t="s">
        <v>13</v>
      </c>
      <c r="M163" s="37"/>
    </row>
    <row r="164" spans="1:13" x14ac:dyDescent="0.25">
      <c r="A164" s="36">
        <v>115371</v>
      </c>
      <c r="B164" s="47" t="s">
        <v>200</v>
      </c>
      <c r="C164" s="47" t="s">
        <v>30</v>
      </c>
      <c r="D164" s="47">
        <v>2</v>
      </c>
      <c r="E164" s="47" t="s">
        <v>66</v>
      </c>
      <c r="F164" s="47">
        <v>7028</v>
      </c>
      <c r="G164" s="47">
        <v>41145</v>
      </c>
      <c r="H164" s="48">
        <v>56.87</v>
      </c>
      <c r="I164" s="48">
        <v>56.87</v>
      </c>
      <c r="J164" s="48" t="b">
        <v>1</v>
      </c>
      <c r="K164" s="47">
        <v>39970714899</v>
      </c>
      <c r="L164" s="47" t="s">
        <v>13</v>
      </c>
      <c r="M164" s="37"/>
    </row>
    <row r="165" spans="1:13" x14ac:dyDescent="0.25">
      <c r="A165" s="36">
        <v>112503</v>
      </c>
      <c r="B165" s="47" t="s">
        <v>201</v>
      </c>
      <c r="C165" s="47" t="s">
        <v>15</v>
      </c>
      <c r="D165" s="47">
        <v>2</v>
      </c>
      <c r="E165" s="47" t="s">
        <v>72</v>
      </c>
      <c r="F165" s="47">
        <v>7028</v>
      </c>
      <c r="G165" s="47">
        <v>41145</v>
      </c>
      <c r="H165" s="48">
        <v>178.98</v>
      </c>
      <c r="I165" s="48">
        <v>178.98</v>
      </c>
      <c r="J165" s="48" t="b">
        <v>1</v>
      </c>
      <c r="K165" s="47">
        <v>47114595883</v>
      </c>
      <c r="L165" s="47" t="s">
        <v>13</v>
      </c>
      <c r="M165" s="37"/>
    </row>
    <row r="166" spans="1:13" x14ac:dyDescent="0.25">
      <c r="A166" s="36">
        <v>112545</v>
      </c>
      <c r="B166" s="47" t="s">
        <v>202</v>
      </c>
      <c r="C166" s="47" t="s">
        <v>30</v>
      </c>
      <c r="D166" s="47">
        <v>2</v>
      </c>
      <c r="E166" s="47" t="s">
        <v>12</v>
      </c>
      <c r="F166" s="47">
        <v>7028</v>
      </c>
      <c r="G166" s="47">
        <v>41145</v>
      </c>
      <c r="H166" s="48">
        <v>341.27</v>
      </c>
      <c r="I166" s="48">
        <v>341.27</v>
      </c>
      <c r="J166" s="48" t="b">
        <v>1</v>
      </c>
      <c r="K166" s="47">
        <v>16487669865</v>
      </c>
      <c r="L166" s="47" t="s">
        <v>13</v>
      </c>
      <c r="M166" s="37"/>
    </row>
    <row r="167" spans="1:13" x14ac:dyDescent="0.25">
      <c r="A167" s="36">
        <v>112558</v>
      </c>
      <c r="B167" s="47" t="s">
        <v>203</v>
      </c>
      <c r="C167" s="47" t="s">
        <v>30</v>
      </c>
      <c r="D167" s="47">
        <v>2</v>
      </c>
      <c r="E167" s="47" t="s">
        <v>27</v>
      </c>
      <c r="F167" s="47">
        <v>7028</v>
      </c>
      <c r="G167" s="47">
        <v>41145</v>
      </c>
      <c r="H167" s="48">
        <v>199.8</v>
      </c>
      <c r="I167" s="48">
        <v>199.8</v>
      </c>
      <c r="J167" s="48" t="b">
        <v>1</v>
      </c>
      <c r="K167" s="47">
        <v>37943837886</v>
      </c>
      <c r="L167" s="47" t="s">
        <v>13</v>
      </c>
      <c r="M167" s="37"/>
    </row>
    <row r="168" spans="1:13" x14ac:dyDescent="0.25">
      <c r="A168" s="36">
        <v>112604</v>
      </c>
      <c r="B168" s="47" t="s">
        <v>204</v>
      </c>
      <c r="C168" s="47" t="s">
        <v>20</v>
      </c>
      <c r="D168" s="47">
        <v>2</v>
      </c>
      <c r="E168" s="47" t="s">
        <v>95</v>
      </c>
      <c r="F168" s="47">
        <v>7028</v>
      </c>
      <c r="G168" s="47">
        <v>41145</v>
      </c>
      <c r="H168" s="48">
        <v>106.32</v>
      </c>
      <c r="I168" s="48">
        <v>106.32</v>
      </c>
      <c r="J168" s="48" t="b">
        <v>1</v>
      </c>
      <c r="K168" s="47">
        <v>27728458850</v>
      </c>
      <c r="L168" s="47" t="s">
        <v>13</v>
      </c>
      <c r="M168" s="37"/>
    </row>
    <row r="169" spans="1:13" x14ac:dyDescent="0.25">
      <c r="A169" s="36">
        <v>112611</v>
      </c>
      <c r="B169" s="47" t="s">
        <v>205</v>
      </c>
      <c r="C169" s="47" t="s">
        <v>20</v>
      </c>
      <c r="D169" s="47">
        <v>2</v>
      </c>
      <c r="E169" s="47" t="s">
        <v>39</v>
      </c>
      <c r="F169" s="47">
        <v>7028</v>
      </c>
      <c r="G169" s="47">
        <v>41145</v>
      </c>
      <c r="H169" s="48">
        <v>16.91</v>
      </c>
      <c r="I169" s="48">
        <v>16.91</v>
      </c>
      <c r="J169" s="48" t="b">
        <v>1</v>
      </c>
      <c r="K169" s="47">
        <v>10234208481</v>
      </c>
      <c r="L169" s="47" t="s">
        <v>13</v>
      </c>
      <c r="M169" s="37"/>
    </row>
    <row r="170" spans="1:13" x14ac:dyDescent="0.25">
      <c r="A170" s="36">
        <v>112625</v>
      </c>
      <c r="B170" s="47" t="s">
        <v>206</v>
      </c>
      <c r="C170" s="47" t="s">
        <v>20</v>
      </c>
      <c r="D170" s="47">
        <v>2</v>
      </c>
      <c r="E170" s="47" t="s">
        <v>58</v>
      </c>
      <c r="F170" s="47">
        <v>7028</v>
      </c>
      <c r="G170" s="47">
        <v>41145</v>
      </c>
      <c r="H170" s="48">
        <v>184.82</v>
      </c>
      <c r="I170" s="48">
        <v>184.82</v>
      </c>
      <c r="J170" s="48" t="b">
        <v>1</v>
      </c>
      <c r="K170" s="47">
        <v>34982767866</v>
      </c>
      <c r="L170" s="47" t="s">
        <v>13</v>
      </c>
      <c r="M170" s="37"/>
    </row>
    <row r="171" spans="1:13" x14ac:dyDescent="0.25">
      <c r="A171" s="36">
        <v>114736</v>
      </c>
      <c r="B171" s="47" t="s">
        <v>207</v>
      </c>
      <c r="C171" s="47" t="s">
        <v>41</v>
      </c>
      <c r="D171" s="47">
        <v>2</v>
      </c>
      <c r="E171" s="47" t="s">
        <v>35</v>
      </c>
      <c r="F171" s="47">
        <v>7028</v>
      </c>
      <c r="G171" s="47">
        <v>41145</v>
      </c>
      <c r="H171" s="48">
        <v>167</v>
      </c>
      <c r="I171" s="48">
        <v>167</v>
      </c>
      <c r="J171" s="48" t="b">
        <v>1</v>
      </c>
      <c r="K171" s="47">
        <v>39689470884</v>
      </c>
      <c r="L171" s="47" t="s">
        <v>13</v>
      </c>
      <c r="M171" s="37"/>
    </row>
    <row r="172" spans="1:13" x14ac:dyDescent="0.25">
      <c r="A172" s="36">
        <v>112667</v>
      </c>
      <c r="B172" s="47" t="s">
        <v>208</v>
      </c>
      <c r="C172" s="47" t="s">
        <v>20</v>
      </c>
      <c r="D172" s="47">
        <v>2</v>
      </c>
      <c r="E172" s="47" t="s">
        <v>27</v>
      </c>
      <c r="F172" s="47">
        <v>7028</v>
      </c>
      <c r="G172" s="47">
        <v>41145</v>
      </c>
      <c r="H172" s="48">
        <v>179.79</v>
      </c>
      <c r="I172" s="48">
        <v>179.79</v>
      </c>
      <c r="J172" s="48" t="b">
        <v>1</v>
      </c>
      <c r="K172" s="47">
        <v>49801079827</v>
      </c>
      <c r="L172" s="47" t="s">
        <v>13</v>
      </c>
      <c r="M172" s="37"/>
    </row>
    <row r="173" spans="1:13" x14ac:dyDescent="0.25">
      <c r="A173" s="36">
        <v>114030</v>
      </c>
      <c r="B173" s="47" t="s">
        <v>209</v>
      </c>
      <c r="C173" s="47" t="s">
        <v>15</v>
      </c>
      <c r="D173" s="47">
        <v>2</v>
      </c>
      <c r="E173" s="47" t="s">
        <v>42</v>
      </c>
      <c r="F173" s="47">
        <v>7028</v>
      </c>
      <c r="G173" s="47">
        <v>41145</v>
      </c>
      <c r="H173" s="48">
        <v>196.51</v>
      </c>
      <c r="I173" s="48">
        <v>196.51</v>
      </c>
      <c r="J173" s="48" t="b">
        <v>1</v>
      </c>
      <c r="K173" s="47">
        <v>38270814830</v>
      </c>
      <c r="L173" s="47" t="s">
        <v>13</v>
      </c>
      <c r="M173" s="37"/>
    </row>
    <row r="174" spans="1:13" x14ac:dyDescent="0.25">
      <c r="A174" s="36">
        <v>112694</v>
      </c>
      <c r="B174" s="47" t="s">
        <v>210</v>
      </c>
      <c r="C174" s="47" t="s">
        <v>18</v>
      </c>
      <c r="D174" s="47">
        <v>2</v>
      </c>
      <c r="E174" s="47" t="s">
        <v>23</v>
      </c>
      <c r="F174" s="47">
        <v>7028</v>
      </c>
      <c r="G174" s="47">
        <v>41145</v>
      </c>
      <c r="H174" s="48">
        <v>44.47</v>
      </c>
      <c r="I174" s="48">
        <v>44.47</v>
      </c>
      <c r="J174" s="48" t="b">
        <v>1</v>
      </c>
      <c r="K174" s="47">
        <v>28712360899</v>
      </c>
      <c r="L174" s="47" t="s">
        <v>13</v>
      </c>
      <c r="M174" s="37"/>
    </row>
    <row r="175" spans="1:13" x14ac:dyDescent="0.25">
      <c r="A175" s="36">
        <v>112902</v>
      </c>
      <c r="B175" s="47" t="s">
        <v>211</v>
      </c>
      <c r="C175" s="47" t="s">
        <v>15</v>
      </c>
      <c r="D175" s="47">
        <v>2</v>
      </c>
      <c r="E175" s="47" t="s">
        <v>42</v>
      </c>
      <c r="F175" s="47">
        <v>7028</v>
      </c>
      <c r="G175" s="47">
        <v>41145</v>
      </c>
      <c r="H175" s="48">
        <v>166.54</v>
      </c>
      <c r="I175" s="48">
        <v>166.54</v>
      </c>
      <c r="J175" s="48" t="b">
        <v>1</v>
      </c>
      <c r="K175" s="47">
        <v>15799157877</v>
      </c>
      <c r="L175" s="47" t="s">
        <v>13</v>
      </c>
      <c r="M175" s="37"/>
    </row>
    <row r="176" spans="1:13" x14ac:dyDescent="0.25">
      <c r="A176" s="36">
        <v>121955</v>
      </c>
      <c r="B176" s="47" t="s">
        <v>212</v>
      </c>
      <c r="C176" s="47" t="s">
        <v>15</v>
      </c>
      <c r="D176" s="47">
        <v>2</v>
      </c>
      <c r="E176" s="47" t="s">
        <v>35</v>
      </c>
      <c r="F176" s="47">
        <v>7028</v>
      </c>
      <c r="G176" s="47">
        <v>41145</v>
      </c>
      <c r="H176" s="48">
        <v>297.77999999999997</v>
      </c>
      <c r="I176" s="48">
        <v>297.77999999999997</v>
      </c>
      <c r="J176" s="48" t="b">
        <v>1</v>
      </c>
      <c r="K176" s="47">
        <v>58102489855</v>
      </c>
      <c r="L176" s="47" t="s">
        <v>13</v>
      </c>
      <c r="M176" s="37"/>
    </row>
    <row r="177" spans="1:13" x14ac:dyDescent="0.25">
      <c r="A177" s="36">
        <v>112996</v>
      </c>
      <c r="B177" s="47" t="s">
        <v>213</v>
      </c>
      <c r="C177" s="47" t="s">
        <v>15</v>
      </c>
      <c r="D177" s="47">
        <v>2</v>
      </c>
      <c r="E177" s="47" t="s">
        <v>12</v>
      </c>
      <c r="F177" s="47">
        <v>7028</v>
      </c>
      <c r="G177" s="47">
        <v>41145</v>
      </c>
      <c r="H177" s="48">
        <v>117.88</v>
      </c>
      <c r="I177" s="48">
        <v>117.88</v>
      </c>
      <c r="J177" s="48" t="b">
        <v>1</v>
      </c>
      <c r="K177" s="47">
        <v>38968295808</v>
      </c>
      <c r="L177" s="47" t="s">
        <v>13</v>
      </c>
      <c r="M177" s="37"/>
    </row>
    <row r="178" spans="1:13" x14ac:dyDescent="0.25">
      <c r="A178" s="36">
        <v>113110</v>
      </c>
      <c r="B178" s="47" t="s">
        <v>214</v>
      </c>
      <c r="C178" s="47" t="s">
        <v>15</v>
      </c>
      <c r="D178" s="47">
        <v>2</v>
      </c>
      <c r="E178" s="47" t="s">
        <v>37</v>
      </c>
      <c r="F178" s="47">
        <v>7028</v>
      </c>
      <c r="G178" s="47">
        <v>41145</v>
      </c>
      <c r="H178" s="48">
        <v>146.69</v>
      </c>
      <c r="I178" s="48">
        <v>146.69</v>
      </c>
      <c r="J178" s="48" t="b">
        <v>1</v>
      </c>
      <c r="K178" s="47">
        <v>7395252802</v>
      </c>
      <c r="L178" s="47" t="s">
        <v>13</v>
      </c>
      <c r="M178" s="37"/>
    </row>
    <row r="179" spans="1:13" x14ac:dyDescent="0.25">
      <c r="A179" s="36">
        <v>113137</v>
      </c>
      <c r="B179" s="47" t="s">
        <v>215</v>
      </c>
      <c r="C179" s="47" t="s">
        <v>20</v>
      </c>
      <c r="D179" s="47">
        <v>2</v>
      </c>
      <c r="E179" s="47" t="s">
        <v>21</v>
      </c>
      <c r="F179" s="47">
        <v>7028</v>
      </c>
      <c r="G179" s="47">
        <v>41145</v>
      </c>
      <c r="H179" s="48">
        <v>25.96</v>
      </c>
      <c r="I179" s="48">
        <v>25.96</v>
      </c>
      <c r="J179" s="48" t="b">
        <v>1</v>
      </c>
      <c r="K179" s="47">
        <v>38654252839</v>
      </c>
      <c r="L179" s="47" t="s">
        <v>13</v>
      </c>
      <c r="M179" s="37"/>
    </row>
    <row r="180" spans="1:13" x14ac:dyDescent="0.25">
      <c r="A180" s="36">
        <v>113172</v>
      </c>
      <c r="B180" s="47" t="s">
        <v>216</v>
      </c>
      <c r="C180" s="47" t="s">
        <v>30</v>
      </c>
      <c r="D180" s="47">
        <v>2</v>
      </c>
      <c r="E180" s="47" t="s">
        <v>12</v>
      </c>
      <c r="F180" s="47">
        <v>7028</v>
      </c>
      <c r="G180" s="47">
        <v>41145</v>
      </c>
      <c r="H180" s="48">
        <v>159.52000000000001</v>
      </c>
      <c r="I180" s="48">
        <v>159.52000000000001</v>
      </c>
      <c r="J180" s="48" t="b">
        <v>1</v>
      </c>
      <c r="K180" s="47">
        <v>65752724520</v>
      </c>
      <c r="L180" s="47" t="s">
        <v>13</v>
      </c>
      <c r="M180" s="37"/>
    </row>
    <row r="181" spans="1:13" x14ac:dyDescent="0.25">
      <c r="A181" s="36">
        <v>113198</v>
      </c>
      <c r="B181" s="47" t="s">
        <v>217</v>
      </c>
      <c r="C181" s="47" t="s">
        <v>18</v>
      </c>
      <c r="D181" s="47">
        <v>2</v>
      </c>
      <c r="E181" s="47" t="s">
        <v>27</v>
      </c>
      <c r="F181" s="47">
        <v>7028</v>
      </c>
      <c r="G181" s="47">
        <v>41145</v>
      </c>
      <c r="H181" s="48">
        <v>45.02</v>
      </c>
      <c r="I181" s="48">
        <v>45.02</v>
      </c>
      <c r="J181" s="48" t="b">
        <v>1</v>
      </c>
      <c r="K181" s="47">
        <v>22658999844</v>
      </c>
      <c r="L181" s="47" t="s">
        <v>13</v>
      </c>
      <c r="M181" s="37"/>
    </row>
    <row r="182" spans="1:13" x14ac:dyDescent="0.25">
      <c r="A182" s="36">
        <v>113205</v>
      </c>
      <c r="B182" s="47" t="s">
        <v>218</v>
      </c>
      <c r="C182" s="47" t="s">
        <v>30</v>
      </c>
      <c r="D182" s="47">
        <v>2</v>
      </c>
      <c r="E182" s="47" t="s">
        <v>12</v>
      </c>
      <c r="F182" s="47">
        <v>7028</v>
      </c>
      <c r="G182" s="47">
        <v>41145</v>
      </c>
      <c r="H182" s="48">
        <v>90.23</v>
      </c>
      <c r="I182" s="48">
        <v>90.23</v>
      </c>
      <c r="J182" s="48" t="b">
        <v>1</v>
      </c>
      <c r="K182" s="47">
        <v>38476109881</v>
      </c>
      <c r="L182" s="47" t="s">
        <v>13</v>
      </c>
      <c r="M182" s="37"/>
    </row>
    <row r="183" spans="1:13" x14ac:dyDescent="0.25">
      <c r="A183" s="36">
        <v>113217</v>
      </c>
      <c r="B183" s="47" t="s">
        <v>219</v>
      </c>
      <c r="C183" s="47" t="s">
        <v>11</v>
      </c>
      <c r="D183" s="47">
        <v>2</v>
      </c>
      <c r="E183" s="47" t="s">
        <v>58</v>
      </c>
      <c r="F183" s="47">
        <v>7028</v>
      </c>
      <c r="G183" s="47">
        <v>41145</v>
      </c>
      <c r="H183" s="48">
        <v>194.75</v>
      </c>
      <c r="I183" s="48">
        <v>194.75</v>
      </c>
      <c r="J183" s="48" t="b">
        <v>1</v>
      </c>
      <c r="K183" s="47">
        <v>45369901864</v>
      </c>
      <c r="L183" s="47" t="s">
        <v>13</v>
      </c>
      <c r="M183" s="37"/>
    </row>
    <row r="184" spans="1:13" x14ac:dyDescent="0.25">
      <c r="A184" s="36">
        <v>113263</v>
      </c>
      <c r="B184" s="47" t="s">
        <v>220</v>
      </c>
      <c r="C184" s="47" t="s">
        <v>11</v>
      </c>
      <c r="D184" s="47">
        <v>2</v>
      </c>
      <c r="E184" s="47" t="s">
        <v>16</v>
      </c>
      <c r="F184" s="47">
        <v>7028</v>
      </c>
      <c r="G184" s="47">
        <v>41145</v>
      </c>
      <c r="H184" s="48">
        <v>200</v>
      </c>
      <c r="I184" s="48">
        <v>200</v>
      </c>
      <c r="J184" s="48" t="b">
        <v>1</v>
      </c>
      <c r="K184" s="47">
        <v>35594087842</v>
      </c>
      <c r="L184" s="47" t="s">
        <v>13</v>
      </c>
      <c r="M184" s="37"/>
    </row>
    <row r="185" spans="1:13" x14ac:dyDescent="0.25">
      <c r="A185" s="36">
        <v>114757</v>
      </c>
      <c r="B185" s="47" t="s">
        <v>221</v>
      </c>
      <c r="C185" s="47" t="s">
        <v>20</v>
      </c>
      <c r="D185" s="47">
        <v>2</v>
      </c>
      <c r="E185" s="47" t="s">
        <v>112</v>
      </c>
      <c r="F185" s="47">
        <v>7028</v>
      </c>
      <c r="G185" s="47">
        <v>41145</v>
      </c>
      <c r="H185" s="48">
        <v>80.2</v>
      </c>
      <c r="I185" s="48">
        <v>80.2</v>
      </c>
      <c r="J185" s="48" t="b">
        <v>1</v>
      </c>
      <c r="K185" s="47">
        <v>24960102810</v>
      </c>
      <c r="L185" s="47" t="s">
        <v>13</v>
      </c>
      <c r="M185" s="37"/>
    </row>
    <row r="186" spans="1:13" x14ac:dyDescent="0.25">
      <c r="A186" s="36">
        <v>113294</v>
      </c>
      <c r="B186" s="47" t="s">
        <v>222</v>
      </c>
      <c r="C186" s="47" t="s">
        <v>18</v>
      </c>
      <c r="D186" s="47">
        <v>2</v>
      </c>
      <c r="E186" s="47" t="s">
        <v>16</v>
      </c>
      <c r="F186" s="47">
        <v>7028</v>
      </c>
      <c r="G186" s="47">
        <v>41145</v>
      </c>
      <c r="H186" s="48">
        <v>150.53</v>
      </c>
      <c r="I186" s="48">
        <v>150.53</v>
      </c>
      <c r="J186" s="48" t="b">
        <v>1</v>
      </c>
      <c r="K186" s="47">
        <v>25289312803</v>
      </c>
      <c r="L186" s="47" t="s">
        <v>13</v>
      </c>
      <c r="M186" s="37"/>
    </row>
    <row r="187" spans="1:13" x14ac:dyDescent="0.25">
      <c r="A187" s="36">
        <v>113778</v>
      </c>
      <c r="B187" s="47" t="s">
        <v>223</v>
      </c>
      <c r="C187" s="47" t="s">
        <v>30</v>
      </c>
      <c r="D187" s="47">
        <v>2</v>
      </c>
      <c r="E187" s="47" t="s">
        <v>27</v>
      </c>
      <c r="F187" s="47">
        <v>7028</v>
      </c>
      <c r="G187" s="47">
        <v>41145</v>
      </c>
      <c r="H187" s="48">
        <v>200</v>
      </c>
      <c r="I187" s="48">
        <v>200</v>
      </c>
      <c r="J187" s="48" t="b">
        <v>1</v>
      </c>
      <c r="K187" s="47">
        <v>34718587840</v>
      </c>
      <c r="L187" s="47" t="s">
        <v>13</v>
      </c>
      <c r="M187" s="37"/>
    </row>
    <row r="188" spans="1:13" x14ac:dyDescent="0.25">
      <c r="A188" s="36">
        <v>114106</v>
      </c>
      <c r="B188" s="47" t="s">
        <v>224</v>
      </c>
      <c r="C188" s="47" t="s">
        <v>11</v>
      </c>
      <c r="D188" s="47">
        <v>2</v>
      </c>
      <c r="E188" s="47" t="s">
        <v>42</v>
      </c>
      <c r="F188" s="47">
        <v>7028</v>
      </c>
      <c r="G188" s="47">
        <v>41145</v>
      </c>
      <c r="H188" s="48">
        <v>194.64</v>
      </c>
      <c r="I188" s="48">
        <v>194.64</v>
      </c>
      <c r="J188" s="48" t="b">
        <v>1</v>
      </c>
      <c r="K188" s="47">
        <v>32275861858</v>
      </c>
      <c r="L188" s="47" t="s">
        <v>13</v>
      </c>
      <c r="M188" s="37"/>
    </row>
    <row r="189" spans="1:13" x14ac:dyDescent="0.25">
      <c r="A189" s="36">
        <v>112397</v>
      </c>
      <c r="B189" s="47" t="s">
        <v>225</v>
      </c>
      <c r="C189" s="47" t="s">
        <v>11</v>
      </c>
      <c r="D189" s="47">
        <v>2</v>
      </c>
      <c r="E189" s="47" t="s">
        <v>12</v>
      </c>
      <c r="F189" s="47">
        <v>7028</v>
      </c>
      <c r="G189" s="47">
        <v>41145</v>
      </c>
      <c r="H189" s="48">
        <v>86.62</v>
      </c>
      <c r="I189" s="48">
        <v>86.62</v>
      </c>
      <c r="J189" s="48" t="b">
        <v>1</v>
      </c>
      <c r="K189" s="47">
        <v>42829770862</v>
      </c>
      <c r="L189" s="47" t="s">
        <v>13</v>
      </c>
      <c r="M189" s="37"/>
    </row>
    <row r="190" spans="1:13" x14ac:dyDescent="0.25">
      <c r="A190" s="36">
        <v>112405</v>
      </c>
      <c r="B190" s="47" t="s">
        <v>226</v>
      </c>
      <c r="C190" s="47" t="s">
        <v>15</v>
      </c>
      <c r="D190" s="47">
        <v>2</v>
      </c>
      <c r="E190" s="47" t="s">
        <v>12</v>
      </c>
      <c r="F190" s="47">
        <v>7028</v>
      </c>
      <c r="G190" s="47">
        <v>41145</v>
      </c>
      <c r="H190" s="48">
        <v>198.69</v>
      </c>
      <c r="I190" s="48">
        <v>198.69</v>
      </c>
      <c r="J190" s="48" t="b">
        <v>1</v>
      </c>
      <c r="K190" s="47">
        <v>52149009889</v>
      </c>
      <c r="L190" s="47" t="s">
        <v>13</v>
      </c>
      <c r="M190" s="37"/>
    </row>
    <row r="191" spans="1:13" x14ac:dyDescent="0.25">
      <c r="A191" s="36">
        <v>114928</v>
      </c>
      <c r="B191" s="47" t="s">
        <v>227</v>
      </c>
      <c r="C191" s="47" t="s">
        <v>20</v>
      </c>
      <c r="D191" s="47">
        <v>2</v>
      </c>
      <c r="E191" s="47" t="s">
        <v>42</v>
      </c>
      <c r="F191" s="47">
        <v>7028</v>
      </c>
      <c r="G191" s="47">
        <v>41145</v>
      </c>
      <c r="H191" s="48">
        <v>193.64</v>
      </c>
      <c r="I191" s="48">
        <v>193.64</v>
      </c>
      <c r="J191" s="48" t="b">
        <v>1</v>
      </c>
      <c r="K191" s="47">
        <v>50911445870</v>
      </c>
      <c r="L191" s="47" t="s">
        <v>13</v>
      </c>
      <c r="M191" s="37"/>
    </row>
    <row r="192" spans="1:13" x14ac:dyDescent="0.25">
      <c r="A192" s="36">
        <v>112469</v>
      </c>
      <c r="B192" s="47" t="s">
        <v>228</v>
      </c>
      <c r="C192" s="47" t="s">
        <v>11</v>
      </c>
      <c r="D192" s="47">
        <v>2</v>
      </c>
      <c r="E192" s="47" t="s">
        <v>12</v>
      </c>
      <c r="F192" s="47">
        <v>7028</v>
      </c>
      <c r="G192" s="47">
        <v>41145</v>
      </c>
      <c r="H192" s="48">
        <v>93.42</v>
      </c>
      <c r="I192" s="48">
        <v>93.42</v>
      </c>
      <c r="J192" s="48" t="b">
        <v>1</v>
      </c>
      <c r="K192" s="47">
        <v>11784528838</v>
      </c>
      <c r="L192" s="47" t="s">
        <v>13</v>
      </c>
      <c r="M192" s="37"/>
    </row>
    <row r="193" spans="1:13" x14ac:dyDescent="0.25">
      <c r="A193" s="36">
        <v>115012</v>
      </c>
      <c r="B193" s="47" t="s">
        <v>229</v>
      </c>
      <c r="C193" s="47" t="s">
        <v>20</v>
      </c>
      <c r="D193" s="47">
        <v>2</v>
      </c>
      <c r="E193" s="47" t="s">
        <v>35</v>
      </c>
      <c r="F193" s="47">
        <v>7028</v>
      </c>
      <c r="G193" s="47">
        <v>41145</v>
      </c>
      <c r="H193" s="48">
        <v>68.08</v>
      </c>
      <c r="I193" s="48">
        <v>68.08</v>
      </c>
      <c r="J193" s="48" t="b">
        <v>1</v>
      </c>
      <c r="K193" s="47">
        <v>37420489882</v>
      </c>
      <c r="L193" s="47" t="s">
        <v>13</v>
      </c>
      <c r="M193" s="37"/>
    </row>
    <row r="194" spans="1:13" x14ac:dyDescent="0.25">
      <c r="A194" s="36">
        <v>115012</v>
      </c>
      <c r="B194" s="47" t="s">
        <v>229</v>
      </c>
      <c r="C194" s="47" t="s">
        <v>20</v>
      </c>
      <c r="D194" s="47">
        <v>2</v>
      </c>
      <c r="E194" s="47" t="s">
        <v>35</v>
      </c>
      <c r="F194" s="47">
        <v>7028</v>
      </c>
      <c r="G194" s="47">
        <v>41145</v>
      </c>
      <c r="H194" s="48">
        <v>93.33</v>
      </c>
      <c r="I194" s="48">
        <v>0</v>
      </c>
      <c r="J194" s="48" t="b">
        <v>1</v>
      </c>
      <c r="K194" s="47">
        <v>37420489882</v>
      </c>
      <c r="L194" s="47" t="s">
        <v>13</v>
      </c>
      <c r="M194" s="37"/>
    </row>
    <row r="195" spans="1:13" x14ac:dyDescent="0.25">
      <c r="A195" s="36">
        <v>114733</v>
      </c>
      <c r="B195" s="47" t="s">
        <v>230</v>
      </c>
      <c r="C195" s="47" t="s">
        <v>41</v>
      </c>
      <c r="D195" s="47">
        <v>2</v>
      </c>
      <c r="E195" s="47" t="s">
        <v>35</v>
      </c>
      <c r="F195" s="47">
        <v>7028</v>
      </c>
      <c r="G195" s="47">
        <v>41145</v>
      </c>
      <c r="H195" s="48">
        <v>74.94</v>
      </c>
      <c r="I195" s="48">
        <v>74.94</v>
      </c>
      <c r="J195" s="48" t="b">
        <v>1</v>
      </c>
      <c r="K195" s="47">
        <v>48031692840</v>
      </c>
      <c r="L195" s="47" t="s">
        <v>13</v>
      </c>
      <c r="M195" s="37"/>
    </row>
    <row r="196" spans="1:13" x14ac:dyDescent="0.25">
      <c r="A196" s="36">
        <v>112492</v>
      </c>
      <c r="B196" s="47" t="s">
        <v>231</v>
      </c>
      <c r="C196" s="47" t="s">
        <v>15</v>
      </c>
      <c r="D196" s="47">
        <v>2</v>
      </c>
      <c r="E196" s="47" t="s">
        <v>12</v>
      </c>
      <c r="F196" s="47">
        <v>7028</v>
      </c>
      <c r="G196" s="47">
        <v>41145</v>
      </c>
      <c r="H196" s="48">
        <v>196.2</v>
      </c>
      <c r="I196" s="48">
        <v>196.2</v>
      </c>
      <c r="J196" s="48" t="b">
        <v>1</v>
      </c>
      <c r="K196" s="47">
        <v>50529507803</v>
      </c>
      <c r="L196" s="47" t="s">
        <v>13</v>
      </c>
      <c r="M196" s="37"/>
    </row>
    <row r="197" spans="1:13" x14ac:dyDescent="0.25">
      <c r="A197" s="36">
        <v>112669</v>
      </c>
      <c r="B197" s="47" t="s">
        <v>232</v>
      </c>
      <c r="C197" s="47" t="s">
        <v>30</v>
      </c>
      <c r="D197" s="47">
        <v>2</v>
      </c>
      <c r="E197" s="47" t="s">
        <v>12</v>
      </c>
      <c r="F197" s="47">
        <v>7028</v>
      </c>
      <c r="G197" s="47">
        <v>41145</v>
      </c>
      <c r="H197" s="48">
        <v>182.17</v>
      </c>
      <c r="I197" s="48">
        <v>182.17</v>
      </c>
      <c r="J197" s="48" t="b">
        <v>1</v>
      </c>
      <c r="K197" s="47">
        <v>35728735843</v>
      </c>
      <c r="L197" s="47" t="s">
        <v>32</v>
      </c>
      <c r="M197" s="37"/>
    </row>
    <row r="198" spans="1:13" x14ac:dyDescent="0.25">
      <c r="A198" s="36">
        <v>112744</v>
      </c>
      <c r="B198" s="47" t="s">
        <v>233</v>
      </c>
      <c r="C198" s="47" t="s">
        <v>11</v>
      </c>
      <c r="D198" s="47">
        <v>2</v>
      </c>
      <c r="E198" s="47" t="s">
        <v>23</v>
      </c>
      <c r="F198" s="47">
        <v>7028</v>
      </c>
      <c r="G198" s="47">
        <v>41145</v>
      </c>
      <c r="H198" s="48">
        <v>41.4</v>
      </c>
      <c r="I198" s="48">
        <v>41.4</v>
      </c>
      <c r="J198" s="48" t="b">
        <v>1</v>
      </c>
      <c r="K198" s="47">
        <v>9470607821</v>
      </c>
      <c r="L198" s="47" t="s">
        <v>13</v>
      </c>
      <c r="M198" s="37"/>
    </row>
    <row r="199" spans="1:13" x14ac:dyDescent="0.25">
      <c r="A199" s="36">
        <v>112780</v>
      </c>
      <c r="B199" s="47" t="s">
        <v>234</v>
      </c>
      <c r="C199" s="47" t="s">
        <v>15</v>
      </c>
      <c r="D199" s="47">
        <v>2</v>
      </c>
      <c r="E199" s="47" t="s">
        <v>12</v>
      </c>
      <c r="F199" s="47">
        <v>7028</v>
      </c>
      <c r="G199" s="47">
        <v>41145</v>
      </c>
      <c r="H199" s="48">
        <v>192.39</v>
      </c>
      <c r="I199" s="48">
        <v>192.39</v>
      </c>
      <c r="J199" s="48" t="b">
        <v>1</v>
      </c>
      <c r="K199" s="47">
        <v>14693055859</v>
      </c>
      <c r="L199" s="47" t="s">
        <v>13</v>
      </c>
      <c r="M199" s="37"/>
    </row>
    <row r="200" spans="1:13" x14ac:dyDescent="0.25">
      <c r="A200" s="36">
        <v>114761</v>
      </c>
      <c r="B200" s="47" t="s">
        <v>235</v>
      </c>
      <c r="C200" s="47" t="s">
        <v>20</v>
      </c>
      <c r="D200" s="47">
        <v>2</v>
      </c>
      <c r="E200" s="47" t="s">
        <v>112</v>
      </c>
      <c r="F200" s="47">
        <v>7028</v>
      </c>
      <c r="G200" s="47">
        <v>41145</v>
      </c>
      <c r="H200" s="48">
        <v>94.65</v>
      </c>
      <c r="I200" s="48">
        <v>94.65</v>
      </c>
      <c r="J200" s="48" t="b">
        <v>1</v>
      </c>
      <c r="K200" s="47">
        <v>15366574846</v>
      </c>
      <c r="L200" s="47" t="s">
        <v>13</v>
      </c>
      <c r="M200" s="37"/>
    </row>
    <row r="201" spans="1:13" x14ac:dyDescent="0.25">
      <c r="A201" s="36">
        <v>112877</v>
      </c>
      <c r="B201" s="47" t="s">
        <v>236</v>
      </c>
      <c r="C201" s="47" t="s">
        <v>18</v>
      </c>
      <c r="D201" s="47">
        <v>2</v>
      </c>
      <c r="E201" s="47" t="s">
        <v>35</v>
      </c>
      <c r="F201" s="47">
        <v>7028</v>
      </c>
      <c r="G201" s="47">
        <v>41145</v>
      </c>
      <c r="H201" s="48">
        <v>193.31</v>
      </c>
      <c r="I201" s="48">
        <v>193.31</v>
      </c>
      <c r="J201" s="48" t="b">
        <v>1</v>
      </c>
      <c r="K201" s="47">
        <v>21947372866</v>
      </c>
      <c r="L201" s="47" t="s">
        <v>32</v>
      </c>
      <c r="M201" s="37"/>
    </row>
    <row r="202" spans="1:13" x14ac:dyDescent="0.25">
      <c r="A202" s="36">
        <v>112908</v>
      </c>
      <c r="B202" s="47" t="s">
        <v>237</v>
      </c>
      <c r="C202" s="47" t="s">
        <v>11</v>
      </c>
      <c r="D202" s="47">
        <v>2</v>
      </c>
      <c r="E202" s="47" t="s">
        <v>112</v>
      </c>
      <c r="F202" s="47">
        <v>7028</v>
      </c>
      <c r="G202" s="47">
        <v>41145</v>
      </c>
      <c r="H202" s="48">
        <v>125.76</v>
      </c>
      <c r="I202" s="48">
        <v>125.76</v>
      </c>
      <c r="J202" s="48" t="b">
        <v>1</v>
      </c>
      <c r="K202" s="47">
        <v>34620831808</v>
      </c>
      <c r="L202" s="47" t="s">
        <v>13</v>
      </c>
      <c r="M202" s="37"/>
    </row>
    <row r="203" spans="1:13" x14ac:dyDescent="0.25">
      <c r="A203" s="36">
        <v>115229</v>
      </c>
      <c r="B203" s="47" t="s">
        <v>238</v>
      </c>
      <c r="C203" s="47" t="s">
        <v>20</v>
      </c>
      <c r="D203" s="47">
        <v>3</v>
      </c>
      <c r="E203" s="47" t="s">
        <v>44</v>
      </c>
      <c r="F203" s="47">
        <v>7328</v>
      </c>
      <c r="G203" s="47">
        <v>41191</v>
      </c>
      <c r="H203" s="48">
        <v>20.8</v>
      </c>
      <c r="I203" s="48">
        <v>20.8</v>
      </c>
      <c r="J203" s="48" t="b">
        <v>1</v>
      </c>
      <c r="K203" s="47">
        <v>17616058876</v>
      </c>
      <c r="L203" s="47" t="s">
        <v>13</v>
      </c>
      <c r="M203" s="37"/>
    </row>
    <row r="204" spans="1:13" x14ac:dyDescent="0.25">
      <c r="A204" s="36">
        <v>113032</v>
      </c>
      <c r="B204" s="47" t="s">
        <v>239</v>
      </c>
      <c r="C204" s="47" t="s">
        <v>30</v>
      </c>
      <c r="D204" s="47">
        <v>2</v>
      </c>
      <c r="E204" s="47" t="s">
        <v>12</v>
      </c>
      <c r="F204" s="47">
        <v>7028</v>
      </c>
      <c r="G204" s="47">
        <v>41145</v>
      </c>
      <c r="H204" s="48">
        <v>90.74</v>
      </c>
      <c r="I204" s="48">
        <v>90.74</v>
      </c>
      <c r="J204" s="48" t="b">
        <v>1</v>
      </c>
      <c r="K204" s="47">
        <v>62507214449</v>
      </c>
      <c r="L204" s="47" t="s">
        <v>13</v>
      </c>
      <c r="M204" s="37"/>
    </row>
    <row r="205" spans="1:13" x14ac:dyDescent="0.25">
      <c r="A205" s="36">
        <v>113669</v>
      </c>
      <c r="B205" s="47" t="s">
        <v>240</v>
      </c>
      <c r="C205" s="47" t="s">
        <v>30</v>
      </c>
      <c r="D205" s="47">
        <v>2</v>
      </c>
      <c r="E205" s="47" t="s">
        <v>12</v>
      </c>
      <c r="F205" s="47">
        <v>7028</v>
      </c>
      <c r="G205" s="47">
        <v>41145</v>
      </c>
      <c r="H205" s="48">
        <v>62.52</v>
      </c>
      <c r="I205" s="48">
        <v>62.52</v>
      </c>
      <c r="J205" s="48" t="b">
        <v>1</v>
      </c>
      <c r="K205" s="47">
        <v>34133706854</v>
      </c>
      <c r="L205" s="47" t="s">
        <v>13</v>
      </c>
      <c r="M205" s="37"/>
    </row>
    <row r="206" spans="1:13" x14ac:dyDescent="0.25">
      <c r="A206" s="36">
        <v>113188</v>
      </c>
      <c r="B206" s="47" t="s">
        <v>241</v>
      </c>
      <c r="C206" s="47" t="s">
        <v>15</v>
      </c>
      <c r="D206" s="47">
        <v>2</v>
      </c>
      <c r="E206" s="47" t="s">
        <v>42</v>
      </c>
      <c r="F206" s="47">
        <v>7028</v>
      </c>
      <c r="G206" s="47">
        <v>41145</v>
      </c>
      <c r="H206" s="48">
        <v>200</v>
      </c>
      <c r="I206" s="48">
        <v>200</v>
      </c>
      <c r="J206" s="48" t="b">
        <v>1</v>
      </c>
      <c r="K206" s="47">
        <v>13188386818</v>
      </c>
      <c r="L206" s="47" t="s">
        <v>13</v>
      </c>
      <c r="M206" s="37"/>
    </row>
    <row r="207" spans="1:13" x14ac:dyDescent="0.25">
      <c r="A207" s="36">
        <v>113218</v>
      </c>
      <c r="B207" s="47" t="s">
        <v>242</v>
      </c>
      <c r="C207" s="47" t="s">
        <v>20</v>
      </c>
      <c r="D207" s="47">
        <v>2</v>
      </c>
      <c r="E207" s="47" t="s">
        <v>49</v>
      </c>
      <c r="F207" s="47">
        <v>7028</v>
      </c>
      <c r="G207" s="47">
        <v>41145</v>
      </c>
      <c r="H207" s="48">
        <v>190.62</v>
      </c>
      <c r="I207" s="48">
        <v>190.62</v>
      </c>
      <c r="J207" s="48" t="b">
        <v>1</v>
      </c>
      <c r="K207" s="47">
        <v>28402046819</v>
      </c>
      <c r="L207" s="47" t="s">
        <v>13</v>
      </c>
      <c r="M207" s="37"/>
    </row>
    <row r="208" spans="1:13" x14ac:dyDescent="0.25">
      <c r="A208" s="36">
        <v>114980</v>
      </c>
      <c r="B208" s="47" t="s">
        <v>243</v>
      </c>
      <c r="C208" s="47" t="s">
        <v>30</v>
      </c>
      <c r="D208" s="47">
        <v>2</v>
      </c>
      <c r="E208" s="47" t="s">
        <v>42</v>
      </c>
      <c r="F208" s="47">
        <v>7028</v>
      </c>
      <c r="G208" s="47">
        <v>41145</v>
      </c>
      <c r="H208" s="48">
        <v>200</v>
      </c>
      <c r="I208" s="48">
        <v>200</v>
      </c>
      <c r="J208" s="48" t="b">
        <v>1</v>
      </c>
      <c r="K208" s="47">
        <v>44340441848</v>
      </c>
      <c r="L208" s="47" t="s">
        <v>13</v>
      </c>
      <c r="M208" s="37"/>
    </row>
    <row r="209" spans="1:13" x14ac:dyDescent="0.25">
      <c r="A209" s="36">
        <v>113262</v>
      </c>
      <c r="B209" s="47" t="s">
        <v>244</v>
      </c>
      <c r="C209" s="47" t="s">
        <v>11</v>
      </c>
      <c r="D209" s="47">
        <v>2</v>
      </c>
      <c r="E209" s="47" t="s">
        <v>12</v>
      </c>
      <c r="F209" s="47">
        <v>7028</v>
      </c>
      <c r="G209" s="47">
        <v>41145</v>
      </c>
      <c r="H209" s="48">
        <v>196.05</v>
      </c>
      <c r="I209" s="48">
        <v>196.05</v>
      </c>
      <c r="J209" s="48" t="b">
        <v>1</v>
      </c>
      <c r="K209" s="47">
        <v>11856239810</v>
      </c>
      <c r="L209" s="47" t="s">
        <v>13</v>
      </c>
      <c r="M209" s="37"/>
    </row>
    <row r="210" spans="1:13" x14ac:dyDescent="0.25">
      <c r="A210" s="36">
        <v>113389</v>
      </c>
      <c r="B210" s="47" t="s">
        <v>245</v>
      </c>
      <c r="C210" s="47" t="s">
        <v>20</v>
      </c>
      <c r="D210" s="47">
        <v>2</v>
      </c>
      <c r="E210" s="47" t="s">
        <v>49</v>
      </c>
      <c r="F210" s="47">
        <v>7028</v>
      </c>
      <c r="G210" s="47">
        <v>41145</v>
      </c>
      <c r="H210" s="48">
        <v>99.93</v>
      </c>
      <c r="I210" s="48">
        <v>99.93</v>
      </c>
      <c r="J210" s="48" t="b">
        <v>1</v>
      </c>
      <c r="K210" s="47">
        <v>26290240838</v>
      </c>
      <c r="L210" s="47" t="s">
        <v>13</v>
      </c>
      <c r="M210" s="37"/>
    </row>
    <row r="211" spans="1:13" x14ac:dyDescent="0.25">
      <c r="A211" s="36">
        <v>113407</v>
      </c>
      <c r="B211" s="47" t="s">
        <v>246</v>
      </c>
      <c r="C211" s="47" t="s">
        <v>20</v>
      </c>
      <c r="D211" s="47">
        <v>2</v>
      </c>
      <c r="E211" s="47" t="s">
        <v>58</v>
      </c>
      <c r="F211" s="47">
        <v>7028</v>
      </c>
      <c r="G211" s="47">
        <v>41145</v>
      </c>
      <c r="H211" s="48">
        <v>62.97</v>
      </c>
      <c r="I211" s="48">
        <v>62.97</v>
      </c>
      <c r="J211" s="48" t="b">
        <v>1</v>
      </c>
      <c r="K211" s="47">
        <v>33057214487</v>
      </c>
      <c r="L211" s="47" t="s">
        <v>13</v>
      </c>
      <c r="M211" s="37"/>
    </row>
    <row r="212" spans="1:13" x14ac:dyDescent="0.25">
      <c r="A212" s="36">
        <v>113742</v>
      </c>
      <c r="B212" s="47" t="s">
        <v>247</v>
      </c>
      <c r="C212" s="47" t="s">
        <v>248</v>
      </c>
      <c r="D212" s="47">
        <v>1</v>
      </c>
      <c r="E212" s="47" t="s">
        <v>249</v>
      </c>
      <c r="F212" s="47">
        <v>7528</v>
      </c>
      <c r="G212" s="47">
        <v>51292</v>
      </c>
      <c r="H212" s="48">
        <v>66.28</v>
      </c>
      <c r="I212" s="48">
        <v>66.28</v>
      </c>
      <c r="J212" s="48" t="b">
        <v>1</v>
      </c>
      <c r="K212" s="47">
        <v>32473377847</v>
      </c>
      <c r="L212" s="47" t="s">
        <v>13</v>
      </c>
      <c r="M212" s="37"/>
    </row>
    <row r="213" spans="1:13" x14ac:dyDescent="0.25">
      <c r="A213" s="36">
        <v>113477</v>
      </c>
      <c r="B213" s="47" t="s">
        <v>250</v>
      </c>
      <c r="C213" s="47" t="s">
        <v>11</v>
      </c>
      <c r="D213" s="47">
        <v>2</v>
      </c>
      <c r="E213" s="47" t="s">
        <v>72</v>
      </c>
      <c r="F213" s="47">
        <v>7028</v>
      </c>
      <c r="G213" s="47">
        <v>41145</v>
      </c>
      <c r="H213" s="48">
        <v>68.989999999999995</v>
      </c>
      <c r="I213" s="48">
        <v>68.989999999999995</v>
      </c>
      <c r="J213" s="48" t="b">
        <v>1</v>
      </c>
      <c r="K213" s="47">
        <v>44338321890</v>
      </c>
      <c r="L213" s="47" t="s">
        <v>13</v>
      </c>
      <c r="M213" s="37"/>
    </row>
    <row r="214" spans="1:13" x14ac:dyDescent="0.25">
      <c r="A214" s="36">
        <v>113520</v>
      </c>
      <c r="B214" s="47" t="s">
        <v>251</v>
      </c>
      <c r="C214" s="47" t="s">
        <v>41</v>
      </c>
      <c r="D214" s="47">
        <v>2</v>
      </c>
      <c r="E214" s="47" t="s">
        <v>27</v>
      </c>
      <c r="F214" s="47">
        <v>7028</v>
      </c>
      <c r="G214" s="47">
        <v>41145</v>
      </c>
      <c r="H214" s="48">
        <v>90.41</v>
      </c>
      <c r="I214" s="48">
        <v>90.41</v>
      </c>
      <c r="J214" s="48" t="b">
        <v>1</v>
      </c>
      <c r="K214" s="47">
        <v>42495622801</v>
      </c>
      <c r="L214" s="47" t="s">
        <v>13</v>
      </c>
      <c r="M214" s="37"/>
    </row>
    <row r="215" spans="1:13" x14ac:dyDescent="0.25">
      <c r="A215" s="36">
        <v>113531</v>
      </c>
      <c r="B215" s="47" t="s">
        <v>252</v>
      </c>
      <c r="C215" s="47" t="s">
        <v>11</v>
      </c>
      <c r="D215" s="47">
        <v>2</v>
      </c>
      <c r="E215" s="47" t="s">
        <v>12</v>
      </c>
      <c r="F215" s="47">
        <v>7028</v>
      </c>
      <c r="G215" s="47">
        <v>41145</v>
      </c>
      <c r="H215" s="48">
        <v>266.39</v>
      </c>
      <c r="I215" s="48">
        <v>266.39</v>
      </c>
      <c r="J215" s="48" t="b">
        <v>1</v>
      </c>
      <c r="K215" s="47">
        <v>31482023504</v>
      </c>
      <c r="L215" s="47" t="s">
        <v>32</v>
      </c>
      <c r="M215" s="37"/>
    </row>
    <row r="216" spans="1:13" x14ac:dyDescent="0.25">
      <c r="A216" s="36">
        <v>113555</v>
      </c>
      <c r="B216" s="47" t="s">
        <v>253</v>
      </c>
      <c r="C216" s="47" t="s">
        <v>18</v>
      </c>
      <c r="D216" s="47">
        <v>2</v>
      </c>
      <c r="E216" s="47" t="s">
        <v>12</v>
      </c>
      <c r="F216" s="47">
        <v>7028</v>
      </c>
      <c r="G216" s="47">
        <v>41145</v>
      </c>
      <c r="H216" s="48">
        <v>54.64</v>
      </c>
      <c r="I216" s="48">
        <v>54.64</v>
      </c>
      <c r="J216" s="48" t="b">
        <v>1</v>
      </c>
      <c r="K216" s="47">
        <v>9738569800</v>
      </c>
      <c r="L216" s="47" t="s">
        <v>13</v>
      </c>
      <c r="M216" s="37"/>
    </row>
    <row r="217" spans="1:13" x14ac:dyDescent="0.25">
      <c r="A217" s="36">
        <v>113577</v>
      </c>
      <c r="B217" s="47" t="s">
        <v>254</v>
      </c>
      <c r="C217" s="47" t="s">
        <v>20</v>
      </c>
      <c r="D217" s="47">
        <v>2</v>
      </c>
      <c r="E217" s="47" t="s">
        <v>95</v>
      </c>
      <c r="F217" s="47">
        <v>7028</v>
      </c>
      <c r="G217" s="47">
        <v>41145</v>
      </c>
      <c r="H217" s="48">
        <v>48.01</v>
      </c>
      <c r="I217" s="48">
        <v>48.01</v>
      </c>
      <c r="J217" s="48" t="b">
        <v>1</v>
      </c>
      <c r="K217" s="47">
        <v>31115525867</v>
      </c>
      <c r="L217" s="47" t="s">
        <v>32</v>
      </c>
      <c r="M217" s="37"/>
    </row>
    <row r="218" spans="1:13" x14ac:dyDescent="0.25">
      <c r="A218" s="36">
        <v>113608</v>
      </c>
      <c r="B218" s="47" t="s">
        <v>255</v>
      </c>
      <c r="C218" s="47" t="s">
        <v>18</v>
      </c>
      <c r="D218" s="47">
        <v>2</v>
      </c>
      <c r="E218" s="47" t="s">
        <v>12</v>
      </c>
      <c r="F218" s="47">
        <v>7028</v>
      </c>
      <c r="G218" s="47">
        <v>41145</v>
      </c>
      <c r="H218" s="48">
        <v>101.12</v>
      </c>
      <c r="I218" s="48">
        <v>101.12</v>
      </c>
      <c r="J218" s="48" t="b">
        <v>1</v>
      </c>
      <c r="K218" s="47">
        <v>27240375889</v>
      </c>
      <c r="L218" s="47" t="s">
        <v>13</v>
      </c>
      <c r="M218" s="37"/>
    </row>
    <row r="219" spans="1:13" x14ac:dyDescent="0.25">
      <c r="A219" s="36">
        <v>113689</v>
      </c>
      <c r="B219" s="47" t="s">
        <v>256</v>
      </c>
      <c r="C219" s="47" t="s">
        <v>20</v>
      </c>
      <c r="D219" s="47">
        <v>2</v>
      </c>
      <c r="E219" s="47" t="s">
        <v>21</v>
      </c>
      <c r="F219" s="47">
        <v>7028</v>
      </c>
      <c r="G219" s="47">
        <v>41145</v>
      </c>
      <c r="H219" s="48">
        <v>92.13</v>
      </c>
      <c r="I219" s="48">
        <v>92.13</v>
      </c>
      <c r="J219" s="48" t="b">
        <v>1</v>
      </c>
      <c r="K219" s="47">
        <v>36748000807</v>
      </c>
      <c r="L219" s="47" t="s">
        <v>32</v>
      </c>
      <c r="M219" s="37"/>
    </row>
    <row r="220" spans="1:13" x14ac:dyDescent="0.25">
      <c r="A220" s="36">
        <v>116320</v>
      </c>
      <c r="B220" s="47" t="s">
        <v>257</v>
      </c>
      <c r="C220" s="47" t="s">
        <v>11</v>
      </c>
      <c r="D220" s="47">
        <v>2</v>
      </c>
      <c r="E220" s="47" t="s">
        <v>72</v>
      </c>
      <c r="F220" s="47">
        <v>7028</v>
      </c>
      <c r="G220" s="47">
        <v>41145</v>
      </c>
      <c r="H220" s="48">
        <v>55.65</v>
      </c>
      <c r="I220" s="48">
        <v>55.65</v>
      </c>
      <c r="J220" s="48" t="b">
        <v>1</v>
      </c>
      <c r="K220" s="47">
        <v>29436224869</v>
      </c>
      <c r="L220" s="47" t="s">
        <v>13</v>
      </c>
      <c r="M220" s="37"/>
    </row>
    <row r="221" spans="1:13" x14ac:dyDescent="0.25">
      <c r="A221" s="36">
        <v>114258</v>
      </c>
      <c r="B221" s="47" t="s">
        <v>258</v>
      </c>
      <c r="C221" s="47" t="s">
        <v>30</v>
      </c>
      <c r="D221" s="47">
        <v>2</v>
      </c>
      <c r="E221" s="47" t="s">
        <v>35</v>
      </c>
      <c r="F221" s="47">
        <v>7028</v>
      </c>
      <c r="G221" s="47">
        <v>41145</v>
      </c>
      <c r="H221" s="48">
        <v>180.95</v>
      </c>
      <c r="I221" s="48">
        <v>180.95</v>
      </c>
      <c r="J221" s="48" t="b">
        <v>1</v>
      </c>
      <c r="K221" s="47">
        <v>21596641894</v>
      </c>
      <c r="L221" s="47" t="s">
        <v>13</v>
      </c>
      <c r="M221" s="37"/>
    </row>
    <row r="222" spans="1:13" x14ac:dyDescent="0.25">
      <c r="A222" s="36">
        <v>113611</v>
      </c>
      <c r="B222" s="47" t="s">
        <v>259</v>
      </c>
      <c r="C222" s="47" t="s">
        <v>30</v>
      </c>
      <c r="D222" s="47">
        <v>2</v>
      </c>
      <c r="E222" s="47" t="s">
        <v>27</v>
      </c>
      <c r="F222" s="47">
        <v>7028</v>
      </c>
      <c r="G222" s="47">
        <v>41145</v>
      </c>
      <c r="H222" s="48">
        <v>151.93</v>
      </c>
      <c r="I222" s="48">
        <v>151.93</v>
      </c>
      <c r="J222" s="48" t="b">
        <v>1</v>
      </c>
      <c r="K222" s="47">
        <v>12475042800</v>
      </c>
      <c r="L222" s="47" t="s">
        <v>13</v>
      </c>
      <c r="M222" s="37"/>
    </row>
    <row r="223" spans="1:13" x14ac:dyDescent="0.25">
      <c r="A223" s="36">
        <v>112853</v>
      </c>
      <c r="B223" s="47" t="s">
        <v>260</v>
      </c>
      <c r="C223" s="47" t="s">
        <v>30</v>
      </c>
      <c r="D223" s="47">
        <v>2</v>
      </c>
      <c r="E223" s="47" t="s">
        <v>12</v>
      </c>
      <c r="F223" s="47">
        <v>7028</v>
      </c>
      <c r="G223" s="47">
        <v>41145</v>
      </c>
      <c r="H223" s="48">
        <v>198.69</v>
      </c>
      <c r="I223" s="48">
        <v>198.69</v>
      </c>
      <c r="J223" s="48" t="b">
        <v>1</v>
      </c>
      <c r="K223" s="47">
        <v>12968772805</v>
      </c>
      <c r="L223" s="47" t="s">
        <v>13</v>
      </c>
      <c r="M223" s="37"/>
    </row>
    <row r="224" spans="1:13" x14ac:dyDescent="0.25">
      <c r="A224" s="36">
        <v>112823</v>
      </c>
      <c r="B224" s="47" t="s">
        <v>261</v>
      </c>
      <c r="C224" s="47" t="s">
        <v>41</v>
      </c>
      <c r="D224" s="47">
        <v>2</v>
      </c>
      <c r="E224" s="47" t="s">
        <v>37</v>
      </c>
      <c r="F224" s="47">
        <v>7028</v>
      </c>
      <c r="G224" s="47">
        <v>41145</v>
      </c>
      <c r="H224" s="48">
        <v>190.92</v>
      </c>
      <c r="I224" s="48">
        <v>190.92</v>
      </c>
      <c r="J224" s="48" t="b">
        <v>1</v>
      </c>
      <c r="K224" s="47">
        <v>36889619862</v>
      </c>
      <c r="L224" s="47" t="s">
        <v>13</v>
      </c>
      <c r="M224" s="37"/>
    </row>
    <row r="225" spans="1:13" x14ac:dyDescent="0.25">
      <c r="A225" s="36">
        <v>112811</v>
      </c>
      <c r="B225" s="47" t="s">
        <v>262</v>
      </c>
      <c r="C225" s="47" t="s">
        <v>20</v>
      </c>
      <c r="D225" s="47">
        <v>2</v>
      </c>
      <c r="E225" s="47" t="s">
        <v>23</v>
      </c>
      <c r="F225" s="47">
        <v>7028</v>
      </c>
      <c r="G225" s="47">
        <v>41145</v>
      </c>
      <c r="H225" s="48">
        <v>5.95</v>
      </c>
      <c r="I225" s="48">
        <v>5.95</v>
      </c>
      <c r="J225" s="48" t="b">
        <v>1</v>
      </c>
      <c r="K225" s="47">
        <v>3074393807</v>
      </c>
      <c r="L225" s="47" t="s">
        <v>13</v>
      </c>
      <c r="M225" s="37"/>
    </row>
    <row r="226" spans="1:13" x14ac:dyDescent="0.25">
      <c r="A226" s="36">
        <v>112778</v>
      </c>
      <c r="B226" s="47" t="s">
        <v>263</v>
      </c>
      <c r="C226" s="47" t="s">
        <v>15</v>
      </c>
      <c r="D226" s="47">
        <v>2</v>
      </c>
      <c r="E226" s="47" t="s">
        <v>12</v>
      </c>
      <c r="F226" s="47">
        <v>7028</v>
      </c>
      <c r="G226" s="47">
        <v>41145</v>
      </c>
      <c r="H226" s="48">
        <v>189.43</v>
      </c>
      <c r="I226" s="48">
        <v>189.43</v>
      </c>
      <c r="J226" s="48" t="b">
        <v>1</v>
      </c>
      <c r="K226" s="47">
        <v>81165951304</v>
      </c>
      <c r="L226" s="47" t="s">
        <v>13</v>
      </c>
      <c r="M226" s="37"/>
    </row>
    <row r="227" spans="1:13" x14ac:dyDescent="0.25">
      <c r="A227" s="36">
        <v>112769</v>
      </c>
      <c r="B227" s="47" t="s">
        <v>264</v>
      </c>
      <c r="C227" s="47" t="s">
        <v>20</v>
      </c>
      <c r="D227" s="47">
        <v>2</v>
      </c>
      <c r="E227" s="47" t="s">
        <v>49</v>
      </c>
      <c r="F227" s="47">
        <v>7028</v>
      </c>
      <c r="G227" s="47">
        <v>41145</v>
      </c>
      <c r="H227" s="48">
        <v>200</v>
      </c>
      <c r="I227" s="48">
        <v>200</v>
      </c>
      <c r="J227" s="48" t="b">
        <v>1</v>
      </c>
      <c r="K227" s="47">
        <v>22678569802</v>
      </c>
      <c r="L227" s="47" t="s">
        <v>13</v>
      </c>
      <c r="M227" s="37"/>
    </row>
    <row r="228" spans="1:13" x14ac:dyDescent="0.25">
      <c r="A228" s="36">
        <v>116132</v>
      </c>
      <c r="B228" s="47" t="s">
        <v>265</v>
      </c>
      <c r="C228" s="47" t="s">
        <v>20</v>
      </c>
      <c r="D228" s="47">
        <v>2</v>
      </c>
      <c r="E228" s="47" t="s">
        <v>21</v>
      </c>
      <c r="F228" s="47">
        <v>7028</v>
      </c>
      <c r="G228" s="47">
        <v>41145</v>
      </c>
      <c r="H228" s="48">
        <v>199.47</v>
      </c>
      <c r="I228" s="48">
        <v>199.47</v>
      </c>
      <c r="J228" s="48" t="b">
        <v>1</v>
      </c>
      <c r="K228" s="47">
        <v>13366764856</v>
      </c>
      <c r="L228" s="47" t="s">
        <v>13</v>
      </c>
      <c r="M228" s="37"/>
    </row>
    <row r="229" spans="1:13" x14ac:dyDescent="0.25">
      <c r="A229" s="36">
        <v>119117</v>
      </c>
      <c r="B229" s="47" t="s">
        <v>266</v>
      </c>
      <c r="C229" s="47" t="s">
        <v>18</v>
      </c>
      <c r="D229" s="47">
        <v>2</v>
      </c>
      <c r="E229" s="47" t="s">
        <v>42</v>
      </c>
      <c r="F229" s="47">
        <v>7028</v>
      </c>
      <c r="G229" s="47">
        <v>41145</v>
      </c>
      <c r="H229" s="48">
        <v>90.9</v>
      </c>
      <c r="I229" s="48">
        <v>90.9</v>
      </c>
      <c r="J229" s="48" t="b">
        <v>1</v>
      </c>
      <c r="K229" s="47">
        <v>32375242807</v>
      </c>
      <c r="L229" s="47" t="s">
        <v>13</v>
      </c>
      <c r="M229" s="37"/>
    </row>
    <row r="230" spans="1:13" x14ac:dyDescent="0.25">
      <c r="A230" s="36">
        <v>114454</v>
      </c>
      <c r="B230" s="47" t="s">
        <v>267</v>
      </c>
      <c r="C230" s="47" t="s">
        <v>30</v>
      </c>
      <c r="D230" s="47">
        <v>2</v>
      </c>
      <c r="E230" s="47" t="s">
        <v>105</v>
      </c>
      <c r="F230" s="47">
        <v>7028</v>
      </c>
      <c r="G230" s="47">
        <v>41145</v>
      </c>
      <c r="H230" s="48">
        <v>39.93</v>
      </c>
      <c r="I230" s="48">
        <v>39.93</v>
      </c>
      <c r="J230" s="48" t="b">
        <v>1</v>
      </c>
      <c r="K230" s="47">
        <v>25575116840</v>
      </c>
      <c r="L230" s="47" t="s">
        <v>13</v>
      </c>
      <c r="M230" s="37"/>
    </row>
    <row r="231" spans="1:13" x14ac:dyDescent="0.25">
      <c r="A231" s="36">
        <v>114937</v>
      </c>
      <c r="B231" s="47" t="s">
        <v>268</v>
      </c>
      <c r="C231" s="47" t="s">
        <v>20</v>
      </c>
      <c r="D231" s="47">
        <v>2</v>
      </c>
      <c r="E231" s="47" t="s">
        <v>35</v>
      </c>
      <c r="F231" s="47">
        <v>7028</v>
      </c>
      <c r="G231" s="47">
        <v>41145</v>
      </c>
      <c r="H231" s="48">
        <v>199.38</v>
      </c>
      <c r="I231" s="48">
        <v>199.38</v>
      </c>
      <c r="J231" s="48" t="b">
        <v>1</v>
      </c>
      <c r="K231" s="47">
        <v>29171697888</v>
      </c>
      <c r="L231" s="47" t="s">
        <v>13</v>
      </c>
      <c r="M231" s="37"/>
    </row>
    <row r="232" spans="1:13" x14ac:dyDescent="0.25">
      <c r="A232" s="36">
        <v>120188</v>
      </c>
      <c r="B232" s="47" t="s">
        <v>269</v>
      </c>
      <c r="C232" s="47" t="s">
        <v>18</v>
      </c>
      <c r="D232" s="47">
        <v>2</v>
      </c>
      <c r="E232" s="47" t="s">
        <v>35</v>
      </c>
      <c r="F232" s="47">
        <v>7028</v>
      </c>
      <c r="G232" s="47">
        <v>41145</v>
      </c>
      <c r="H232" s="48">
        <v>195.92</v>
      </c>
      <c r="I232" s="48">
        <v>195.92</v>
      </c>
      <c r="J232" s="48" t="b">
        <v>1</v>
      </c>
      <c r="K232" s="47">
        <v>29197162809</v>
      </c>
      <c r="L232" s="47" t="s">
        <v>13</v>
      </c>
      <c r="M232" s="37"/>
    </row>
    <row r="233" spans="1:13" x14ac:dyDescent="0.25">
      <c r="A233" s="36">
        <v>112381</v>
      </c>
      <c r="B233" s="47" t="s">
        <v>270</v>
      </c>
      <c r="C233" s="47" t="s">
        <v>20</v>
      </c>
      <c r="D233" s="47">
        <v>2</v>
      </c>
      <c r="E233" s="47" t="s">
        <v>21</v>
      </c>
      <c r="F233" s="47">
        <v>7028</v>
      </c>
      <c r="G233" s="47">
        <v>41145</v>
      </c>
      <c r="H233" s="48">
        <v>199.96</v>
      </c>
      <c r="I233" s="48">
        <v>199.96</v>
      </c>
      <c r="J233" s="48" t="b">
        <v>1</v>
      </c>
      <c r="K233" s="47">
        <v>31293102822</v>
      </c>
      <c r="L233" s="47" t="s">
        <v>13</v>
      </c>
      <c r="M233" s="37"/>
    </row>
    <row r="234" spans="1:13" x14ac:dyDescent="0.25">
      <c r="A234" s="36">
        <v>112674</v>
      </c>
      <c r="B234" s="47" t="s">
        <v>271</v>
      </c>
      <c r="C234" s="47" t="s">
        <v>30</v>
      </c>
      <c r="D234" s="47">
        <v>2</v>
      </c>
      <c r="E234" s="47" t="s">
        <v>12</v>
      </c>
      <c r="F234" s="47">
        <v>7028</v>
      </c>
      <c r="G234" s="47">
        <v>41145</v>
      </c>
      <c r="H234" s="48">
        <v>197.51</v>
      </c>
      <c r="I234" s="48">
        <v>197.51</v>
      </c>
      <c r="J234" s="48" t="b">
        <v>1</v>
      </c>
      <c r="K234" s="47">
        <v>40195615832</v>
      </c>
      <c r="L234" s="47" t="s">
        <v>32</v>
      </c>
      <c r="M234" s="37"/>
    </row>
    <row r="235" spans="1:13" x14ac:dyDescent="0.25">
      <c r="A235" s="36">
        <v>116009</v>
      </c>
      <c r="B235" s="47" t="s">
        <v>272</v>
      </c>
      <c r="C235" s="47" t="s">
        <v>15</v>
      </c>
      <c r="D235" s="47">
        <v>2</v>
      </c>
      <c r="E235" s="47" t="s">
        <v>12</v>
      </c>
      <c r="F235" s="47">
        <v>7028</v>
      </c>
      <c r="G235" s="47">
        <v>41145</v>
      </c>
      <c r="H235" s="48">
        <v>197.42</v>
      </c>
      <c r="I235" s="48">
        <v>197.42</v>
      </c>
      <c r="J235" s="48" t="b">
        <v>1</v>
      </c>
      <c r="K235" s="47">
        <v>41614815860</v>
      </c>
      <c r="L235" s="47" t="s">
        <v>13</v>
      </c>
      <c r="M235" s="37"/>
    </row>
    <row r="236" spans="1:13" x14ac:dyDescent="0.25">
      <c r="A236" s="36">
        <v>112432</v>
      </c>
      <c r="B236" s="47" t="s">
        <v>273</v>
      </c>
      <c r="C236" s="47" t="s">
        <v>15</v>
      </c>
      <c r="D236" s="47">
        <v>2</v>
      </c>
      <c r="E236" s="47" t="s">
        <v>42</v>
      </c>
      <c r="F236" s="47">
        <v>7028</v>
      </c>
      <c r="G236" s="47">
        <v>41145</v>
      </c>
      <c r="H236" s="48">
        <v>40.54</v>
      </c>
      <c r="I236" s="48">
        <v>40.54</v>
      </c>
      <c r="J236" s="48" t="b">
        <v>1</v>
      </c>
      <c r="K236" s="47">
        <v>44403455816</v>
      </c>
      <c r="L236" s="47" t="s">
        <v>13</v>
      </c>
      <c r="M236" s="37"/>
    </row>
    <row r="237" spans="1:13" x14ac:dyDescent="0.25">
      <c r="A237" s="36">
        <v>116237</v>
      </c>
      <c r="B237" s="47" t="s">
        <v>274</v>
      </c>
      <c r="C237" s="47" t="s">
        <v>15</v>
      </c>
      <c r="D237" s="47">
        <v>2</v>
      </c>
      <c r="E237" s="47" t="s">
        <v>12</v>
      </c>
      <c r="F237" s="47">
        <v>7028</v>
      </c>
      <c r="G237" s="47">
        <v>41145</v>
      </c>
      <c r="H237" s="48">
        <v>181.46</v>
      </c>
      <c r="I237" s="48">
        <v>181.46</v>
      </c>
      <c r="J237" s="48" t="b">
        <v>1</v>
      </c>
      <c r="K237" s="47">
        <v>32334759856</v>
      </c>
      <c r="L237" s="47" t="s">
        <v>13</v>
      </c>
      <c r="M237" s="37"/>
    </row>
    <row r="238" spans="1:13" x14ac:dyDescent="0.25">
      <c r="A238" s="36">
        <v>112444</v>
      </c>
      <c r="B238" s="47" t="s">
        <v>275</v>
      </c>
      <c r="C238" s="47" t="s">
        <v>15</v>
      </c>
      <c r="D238" s="47">
        <v>2</v>
      </c>
      <c r="E238" s="47" t="s">
        <v>42</v>
      </c>
      <c r="F238" s="47">
        <v>7028</v>
      </c>
      <c r="G238" s="47">
        <v>41145</v>
      </c>
      <c r="H238" s="48">
        <v>168.23</v>
      </c>
      <c r="I238" s="48">
        <v>168.23</v>
      </c>
      <c r="J238" s="48" t="b">
        <v>1</v>
      </c>
      <c r="K238" s="47">
        <v>39308101829</v>
      </c>
      <c r="L238" s="47" t="s">
        <v>13</v>
      </c>
      <c r="M238" s="37"/>
    </row>
    <row r="239" spans="1:13" x14ac:dyDescent="0.25">
      <c r="A239" s="36">
        <v>112704</v>
      </c>
      <c r="B239" s="47" t="s">
        <v>276</v>
      </c>
      <c r="C239" s="47" t="s">
        <v>20</v>
      </c>
      <c r="D239" s="47">
        <v>2</v>
      </c>
      <c r="E239" s="47" t="s">
        <v>95</v>
      </c>
      <c r="F239" s="47">
        <v>7028</v>
      </c>
      <c r="G239" s="47">
        <v>41145</v>
      </c>
      <c r="H239" s="48">
        <v>69.650000000000006</v>
      </c>
      <c r="I239" s="48">
        <v>69.650000000000006</v>
      </c>
      <c r="J239" s="48" t="b">
        <v>1</v>
      </c>
      <c r="K239" s="47">
        <v>34455631879</v>
      </c>
      <c r="L239" s="47" t="s">
        <v>13</v>
      </c>
      <c r="M239" s="37"/>
    </row>
    <row r="240" spans="1:13" x14ac:dyDescent="0.25">
      <c r="A240" s="36">
        <v>112224</v>
      </c>
      <c r="B240" s="47" t="s">
        <v>277</v>
      </c>
      <c r="C240" s="47" t="s">
        <v>18</v>
      </c>
      <c r="D240" s="47">
        <v>2</v>
      </c>
      <c r="E240" s="47" t="s">
        <v>12</v>
      </c>
      <c r="F240" s="47">
        <v>7028</v>
      </c>
      <c r="G240" s="47">
        <v>41145</v>
      </c>
      <c r="H240" s="48">
        <v>195.45</v>
      </c>
      <c r="I240" s="48">
        <v>195.45</v>
      </c>
      <c r="J240" s="48" t="b">
        <v>1</v>
      </c>
      <c r="K240" s="47">
        <v>51567954472</v>
      </c>
      <c r="L240" s="47" t="s">
        <v>13</v>
      </c>
      <c r="M240" s="37"/>
    </row>
    <row r="241" spans="1:13" x14ac:dyDescent="0.25">
      <c r="A241" s="36">
        <v>112229</v>
      </c>
      <c r="B241" s="47" t="s">
        <v>278</v>
      </c>
      <c r="C241" s="47" t="s">
        <v>18</v>
      </c>
      <c r="D241" s="47">
        <v>2</v>
      </c>
      <c r="E241" s="47" t="s">
        <v>12</v>
      </c>
      <c r="F241" s="47">
        <v>7028</v>
      </c>
      <c r="G241" s="47">
        <v>41145</v>
      </c>
      <c r="H241" s="48">
        <v>62.36</v>
      </c>
      <c r="I241" s="48">
        <v>62.36</v>
      </c>
      <c r="J241" s="48" t="b">
        <v>1</v>
      </c>
      <c r="K241" s="47">
        <v>68758634487</v>
      </c>
      <c r="L241" s="47" t="s">
        <v>13</v>
      </c>
      <c r="M241" s="37"/>
    </row>
    <row r="242" spans="1:13" x14ac:dyDescent="0.25">
      <c r="A242" s="36">
        <v>112722</v>
      </c>
      <c r="B242" s="47" t="s">
        <v>279</v>
      </c>
      <c r="C242" s="47" t="s">
        <v>20</v>
      </c>
      <c r="D242" s="47">
        <v>2</v>
      </c>
      <c r="E242" s="47" t="s">
        <v>198</v>
      </c>
      <c r="F242" s="47">
        <v>7028</v>
      </c>
      <c r="G242" s="47">
        <v>41145</v>
      </c>
      <c r="H242" s="48">
        <v>59.75</v>
      </c>
      <c r="I242" s="48">
        <v>59.75</v>
      </c>
      <c r="J242" s="48" t="b">
        <v>1</v>
      </c>
      <c r="K242" s="47">
        <v>16338288835</v>
      </c>
      <c r="L242" s="47" t="s">
        <v>13</v>
      </c>
      <c r="M242" s="37"/>
    </row>
    <row r="243" spans="1:13" x14ac:dyDescent="0.25">
      <c r="A243" s="36">
        <v>113008</v>
      </c>
      <c r="B243" s="47" t="s">
        <v>280</v>
      </c>
      <c r="C243" s="47" t="s">
        <v>20</v>
      </c>
      <c r="D243" s="47">
        <v>2</v>
      </c>
      <c r="E243" s="47" t="s">
        <v>72</v>
      </c>
      <c r="F243" s="47">
        <v>7028</v>
      </c>
      <c r="G243" s="47">
        <v>41145</v>
      </c>
      <c r="H243" s="48">
        <v>134.66999999999999</v>
      </c>
      <c r="I243" s="48">
        <v>134.66999999999999</v>
      </c>
      <c r="J243" s="48" t="b">
        <v>1</v>
      </c>
      <c r="K243" s="47">
        <v>9266072869</v>
      </c>
      <c r="L243" s="47" t="s">
        <v>13</v>
      </c>
      <c r="M243" s="37"/>
    </row>
    <row r="244" spans="1:13" x14ac:dyDescent="0.25">
      <c r="A244" s="36">
        <v>115400</v>
      </c>
      <c r="B244" s="47" t="s">
        <v>281</v>
      </c>
      <c r="C244" s="47" t="s">
        <v>30</v>
      </c>
      <c r="D244" s="47">
        <v>2</v>
      </c>
      <c r="E244" s="47" t="s">
        <v>42</v>
      </c>
      <c r="F244" s="47">
        <v>7028</v>
      </c>
      <c r="G244" s="47">
        <v>41145</v>
      </c>
      <c r="H244" s="48">
        <v>75.34</v>
      </c>
      <c r="I244" s="48">
        <v>75.34</v>
      </c>
      <c r="J244" s="48" t="b">
        <v>1</v>
      </c>
      <c r="K244" s="47">
        <v>28070158832</v>
      </c>
      <c r="L244" s="47" t="s">
        <v>13</v>
      </c>
      <c r="M244" s="37"/>
    </row>
    <row r="245" spans="1:13" x14ac:dyDescent="0.25">
      <c r="A245" s="36">
        <v>116021</v>
      </c>
      <c r="B245" s="47" t="s">
        <v>282</v>
      </c>
      <c r="C245" s="47" t="s">
        <v>11</v>
      </c>
      <c r="D245" s="47">
        <v>2</v>
      </c>
      <c r="E245" s="47" t="s">
        <v>72</v>
      </c>
      <c r="F245" s="47">
        <v>7028</v>
      </c>
      <c r="G245" s="47">
        <v>41145</v>
      </c>
      <c r="H245" s="48">
        <v>198.71</v>
      </c>
      <c r="I245" s="48">
        <v>198.71</v>
      </c>
      <c r="J245" s="48" t="b">
        <v>1</v>
      </c>
      <c r="K245" s="47">
        <v>37144333844</v>
      </c>
      <c r="L245" s="47" t="s">
        <v>13</v>
      </c>
      <c r="M245" s="37"/>
    </row>
    <row r="246" spans="1:13" x14ac:dyDescent="0.25">
      <c r="A246" s="36">
        <v>121458</v>
      </c>
      <c r="B246" s="47" t="s">
        <v>283</v>
      </c>
      <c r="C246" s="47" t="s">
        <v>18</v>
      </c>
      <c r="D246" s="47">
        <v>2</v>
      </c>
      <c r="E246" s="47" t="s">
        <v>39</v>
      </c>
      <c r="F246" s="47">
        <v>7028</v>
      </c>
      <c r="G246" s="47">
        <v>41145</v>
      </c>
      <c r="H246" s="48">
        <v>86.67</v>
      </c>
      <c r="I246" s="48">
        <v>86.67</v>
      </c>
      <c r="J246" s="48" t="b">
        <v>1</v>
      </c>
      <c r="K246" s="47">
        <v>32913213839</v>
      </c>
      <c r="L246" s="47" t="s">
        <v>13</v>
      </c>
      <c r="M246" s="37"/>
    </row>
    <row r="247" spans="1:13" x14ac:dyDescent="0.25">
      <c r="A247" s="36">
        <v>117406</v>
      </c>
      <c r="B247" s="47" t="s">
        <v>284</v>
      </c>
      <c r="C247" s="47" t="s">
        <v>11</v>
      </c>
      <c r="D247" s="47">
        <v>2</v>
      </c>
      <c r="E247" s="47" t="s">
        <v>12</v>
      </c>
      <c r="F247" s="47">
        <v>7028</v>
      </c>
      <c r="G247" s="47">
        <v>41145</v>
      </c>
      <c r="H247" s="48">
        <v>177.7</v>
      </c>
      <c r="I247" s="48">
        <v>177.7</v>
      </c>
      <c r="J247" s="48" t="b">
        <v>1</v>
      </c>
      <c r="K247" s="47">
        <v>39796147866</v>
      </c>
      <c r="L247" s="47" t="s">
        <v>13</v>
      </c>
      <c r="M247" s="37"/>
    </row>
    <row r="248" spans="1:13" x14ac:dyDescent="0.25">
      <c r="A248" s="36">
        <v>116988</v>
      </c>
      <c r="B248" s="47" t="s">
        <v>285</v>
      </c>
      <c r="C248" s="47" t="s">
        <v>15</v>
      </c>
      <c r="D248" s="47">
        <v>2</v>
      </c>
      <c r="E248" s="47" t="s">
        <v>72</v>
      </c>
      <c r="F248" s="47">
        <v>7028</v>
      </c>
      <c r="G248" s="47">
        <v>41145</v>
      </c>
      <c r="H248" s="48">
        <v>61.95</v>
      </c>
      <c r="I248" s="48">
        <v>61.95</v>
      </c>
      <c r="J248" s="48" t="b">
        <v>1</v>
      </c>
      <c r="K248" s="47">
        <v>34448865860</v>
      </c>
      <c r="L248" s="47" t="s">
        <v>13</v>
      </c>
      <c r="M248" s="37"/>
    </row>
    <row r="249" spans="1:13" x14ac:dyDescent="0.25">
      <c r="A249" s="36">
        <v>114262</v>
      </c>
      <c r="B249" s="47" t="s">
        <v>286</v>
      </c>
      <c r="C249" s="47" t="s">
        <v>30</v>
      </c>
      <c r="D249" s="47">
        <v>2</v>
      </c>
      <c r="E249" s="47" t="s">
        <v>66</v>
      </c>
      <c r="F249" s="47">
        <v>7028</v>
      </c>
      <c r="G249" s="47">
        <v>41145</v>
      </c>
      <c r="H249" s="48">
        <v>109.73</v>
      </c>
      <c r="I249" s="48">
        <v>109.73</v>
      </c>
      <c r="J249" s="48" t="b">
        <v>1</v>
      </c>
      <c r="K249" s="47">
        <v>42329707894</v>
      </c>
      <c r="L249" s="47" t="s">
        <v>13</v>
      </c>
      <c r="M249" s="37"/>
    </row>
    <row r="250" spans="1:13" x14ac:dyDescent="0.25">
      <c r="A250" s="36">
        <v>116384</v>
      </c>
      <c r="B250" s="47" t="s">
        <v>287</v>
      </c>
      <c r="C250" s="47" t="s">
        <v>18</v>
      </c>
      <c r="D250" s="47">
        <v>2</v>
      </c>
      <c r="E250" s="47" t="s">
        <v>21</v>
      </c>
      <c r="F250" s="47">
        <v>7028</v>
      </c>
      <c r="G250" s="47">
        <v>41145</v>
      </c>
      <c r="H250" s="48">
        <v>185.74</v>
      </c>
      <c r="I250" s="48">
        <v>185.74</v>
      </c>
      <c r="J250" s="48" t="b">
        <v>1</v>
      </c>
      <c r="K250" s="47">
        <v>32516572832</v>
      </c>
      <c r="L250" s="47" t="s">
        <v>13</v>
      </c>
      <c r="M250" s="37"/>
    </row>
    <row r="251" spans="1:13" x14ac:dyDescent="0.25">
      <c r="A251" s="36">
        <v>112733</v>
      </c>
      <c r="B251" s="47" t="s">
        <v>288</v>
      </c>
      <c r="C251" s="47" t="s">
        <v>20</v>
      </c>
      <c r="D251" s="47">
        <v>2</v>
      </c>
      <c r="E251" s="47" t="s">
        <v>72</v>
      </c>
      <c r="F251" s="47">
        <v>7028</v>
      </c>
      <c r="G251" s="47">
        <v>41145</v>
      </c>
      <c r="H251" s="48">
        <v>82.6</v>
      </c>
      <c r="I251" s="48">
        <v>82.6</v>
      </c>
      <c r="J251" s="48" t="b">
        <v>1</v>
      </c>
      <c r="K251" s="47">
        <v>37461304844</v>
      </c>
      <c r="L251" s="47" t="s">
        <v>13</v>
      </c>
      <c r="M251" s="37"/>
    </row>
    <row r="252" spans="1:13" x14ac:dyDescent="0.25">
      <c r="A252" s="36">
        <v>121460</v>
      </c>
      <c r="B252" s="47" t="s">
        <v>289</v>
      </c>
      <c r="C252" s="47" t="s">
        <v>18</v>
      </c>
      <c r="D252" s="47">
        <v>2</v>
      </c>
      <c r="E252" s="47" t="s">
        <v>39</v>
      </c>
      <c r="F252" s="47">
        <v>7028</v>
      </c>
      <c r="G252" s="47">
        <v>41145</v>
      </c>
      <c r="H252" s="48">
        <v>128.87</v>
      </c>
      <c r="I252" s="48">
        <v>128.87</v>
      </c>
      <c r="J252" s="48" t="b">
        <v>1</v>
      </c>
      <c r="K252" s="47">
        <v>42154402895</v>
      </c>
      <c r="L252" s="47" t="s">
        <v>13</v>
      </c>
      <c r="M252" s="37"/>
    </row>
    <row r="253" spans="1:13" x14ac:dyDescent="0.25">
      <c r="A253" s="36">
        <v>112237</v>
      </c>
      <c r="B253" s="47" t="s">
        <v>290</v>
      </c>
      <c r="C253" s="47" t="s">
        <v>18</v>
      </c>
      <c r="D253" s="47">
        <v>2</v>
      </c>
      <c r="E253" s="47" t="s">
        <v>35</v>
      </c>
      <c r="F253" s="47">
        <v>7028</v>
      </c>
      <c r="G253" s="47">
        <v>41145</v>
      </c>
      <c r="H253" s="48">
        <v>34.99</v>
      </c>
      <c r="I253" s="48">
        <v>34.99</v>
      </c>
      <c r="J253" s="48" t="b">
        <v>1</v>
      </c>
      <c r="K253" s="47">
        <v>38917729800</v>
      </c>
      <c r="L253" s="47" t="s">
        <v>13</v>
      </c>
      <c r="M253" s="37"/>
    </row>
    <row r="254" spans="1:13" x14ac:dyDescent="0.25">
      <c r="A254" s="36">
        <v>112759</v>
      </c>
      <c r="B254" s="47" t="s">
        <v>291</v>
      </c>
      <c r="C254" s="47" t="s">
        <v>20</v>
      </c>
      <c r="D254" s="47">
        <v>2</v>
      </c>
      <c r="E254" s="47" t="s">
        <v>42</v>
      </c>
      <c r="F254" s="47">
        <v>7028</v>
      </c>
      <c r="G254" s="47">
        <v>41145</v>
      </c>
      <c r="H254" s="48">
        <v>172.14</v>
      </c>
      <c r="I254" s="48">
        <v>172.14</v>
      </c>
      <c r="J254" s="48" t="b">
        <v>1</v>
      </c>
      <c r="K254" s="47">
        <v>935390537</v>
      </c>
      <c r="L254" s="47" t="s">
        <v>13</v>
      </c>
      <c r="M254" s="37"/>
    </row>
    <row r="255" spans="1:13" x14ac:dyDescent="0.25">
      <c r="A255" s="36">
        <v>113034</v>
      </c>
      <c r="B255" s="47" t="s">
        <v>292</v>
      </c>
      <c r="C255" s="47" t="s">
        <v>20</v>
      </c>
      <c r="D255" s="47">
        <v>2</v>
      </c>
      <c r="E255" s="47" t="s">
        <v>58</v>
      </c>
      <c r="F255" s="47">
        <v>7028</v>
      </c>
      <c r="G255" s="47">
        <v>41145</v>
      </c>
      <c r="H255" s="48">
        <v>103.65</v>
      </c>
      <c r="I255" s="48">
        <v>103.65</v>
      </c>
      <c r="J255" s="48" t="b">
        <v>1</v>
      </c>
      <c r="K255" s="47">
        <v>17993836875</v>
      </c>
      <c r="L255" s="47" t="s">
        <v>13</v>
      </c>
      <c r="M255" s="37"/>
    </row>
    <row r="256" spans="1:13" x14ac:dyDescent="0.25">
      <c r="A256" s="36">
        <v>112498</v>
      </c>
      <c r="B256" s="47" t="s">
        <v>293</v>
      </c>
      <c r="C256" s="47" t="s">
        <v>15</v>
      </c>
      <c r="D256" s="47">
        <v>2</v>
      </c>
      <c r="E256" s="47" t="s">
        <v>16</v>
      </c>
      <c r="F256" s="47">
        <v>7028</v>
      </c>
      <c r="G256" s="47">
        <v>41145</v>
      </c>
      <c r="H256" s="48">
        <v>59.71</v>
      </c>
      <c r="I256" s="48">
        <v>59.71</v>
      </c>
      <c r="J256" s="48" t="b">
        <v>1</v>
      </c>
      <c r="K256" s="47">
        <v>10312966890</v>
      </c>
      <c r="L256" s="47" t="s">
        <v>13</v>
      </c>
      <c r="M256" s="37"/>
    </row>
    <row r="257" spans="1:13" x14ac:dyDescent="0.25">
      <c r="A257" s="36">
        <v>112507</v>
      </c>
      <c r="B257" s="47" t="s">
        <v>294</v>
      </c>
      <c r="C257" s="47" t="s">
        <v>15</v>
      </c>
      <c r="D257" s="47">
        <v>2</v>
      </c>
      <c r="E257" s="47" t="s">
        <v>12</v>
      </c>
      <c r="F257" s="47">
        <v>7028</v>
      </c>
      <c r="G257" s="47">
        <v>41145</v>
      </c>
      <c r="H257" s="48">
        <v>39.9</v>
      </c>
      <c r="I257" s="48">
        <v>39.9</v>
      </c>
      <c r="J257" s="48" t="b">
        <v>1</v>
      </c>
      <c r="K257" s="47">
        <v>22487718862</v>
      </c>
      <c r="L257" s="47" t="s">
        <v>13</v>
      </c>
      <c r="M257" s="37"/>
    </row>
    <row r="258" spans="1:13" x14ac:dyDescent="0.25">
      <c r="A258" s="36">
        <v>114751</v>
      </c>
      <c r="B258" s="47" t="s">
        <v>295</v>
      </c>
      <c r="C258" s="47" t="s">
        <v>30</v>
      </c>
      <c r="D258" s="47">
        <v>2</v>
      </c>
      <c r="E258" s="47" t="s">
        <v>37</v>
      </c>
      <c r="F258" s="47">
        <v>7028</v>
      </c>
      <c r="G258" s="47">
        <v>41145</v>
      </c>
      <c r="H258" s="48">
        <v>75.16</v>
      </c>
      <c r="I258" s="48">
        <v>75.16</v>
      </c>
      <c r="J258" s="48" t="b">
        <v>1</v>
      </c>
      <c r="K258" s="47">
        <v>38129678802</v>
      </c>
      <c r="L258" s="47" t="s">
        <v>32</v>
      </c>
      <c r="M258" s="37"/>
    </row>
    <row r="259" spans="1:13" x14ac:dyDescent="0.25">
      <c r="A259" s="36">
        <v>112779</v>
      </c>
      <c r="B259" s="47" t="s">
        <v>296</v>
      </c>
      <c r="C259" s="47" t="s">
        <v>20</v>
      </c>
      <c r="D259" s="47">
        <v>2</v>
      </c>
      <c r="E259" s="47" t="s">
        <v>42</v>
      </c>
      <c r="F259" s="47">
        <v>7028</v>
      </c>
      <c r="G259" s="47">
        <v>41145</v>
      </c>
      <c r="H259" s="48">
        <v>57.97</v>
      </c>
      <c r="I259" s="48">
        <v>57.97</v>
      </c>
      <c r="J259" s="48" t="b">
        <v>1</v>
      </c>
      <c r="K259" s="47">
        <v>22377275893</v>
      </c>
      <c r="L259" s="47" t="s">
        <v>13</v>
      </c>
      <c r="M259" s="37"/>
    </row>
    <row r="260" spans="1:13" x14ac:dyDescent="0.25">
      <c r="A260" s="36">
        <v>112569</v>
      </c>
      <c r="B260" s="47" t="s">
        <v>297</v>
      </c>
      <c r="C260" s="47" t="s">
        <v>15</v>
      </c>
      <c r="D260" s="47">
        <v>2</v>
      </c>
      <c r="E260" s="47" t="s">
        <v>12</v>
      </c>
      <c r="F260" s="47">
        <v>7028</v>
      </c>
      <c r="G260" s="47">
        <v>41145</v>
      </c>
      <c r="H260" s="48">
        <v>162.69</v>
      </c>
      <c r="I260" s="48">
        <v>162.69</v>
      </c>
      <c r="J260" s="48" t="b">
        <v>1</v>
      </c>
      <c r="K260" s="47">
        <v>29043671878</v>
      </c>
      <c r="L260" s="47" t="s">
        <v>13</v>
      </c>
      <c r="M260" s="37"/>
    </row>
    <row r="261" spans="1:13" x14ac:dyDescent="0.25">
      <c r="A261" s="36">
        <v>114124</v>
      </c>
      <c r="B261" s="47" t="s">
        <v>298</v>
      </c>
      <c r="C261" s="47" t="s">
        <v>20</v>
      </c>
      <c r="D261" s="47">
        <v>2</v>
      </c>
      <c r="E261" s="47" t="s">
        <v>21</v>
      </c>
      <c r="F261" s="47">
        <v>7028</v>
      </c>
      <c r="G261" s="47">
        <v>41145</v>
      </c>
      <c r="H261" s="48">
        <v>181.27</v>
      </c>
      <c r="I261" s="48">
        <v>181.27</v>
      </c>
      <c r="J261" s="48" t="b">
        <v>1</v>
      </c>
      <c r="K261" s="47">
        <v>5688915625</v>
      </c>
      <c r="L261" s="47" t="s">
        <v>13</v>
      </c>
      <c r="M261" s="37"/>
    </row>
    <row r="262" spans="1:13" x14ac:dyDescent="0.25">
      <c r="A262" s="36">
        <v>112573</v>
      </c>
      <c r="B262" s="47" t="s">
        <v>299</v>
      </c>
      <c r="C262" s="47" t="s">
        <v>41</v>
      </c>
      <c r="D262" s="47">
        <v>2</v>
      </c>
      <c r="E262" s="47" t="s">
        <v>42</v>
      </c>
      <c r="F262" s="47">
        <v>7028</v>
      </c>
      <c r="G262" s="47">
        <v>41145</v>
      </c>
      <c r="H262" s="48">
        <v>41.45</v>
      </c>
      <c r="I262" s="48">
        <v>41.45</v>
      </c>
      <c r="J262" s="48" t="b">
        <v>1</v>
      </c>
      <c r="K262" s="47">
        <v>11203705824</v>
      </c>
      <c r="L262" s="47" t="s">
        <v>13</v>
      </c>
      <c r="M262" s="37"/>
    </row>
    <row r="263" spans="1:13" x14ac:dyDescent="0.25">
      <c r="A263" s="36">
        <v>116111</v>
      </c>
      <c r="B263" s="47" t="s">
        <v>300</v>
      </c>
      <c r="C263" s="47" t="s">
        <v>20</v>
      </c>
      <c r="D263" s="47">
        <v>2</v>
      </c>
      <c r="E263" s="47" t="s">
        <v>49</v>
      </c>
      <c r="F263" s="47">
        <v>7028</v>
      </c>
      <c r="G263" s="47">
        <v>41145</v>
      </c>
      <c r="H263" s="48">
        <v>34.200000000000003</v>
      </c>
      <c r="I263" s="48">
        <v>34.200000000000003</v>
      </c>
      <c r="J263" s="48" t="b">
        <v>1</v>
      </c>
      <c r="K263" s="47">
        <v>11452164800</v>
      </c>
      <c r="L263" s="47" t="s">
        <v>13</v>
      </c>
      <c r="M263" s="37"/>
    </row>
    <row r="264" spans="1:13" x14ac:dyDescent="0.25">
      <c r="A264" s="36">
        <v>112579</v>
      </c>
      <c r="B264" s="47" t="s">
        <v>301</v>
      </c>
      <c r="C264" s="47" t="s">
        <v>18</v>
      </c>
      <c r="D264" s="47">
        <v>2</v>
      </c>
      <c r="E264" s="47" t="s">
        <v>12</v>
      </c>
      <c r="F264" s="47">
        <v>7028</v>
      </c>
      <c r="G264" s="47">
        <v>41145</v>
      </c>
      <c r="H264" s="48">
        <v>44.06</v>
      </c>
      <c r="I264" s="48">
        <v>44.06</v>
      </c>
      <c r="J264" s="48" t="b">
        <v>1</v>
      </c>
      <c r="K264" s="47">
        <v>11841264881</v>
      </c>
      <c r="L264" s="47" t="s">
        <v>13</v>
      </c>
      <c r="M264" s="37"/>
    </row>
    <row r="265" spans="1:13" x14ac:dyDescent="0.25">
      <c r="A265" s="36">
        <v>114943</v>
      </c>
      <c r="B265" s="47" t="s">
        <v>302</v>
      </c>
      <c r="C265" s="47" t="s">
        <v>20</v>
      </c>
      <c r="D265" s="47">
        <v>2</v>
      </c>
      <c r="E265" s="47" t="s">
        <v>35</v>
      </c>
      <c r="F265" s="47">
        <v>7028</v>
      </c>
      <c r="G265" s="47">
        <v>41145</v>
      </c>
      <c r="H265" s="48">
        <v>34.72</v>
      </c>
      <c r="I265" s="48">
        <v>34.72</v>
      </c>
      <c r="J265" s="48" t="b">
        <v>1</v>
      </c>
      <c r="K265" s="47">
        <v>48611421809</v>
      </c>
      <c r="L265" s="47" t="s">
        <v>13</v>
      </c>
      <c r="M265" s="37"/>
    </row>
    <row r="266" spans="1:13" x14ac:dyDescent="0.25">
      <c r="A266" s="36">
        <v>113074</v>
      </c>
      <c r="B266" s="47" t="s">
        <v>303</v>
      </c>
      <c r="C266" s="47" t="s">
        <v>20</v>
      </c>
      <c r="D266" s="47">
        <v>2</v>
      </c>
      <c r="E266" s="47" t="s">
        <v>42</v>
      </c>
      <c r="F266" s="47">
        <v>7028</v>
      </c>
      <c r="G266" s="47">
        <v>41145</v>
      </c>
      <c r="H266" s="48">
        <v>178.81</v>
      </c>
      <c r="I266" s="48">
        <v>178.81</v>
      </c>
      <c r="J266" s="48" t="b">
        <v>1</v>
      </c>
      <c r="K266" s="47">
        <v>17363601836</v>
      </c>
      <c r="L266" s="47" t="s">
        <v>13</v>
      </c>
      <c r="M266" s="37"/>
    </row>
    <row r="267" spans="1:13" x14ac:dyDescent="0.25">
      <c r="A267" s="36">
        <v>112363</v>
      </c>
      <c r="B267" s="47" t="s">
        <v>304</v>
      </c>
      <c r="C267" s="47" t="s">
        <v>11</v>
      </c>
      <c r="D267" s="47">
        <v>2</v>
      </c>
      <c r="E267" s="47" t="s">
        <v>66</v>
      </c>
      <c r="F267" s="47">
        <v>7028</v>
      </c>
      <c r="G267" s="47">
        <v>41145</v>
      </c>
      <c r="H267" s="48">
        <v>154.63</v>
      </c>
      <c r="I267" s="48">
        <v>154.63</v>
      </c>
      <c r="J267" s="48" t="b">
        <v>1</v>
      </c>
      <c r="K267" s="47">
        <v>32289122807</v>
      </c>
      <c r="L267" s="47" t="s">
        <v>13</v>
      </c>
      <c r="M267" s="37"/>
    </row>
    <row r="268" spans="1:13" x14ac:dyDescent="0.25">
      <c r="A268" s="36">
        <v>112250</v>
      </c>
      <c r="B268" s="47" t="s">
        <v>305</v>
      </c>
      <c r="C268" s="47" t="s">
        <v>18</v>
      </c>
      <c r="D268" s="47">
        <v>2</v>
      </c>
      <c r="E268" s="47" t="s">
        <v>42</v>
      </c>
      <c r="F268" s="47">
        <v>7028</v>
      </c>
      <c r="G268" s="47">
        <v>41145</v>
      </c>
      <c r="H268" s="48">
        <v>196.76</v>
      </c>
      <c r="I268" s="48">
        <v>196.76</v>
      </c>
      <c r="J268" s="48" t="b">
        <v>1</v>
      </c>
      <c r="K268" s="47">
        <v>42239080817</v>
      </c>
      <c r="L268" s="47" t="s">
        <v>13</v>
      </c>
      <c r="M268" s="37"/>
    </row>
    <row r="269" spans="1:13" x14ac:dyDescent="0.25">
      <c r="A269" s="36">
        <v>112626</v>
      </c>
      <c r="B269" s="47" t="s">
        <v>306</v>
      </c>
      <c r="C269" s="47" t="s">
        <v>15</v>
      </c>
      <c r="D269" s="47">
        <v>2</v>
      </c>
      <c r="E269" s="47" t="s">
        <v>39</v>
      </c>
      <c r="F269" s="47">
        <v>7028</v>
      </c>
      <c r="G269" s="47">
        <v>41145</v>
      </c>
      <c r="H269" s="48">
        <v>149.02000000000001</v>
      </c>
      <c r="I269" s="48">
        <v>149.02000000000001</v>
      </c>
      <c r="J269" s="48" t="b">
        <v>1</v>
      </c>
      <c r="K269" s="47">
        <v>39704373856</v>
      </c>
      <c r="L269" s="47" t="s">
        <v>13</v>
      </c>
      <c r="M269" s="37"/>
    </row>
    <row r="270" spans="1:13" x14ac:dyDescent="0.25">
      <c r="A270" s="36">
        <v>113846</v>
      </c>
      <c r="B270" s="47" t="s">
        <v>307</v>
      </c>
      <c r="C270" s="47" t="s">
        <v>248</v>
      </c>
      <c r="D270" s="47">
        <v>1</v>
      </c>
      <c r="E270" s="47" t="s">
        <v>308</v>
      </c>
      <c r="F270" s="47">
        <v>7528</v>
      </c>
      <c r="G270" s="47">
        <v>51292</v>
      </c>
      <c r="H270" s="48">
        <v>199.95</v>
      </c>
      <c r="I270" s="48">
        <v>199.95</v>
      </c>
      <c r="J270" s="48" t="b">
        <v>1</v>
      </c>
      <c r="K270" s="47">
        <v>27775107847</v>
      </c>
      <c r="L270" s="47" t="s">
        <v>13</v>
      </c>
      <c r="M270" s="37"/>
    </row>
    <row r="271" spans="1:13" x14ac:dyDescent="0.25">
      <c r="A271" s="36">
        <v>112898</v>
      </c>
      <c r="B271" s="47" t="s">
        <v>309</v>
      </c>
      <c r="C271" s="47" t="s">
        <v>20</v>
      </c>
      <c r="D271" s="47">
        <v>2</v>
      </c>
      <c r="E271" s="47" t="s">
        <v>21</v>
      </c>
      <c r="F271" s="47">
        <v>7028</v>
      </c>
      <c r="G271" s="47">
        <v>41145</v>
      </c>
      <c r="H271" s="48">
        <v>29.35</v>
      </c>
      <c r="I271" s="48">
        <v>29.35</v>
      </c>
      <c r="J271" s="48" t="b">
        <v>1</v>
      </c>
      <c r="K271" s="47">
        <v>33160084892</v>
      </c>
      <c r="L271" s="47" t="s">
        <v>13</v>
      </c>
      <c r="M271" s="37"/>
    </row>
    <row r="272" spans="1:13" x14ac:dyDescent="0.25">
      <c r="A272" s="36">
        <v>112628</v>
      </c>
      <c r="B272" s="47" t="s">
        <v>310</v>
      </c>
      <c r="C272" s="47" t="s">
        <v>15</v>
      </c>
      <c r="D272" s="47">
        <v>2</v>
      </c>
      <c r="E272" s="47" t="s">
        <v>66</v>
      </c>
      <c r="F272" s="47">
        <v>7028</v>
      </c>
      <c r="G272" s="47">
        <v>41145</v>
      </c>
      <c r="H272" s="48">
        <v>181.77</v>
      </c>
      <c r="I272" s="48">
        <v>181.77</v>
      </c>
      <c r="J272" s="48" t="b">
        <v>1</v>
      </c>
      <c r="K272" s="47">
        <v>11549804480</v>
      </c>
      <c r="L272" s="47" t="s">
        <v>13</v>
      </c>
      <c r="M272" s="37"/>
    </row>
    <row r="273" spans="1:14" x14ac:dyDescent="0.25">
      <c r="A273" s="36">
        <v>112907</v>
      </c>
      <c r="B273" s="47" t="s">
        <v>311</v>
      </c>
      <c r="C273" s="47" t="s">
        <v>20</v>
      </c>
      <c r="D273" s="47">
        <v>2</v>
      </c>
      <c r="E273" s="47" t="s">
        <v>95</v>
      </c>
      <c r="F273" s="47">
        <v>7028</v>
      </c>
      <c r="G273" s="47">
        <v>41145</v>
      </c>
      <c r="H273" s="48">
        <v>67.95</v>
      </c>
      <c r="I273" s="48">
        <v>67.95</v>
      </c>
      <c r="J273" s="48" t="b">
        <v>1</v>
      </c>
      <c r="K273" s="47">
        <v>7338926808</v>
      </c>
      <c r="L273" s="47" t="s">
        <v>13</v>
      </c>
      <c r="M273" s="37"/>
    </row>
    <row r="274" spans="1:14" x14ac:dyDescent="0.25">
      <c r="A274" s="36">
        <v>114493</v>
      </c>
      <c r="B274" s="47" t="s">
        <v>316</v>
      </c>
      <c r="C274" s="47" t="s">
        <v>30</v>
      </c>
      <c r="D274" s="47">
        <v>2</v>
      </c>
      <c r="E274" s="47" t="s">
        <v>12</v>
      </c>
      <c r="F274" s="47">
        <v>7028</v>
      </c>
      <c r="G274" s="47">
        <v>41145</v>
      </c>
      <c r="H274" s="48">
        <v>199.86</v>
      </c>
      <c r="I274" s="48">
        <v>199.86</v>
      </c>
      <c r="J274" s="48" t="b">
        <v>1</v>
      </c>
      <c r="K274" s="47">
        <v>22534248898</v>
      </c>
      <c r="L274" s="47" t="s">
        <v>317</v>
      </c>
      <c r="M274" s="37"/>
    </row>
    <row r="275" spans="1:14" x14ac:dyDescent="0.25">
      <c r="A275" s="66">
        <v>116001</v>
      </c>
      <c r="B275" s="60" t="s">
        <v>312</v>
      </c>
      <c r="C275" s="60" t="s">
        <v>30</v>
      </c>
      <c r="D275" s="60">
        <v>2</v>
      </c>
      <c r="E275" s="60" t="s">
        <v>12</v>
      </c>
      <c r="F275" s="60">
        <v>7028</v>
      </c>
      <c r="G275" s="60">
        <v>41145</v>
      </c>
      <c r="H275" s="61">
        <v>86.16</v>
      </c>
      <c r="I275" s="61">
        <v>0</v>
      </c>
      <c r="J275" s="61" t="b">
        <v>0</v>
      </c>
      <c r="K275" s="60">
        <v>35713311848</v>
      </c>
      <c r="L275" s="60" t="s">
        <v>313</v>
      </c>
      <c r="M275" s="67"/>
      <c r="N275" s="58"/>
    </row>
    <row r="276" spans="1:14" x14ac:dyDescent="0.25">
      <c r="A276" s="66">
        <v>114700</v>
      </c>
      <c r="B276" s="60" t="s">
        <v>314</v>
      </c>
      <c r="C276" s="60" t="s">
        <v>30</v>
      </c>
      <c r="D276" s="60">
        <v>2</v>
      </c>
      <c r="E276" s="60" t="s">
        <v>12</v>
      </c>
      <c r="F276" s="60">
        <v>7028</v>
      </c>
      <c r="G276" s="60">
        <v>41145</v>
      </c>
      <c r="H276" s="61">
        <v>131.71</v>
      </c>
      <c r="I276" s="61">
        <v>0</v>
      </c>
      <c r="J276" s="61" t="b">
        <v>0</v>
      </c>
      <c r="K276" s="60">
        <v>5495569903</v>
      </c>
      <c r="L276" s="60" t="s">
        <v>313</v>
      </c>
      <c r="M276" s="67"/>
      <c r="N276" s="58"/>
    </row>
    <row r="277" spans="1:14" x14ac:dyDescent="0.25">
      <c r="A277" s="66">
        <v>114990</v>
      </c>
      <c r="B277" s="60" t="s">
        <v>315</v>
      </c>
      <c r="C277" s="60" t="s">
        <v>20</v>
      </c>
      <c r="D277" s="60">
        <v>2</v>
      </c>
      <c r="E277" s="60" t="s">
        <v>58</v>
      </c>
      <c r="F277" s="60">
        <v>7028</v>
      </c>
      <c r="G277" s="60">
        <v>41145</v>
      </c>
      <c r="H277" s="61">
        <v>120.24</v>
      </c>
      <c r="I277" s="61">
        <v>0</v>
      </c>
      <c r="J277" s="61" t="b">
        <v>0</v>
      </c>
      <c r="K277" s="60">
        <v>12981392875</v>
      </c>
      <c r="L277" s="60" t="s">
        <v>313</v>
      </c>
      <c r="M277" s="67"/>
      <c r="N277" s="58"/>
    </row>
    <row r="278" spans="1:14" x14ac:dyDescent="0.25">
      <c r="A278" s="66">
        <v>119933</v>
      </c>
      <c r="B278" s="60" t="s">
        <v>318</v>
      </c>
      <c r="C278" s="60" t="s">
        <v>41</v>
      </c>
      <c r="D278" s="60">
        <v>2</v>
      </c>
      <c r="E278" s="60" t="s">
        <v>42</v>
      </c>
      <c r="F278" s="60">
        <v>7028</v>
      </c>
      <c r="G278" s="60">
        <v>41145</v>
      </c>
      <c r="H278" s="61">
        <v>134.41999999999999</v>
      </c>
      <c r="I278" s="61">
        <v>0</v>
      </c>
      <c r="J278" s="61" t="b">
        <v>0</v>
      </c>
      <c r="K278" s="60">
        <v>38904582890</v>
      </c>
      <c r="L278" s="60" t="s">
        <v>313</v>
      </c>
      <c r="M278" s="67"/>
      <c r="N278" s="58"/>
    </row>
    <row r="279" spans="1:14" x14ac:dyDescent="0.25">
      <c r="A279" s="66">
        <v>122087</v>
      </c>
      <c r="B279" s="60" t="s">
        <v>319</v>
      </c>
      <c r="C279" s="60" t="s">
        <v>41</v>
      </c>
      <c r="D279" s="60">
        <v>2</v>
      </c>
      <c r="E279" s="60" t="s">
        <v>42</v>
      </c>
      <c r="F279" s="60">
        <v>7028</v>
      </c>
      <c r="G279" s="60">
        <v>41145</v>
      </c>
      <c r="H279" s="61">
        <v>165.6</v>
      </c>
      <c r="I279" s="61">
        <v>0</v>
      </c>
      <c r="J279" s="61" t="b">
        <v>0</v>
      </c>
      <c r="K279" s="60">
        <v>32662831391</v>
      </c>
      <c r="L279" s="60" t="s">
        <v>313</v>
      </c>
      <c r="M279" s="67"/>
      <c r="N279" s="58"/>
    </row>
    <row r="280" spans="1:14" ht="15.75" thickBot="1" x14ac:dyDescent="0.3">
      <c r="A280" s="68">
        <v>112730</v>
      </c>
      <c r="B280" s="69" t="s">
        <v>320</v>
      </c>
      <c r="C280" s="69" t="s">
        <v>30</v>
      </c>
      <c r="D280" s="69">
        <v>2</v>
      </c>
      <c r="E280" s="69" t="s">
        <v>42</v>
      </c>
      <c r="F280" s="69">
        <v>7028</v>
      </c>
      <c r="G280" s="69">
        <v>41145</v>
      </c>
      <c r="H280" s="70">
        <v>20.98</v>
      </c>
      <c r="I280" s="70">
        <v>0</v>
      </c>
      <c r="J280" s="70" t="b">
        <v>0</v>
      </c>
      <c r="K280" s="69">
        <v>42684778884</v>
      </c>
      <c r="L280" s="69" t="s">
        <v>313</v>
      </c>
      <c r="M280" s="71"/>
      <c r="N280" s="58"/>
    </row>
    <row r="281" spans="1:14" ht="15.75" thickBot="1" x14ac:dyDescent="0.3">
      <c r="H281" s="59">
        <f>SUM(H2:H280)</f>
        <v>35170.199999999968</v>
      </c>
      <c r="I281" s="29">
        <f>SUM(I2:I280)</f>
        <v>33850.289999999986</v>
      </c>
      <c r="J281" s="57"/>
    </row>
    <row r="285" spans="1:14" x14ac:dyDescent="0.25">
      <c r="H285" s="28">
        <v>659.11</v>
      </c>
      <c r="I285" s="28" t="s">
        <v>366</v>
      </c>
    </row>
    <row r="286" spans="1:14" x14ac:dyDescent="0.25">
      <c r="H286" s="28">
        <f>H281-H285</f>
        <v>34511.089999999967</v>
      </c>
      <c r="I286" s="28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A6E5-DED1-4E71-BC0A-6A9AEF872013}">
  <dimension ref="A1:L14"/>
  <sheetViews>
    <sheetView view="pageBreakPreview" zoomScaleNormal="100" zoomScaleSheetLayoutView="100" workbookViewId="0">
      <selection activeCell="A2" sqref="A2"/>
    </sheetView>
  </sheetViews>
  <sheetFormatPr defaultRowHeight="15" x14ac:dyDescent="0.25"/>
  <cols>
    <col min="1" max="1" width="27.85546875" bestFit="1" customWidth="1"/>
    <col min="2" max="6" width="16.140625" customWidth="1"/>
    <col min="7" max="9" width="12.7109375" bestFit="1" customWidth="1"/>
    <col min="11" max="11" width="27.85546875" bestFit="1" customWidth="1"/>
    <col min="12" max="12" width="11.140625" bestFit="1" customWidth="1"/>
  </cols>
  <sheetData>
    <row r="1" spans="1:12" ht="22.5" x14ac:dyDescent="0.45">
      <c r="A1" s="1" t="s">
        <v>326</v>
      </c>
      <c r="B1" s="1"/>
      <c r="C1" s="1"/>
      <c r="D1" s="1"/>
      <c r="E1" s="1"/>
      <c r="F1" s="2"/>
      <c r="G1" s="2"/>
      <c r="H1" s="2"/>
      <c r="I1" s="2"/>
    </row>
    <row r="2" spans="1:12" ht="23.25" thickBot="1" x14ac:dyDescent="0.5">
      <c r="A2" s="3"/>
      <c r="B2" s="3"/>
      <c r="C2" s="3"/>
      <c r="D2" s="3"/>
      <c r="E2" s="3"/>
    </row>
    <row r="3" spans="1:12" s="8" customFormat="1" ht="19.5" thickBot="1" x14ac:dyDescent="0.3">
      <c r="A3" s="4" t="s">
        <v>2</v>
      </c>
      <c r="B3" s="5">
        <v>44986</v>
      </c>
      <c r="C3" s="5">
        <v>45017</v>
      </c>
      <c r="D3" s="5">
        <v>45047</v>
      </c>
      <c r="E3" s="6">
        <v>45078</v>
      </c>
      <c r="F3" s="6">
        <v>45108</v>
      </c>
      <c r="G3" s="6">
        <v>45139</v>
      </c>
      <c r="H3" s="6">
        <v>45170</v>
      </c>
      <c r="I3" s="7">
        <v>45200</v>
      </c>
      <c r="K3" s="30" t="s">
        <v>321</v>
      </c>
      <c r="L3" t="s">
        <v>325</v>
      </c>
    </row>
    <row r="4" spans="1:12" ht="18.75" x14ac:dyDescent="0.3">
      <c r="A4" s="9" t="s">
        <v>248</v>
      </c>
      <c r="B4" s="10">
        <v>355.63</v>
      </c>
      <c r="C4" s="10">
        <v>379.47</v>
      </c>
      <c r="D4" s="10">
        <v>388.81</v>
      </c>
      <c r="E4" s="11">
        <v>219.48</v>
      </c>
      <c r="F4" s="11">
        <v>199.72</v>
      </c>
      <c r="G4" s="11">
        <v>377.55</v>
      </c>
      <c r="H4" s="11">
        <v>198.34</v>
      </c>
      <c r="I4" s="12">
        <v>266.23</v>
      </c>
      <c r="K4" s="13" t="s">
        <v>248</v>
      </c>
      <c r="L4">
        <v>266.23</v>
      </c>
    </row>
    <row r="5" spans="1:12" ht="18.75" x14ac:dyDescent="0.3">
      <c r="A5" s="9" t="s">
        <v>11</v>
      </c>
      <c r="B5" s="10">
        <v>3198.8500000000008</v>
      </c>
      <c r="C5" s="10">
        <v>3822.19</v>
      </c>
      <c r="D5" s="10">
        <v>3420.55</v>
      </c>
      <c r="E5" s="11">
        <v>3859.3299999999995</v>
      </c>
      <c r="F5" s="11">
        <v>3773.73</v>
      </c>
      <c r="G5" s="11">
        <v>3158.95</v>
      </c>
      <c r="H5" s="11">
        <v>3193.5699999999997</v>
      </c>
      <c r="I5" s="12">
        <v>3463.2300000000005</v>
      </c>
      <c r="K5" s="13" t="s">
        <v>11</v>
      </c>
      <c r="L5">
        <v>3463.2300000000005</v>
      </c>
    </row>
    <row r="6" spans="1:12" ht="18.75" x14ac:dyDescent="0.3">
      <c r="A6" s="14" t="s">
        <v>15</v>
      </c>
      <c r="B6" s="15">
        <v>5916.449999999998</v>
      </c>
      <c r="C6" s="15">
        <v>6309.4099999999989</v>
      </c>
      <c r="D6" s="15">
        <v>6561.73</v>
      </c>
      <c r="E6" s="16">
        <v>6942.4300000000012</v>
      </c>
      <c r="F6" s="16">
        <v>6772.26</v>
      </c>
      <c r="G6" s="16">
        <v>7592.42</v>
      </c>
      <c r="H6" s="16">
        <v>7519.3</v>
      </c>
      <c r="I6" s="17">
        <v>7497.0799999999981</v>
      </c>
      <c r="K6" s="13" t="s">
        <v>15</v>
      </c>
      <c r="L6">
        <v>7497.0799999999981</v>
      </c>
    </row>
    <row r="7" spans="1:12" ht="18.75" x14ac:dyDescent="0.3">
      <c r="A7" s="14" t="s">
        <v>18</v>
      </c>
      <c r="B7" s="15">
        <v>3501.2800000000007</v>
      </c>
      <c r="C7" s="15">
        <v>3704.94</v>
      </c>
      <c r="D7" s="15">
        <v>3639.3899999999994</v>
      </c>
      <c r="E7" s="16">
        <v>3491.4300000000003</v>
      </c>
      <c r="F7" s="16">
        <v>3521.08</v>
      </c>
      <c r="G7" s="16">
        <v>2870.58</v>
      </c>
      <c r="H7" s="16">
        <v>3443.2</v>
      </c>
      <c r="I7" s="17">
        <v>3039.7</v>
      </c>
      <c r="K7" s="13" t="s">
        <v>18</v>
      </c>
      <c r="L7">
        <v>3039.7</v>
      </c>
    </row>
    <row r="8" spans="1:12" ht="18.75" x14ac:dyDescent="0.3">
      <c r="A8" s="14" t="s">
        <v>20</v>
      </c>
      <c r="B8" s="15">
        <v>10497.900000000005</v>
      </c>
      <c r="C8" s="15">
        <v>9880.5600000000031</v>
      </c>
      <c r="D8" s="15">
        <v>10409.36</v>
      </c>
      <c r="E8" s="16">
        <v>11178.529999999997</v>
      </c>
      <c r="F8" s="16">
        <v>8987.1300000000028</v>
      </c>
      <c r="G8" s="16">
        <v>9293.1899999999987</v>
      </c>
      <c r="H8" s="16">
        <v>10451.330000000002</v>
      </c>
      <c r="I8" s="17">
        <v>10149.769999999997</v>
      </c>
      <c r="K8" s="13" t="s">
        <v>20</v>
      </c>
      <c r="L8">
        <v>10149.769999999997</v>
      </c>
    </row>
    <row r="9" spans="1:12" ht="18.75" x14ac:dyDescent="0.3">
      <c r="A9" s="14" t="s">
        <v>41</v>
      </c>
      <c r="B9" s="15">
        <v>1663.9700000000003</v>
      </c>
      <c r="C9" s="15">
        <v>1715.0600000000002</v>
      </c>
      <c r="D9" s="15">
        <v>1606.53</v>
      </c>
      <c r="E9" s="16">
        <v>1512.8899999999999</v>
      </c>
      <c r="F9" s="16">
        <v>1308.2399999999998</v>
      </c>
      <c r="G9" s="16">
        <v>1368.1100000000001</v>
      </c>
      <c r="H9" s="16">
        <v>1631.9000000000003</v>
      </c>
      <c r="I9" s="17">
        <v>1568.76</v>
      </c>
      <c r="K9" s="13" t="s">
        <v>41</v>
      </c>
      <c r="L9">
        <v>1568.76</v>
      </c>
    </row>
    <row r="10" spans="1:12" ht="19.5" thickBot="1" x14ac:dyDescent="0.35">
      <c r="A10" s="18" t="s">
        <v>30</v>
      </c>
      <c r="B10" s="19">
        <v>9415.2499999999982</v>
      </c>
      <c r="C10" s="19">
        <v>10552.739999999998</v>
      </c>
      <c r="D10" s="19">
        <v>9909.3500000000022</v>
      </c>
      <c r="E10" s="20">
        <v>8940.8799999999974</v>
      </c>
      <c r="F10" s="20">
        <v>9034.8599999999969</v>
      </c>
      <c r="G10" s="20">
        <v>8834.94</v>
      </c>
      <c r="H10" s="20">
        <v>10050.100000000002</v>
      </c>
      <c r="I10" s="21">
        <v>8524.6299999999992</v>
      </c>
      <c r="K10" s="13" t="s">
        <v>30</v>
      </c>
      <c r="L10">
        <v>8524.6299999999992</v>
      </c>
    </row>
    <row r="11" spans="1:12" ht="19.5" thickBot="1" x14ac:dyDescent="0.35">
      <c r="A11" s="22" t="s">
        <v>322</v>
      </c>
      <c r="B11" s="23">
        <f t="shared" ref="B11:H11" si="0">SUM(B4:B10)</f>
        <v>34549.33</v>
      </c>
      <c r="C11" s="23">
        <f t="shared" si="0"/>
        <v>36364.370000000003</v>
      </c>
      <c r="D11" s="23">
        <f t="shared" si="0"/>
        <v>35935.72</v>
      </c>
      <c r="E11" s="24">
        <f t="shared" si="0"/>
        <v>36144.969999999994</v>
      </c>
      <c r="F11" s="24">
        <f t="shared" si="0"/>
        <v>33597.020000000004</v>
      </c>
      <c r="G11" s="24">
        <f t="shared" si="0"/>
        <v>33495.74</v>
      </c>
      <c r="H11" s="24">
        <f t="shared" si="0"/>
        <v>36487.740000000005</v>
      </c>
      <c r="I11" s="25">
        <f t="shared" ref="I11" si="1">SUM(I4:I10)</f>
        <v>34509.399999999994</v>
      </c>
      <c r="K11" s="13" t="s">
        <v>323</v>
      </c>
      <c r="L11">
        <v>34509.399999999994</v>
      </c>
    </row>
    <row r="13" spans="1:12" ht="21.75" customHeight="1" thickBot="1" x14ac:dyDescent="0.3"/>
    <row r="14" spans="1:12" ht="15.75" thickBot="1" x14ac:dyDescent="0.3">
      <c r="A14" s="26" t="s">
        <v>324</v>
      </c>
      <c r="B14" s="27">
        <v>45240</v>
      </c>
    </row>
  </sheetData>
  <pageMargins left="0.51181102362204722" right="0.51181102362204722" top="0.78740157480314965" bottom="0.78740157480314965" header="0.31496062992125984" footer="0.31496062992125984"/>
  <pageSetup paperSize="9" scale="92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DF20-4F24-4A7C-8F87-6F4449C48AE9}">
  <dimension ref="A1:F273"/>
  <sheetViews>
    <sheetView workbookViewId="0">
      <pane ySplit="1" topLeftCell="A241" activePane="bottomLeft" state="frozen"/>
      <selection pane="bottomLeft" activeCell="E273" sqref="E273"/>
    </sheetView>
  </sheetViews>
  <sheetFormatPr defaultRowHeight="15" x14ac:dyDescent="0.25"/>
  <cols>
    <col min="1" max="1" width="13.42578125" bestFit="1" customWidth="1"/>
    <col min="2" max="2" width="38.140625" bestFit="1" customWidth="1"/>
    <col min="3" max="3" width="40.7109375" bestFit="1" customWidth="1"/>
    <col min="4" max="4" width="12.85546875" style="28" bestFit="1" customWidth="1"/>
    <col min="5" max="5" width="12.85546875" bestFit="1" customWidth="1"/>
    <col min="6" max="6" width="12.42578125" bestFit="1" customWidth="1"/>
  </cols>
  <sheetData>
    <row r="1" spans="1:6" x14ac:dyDescent="0.25">
      <c r="A1" s="41" t="s">
        <v>327</v>
      </c>
      <c r="B1" s="42" t="s">
        <v>328</v>
      </c>
      <c r="C1" s="42" t="s">
        <v>329</v>
      </c>
      <c r="D1" s="43" t="s">
        <v>330</v>
      </c>
      <c r="E1" s="44" t="s">
        <v>331</v>
      </c>
      <c r="F1" s="44" t="s">
        <v>332</v>
      </c>
    </row>
    <row r="2" spans="1:6" x14ac:dyDescent="0.25">
      <c r="A2" s="45">
        <v>112355</v>
      </c>
      <c r="B2" s="46" t="s">
        <v>10</v>
      </c>
      <c r="C2" s="47" t="s">
        <v>333</v>
      </c>
      <c r="D2" s="48">
        <v>105.82</v>
      </c>
      <c r="E2">
        <f>IFERROR(VLOOKUP(A2,[1]excelGenerico!A:H,8,0),0)</f>
        <v>105.82</v>
      </c>
      <c r="F2" t="b">
        <f t="shared" ref="F2:F65" si="0">D2=E2</f>
        <v>1</v>
      </c>
    </row>
    <row r="3" spans="1:6" x14ac:dyDescent="0.25">
      <c r="A3" s="45">
        <v>112389</v>
      </c>
      <c r="B3" s="46" t="s">
        <v>14</v>
      </c>
      <c r="C3" s="47" t="s">
        <v>333</v>
      </c>
      <c r="D3" s="48">
        <v>169.34</v>
      </c>
      <c r="E3">
        <f>IFERROR(VLOOKUP(A3,[1]excelGenerico!A:H,8,0),0)</f>
        <v>169.34</v>
      </c>
      <c r="F3" t="b">
        <f t="shared" si="0"/>
        <v>1</v>
      </c>
    </row>
    <row r="4" spans="1:6" x14ac:dyDescent="0.25">
      <c r="A4" s="45">
        <v>112419</v>
      </c>
      <c r="B4" s="46" t="s">
        <v>17</v>
      </c>
      <c r="C4" s="47" t="s">
        <v>333</v>
      </c>
      <c r="D4" s="48">
        <v>57.83</v>
      </c>
      <c r="E4">
        <f>IFERROR(VLOOKUP(A4,[1]excelGenerico!A:H,8,0),0)</f>
        <v>57.83</v>
      </c>
      <c r="F4" t="b">
        <f t="shared" si="0"/>
        <v>1</v>
      </c>
    </row>
    <row r="5" spans="1:6" x14ac:dyDescent="0.25">
      <c r="A5" s="45">
        <v>112433</v>
      </c>
      <c r="B5" s="46" t="s">
        <v>19</v>
      </c>
      <c r="C5" s="47" t="s">
        <v>334</v>
      </c>
      <c r="D5" s="48">
        <v>164.31</v>
      </c>
      <c r="E5">
        <f>IFERROR(VLOOKUP(A5,[1]excelGenerico!A:H,8,0),0)</f>
        <v>164.31</v>
      </c>
      <c r="F5" t="b">
        <f t="shared" si="0"/>
        <v>1</v>
      </c>
    </row>
    <row r="6" spans="1:6" x14ac:dyDescent="0.25">
      <c r="A6" s="45">
        <v>112436</v>
      </c>
      <c r="B6" s="46" t="s">
        <v>22</v>
      </c>
      <c r="C6" s="47" t="s">
        <v>335</v>
      </c>
      <c r="D6" s="48">
        <v>89.3</v>
      </c>
      <c r="E6">
        <f>IFERROR(VLOOKUP(A6,[1]excelGenerico!A:H,8,0),0)</f>
        <v>89.3</v>
      </c>
      <c r="F6" t="b">
        <f t="shared" si="0"/>
        <v>1</v>
      </c>
    </row>
    <row r="7" spans="1:6" x14ac:dyDescent="0.25">
      <c r="A7" s="45">
        <v>112641</v>
      </c>
      <c r="B7" s="46" t="s">
        <v>24</v>
      </c>
      <c r="C7" s="47" t="s">
        <v>333</v>
      </c>
      <c r="D7" s="48">
        <v>125.99</v>
      </c>
      <c r="E7">
        <f>IFERROR(VLOOKUP(A7,[1]excelGenerico!A:H,8,0),0)</f>
        <v>125.99</v>
      </c>
      <c r="F7" t="b">
        <f t="shared" si="0"/>
        <v>1</v>
      </c>
    </row>
    <row r="8" spans="1:6" x14ac:dyDescent="0.25">
      <c r="A8" s="45">
        <v>114966</v>
      </c>
      <c r="B8" s="46" t="s">
        <v>25</v>
      </c>
      <c r="C8" s="47" t="s">
        <v>334</v>
      </c>
      <c r="D8" s="48">
        <v>147.97999999999999</v>
      </c>
      <c r="E8">
        <f>IFERROR(VLOOKUP(A8,[1]excelGenerico!A:H,8,0),0)</f>
        <v>147.97999999999999</v>
      </c>
      <c r="F8" t="b">
        <f t="shared" si="0"/>
        <v>1</v>
      </c>
    </row>
    <row r="9" spans="1:6" x14ac:dyDescent="0.25">
      <c r="A9" s="45">
        <v>116076</v>
      </c>
      <c r="B9" s="46" t="s">
        <v>26</v>
      </c>
      <c r="C9" s="47" t="s">
        <v>336</v>
      </c>
      <c r="D9" s="48">
        <v>39.31</v>
      </c>
      <c r="E9">
        <f>IFERROR(VLOOKUP(A9,[1]excelGenerico!A:H,8,0),0)</f>
        <v>39.31</v>
      </c>
      <c r="F9" t="b">
        <f t="shared" si="0"/>
        <v>1</v>
      </c>
    </row>
    <row r="10" spans="1:6" x14ac:dyDescent="0.25">
      <c r="A10" s="45">
        <v>121954</v>
      </c>
      <c r="B10" s="46" t="s">
        <v>28</v>
      </c>
      <c r="C10" s="47" t="s">
        <v>337</v>
      </c>
      <c r="D10" s="48">
        <v>166.98</v>
      </c>
      <c r="E10">
        <f>IFERROR(VLOOKUP(A10,[1]excelGenerico!A:H,8,0),0)</f>
        <v>166.98</v>
      </c>
      <c r="F10" t="b">
        <f t="shared" si="0"/>
        <v>1</v>
      </c>
    </row>
    <row r="11" spans="1:6" x14ac:dyDescent="0.25">
      <c r="A11" s="45">
        <v>112664</v>
      </c>
      <c r="B11" s="46" t="s">
        <v>29</v>
      </c>
      <c r="C11" s="47" t="s">
        <v>333</v>
      </c>
      <c r="D11" s="48">
        <v>106.59</v>
      </c>
      <c r="E11">
        <f>IFERROR(VLOOKUP(A11,[1]excelGenerico!A:H,8,0),0)</f>
        <v>106.59</v>
      </c>
      <c r="F11" t="b">
        <f t="shared" si="0"/>
        <v>1</v>
      </c>
    </row>
    <row r="12" spans="1:6" x14ac:dyDescent="0.25">
      <c r="A12" s="45">
        <v>112726</v>
      </c>
      <c r="B12" s="46" t="s">
        <v>33</v>
      </c>
      <c r="C12" s="47" t="s">
        <v>334</v>
      </c>
      <c r="D12" s="48">
        <v>73.53</v>
      </c>
      <c r="E12">
        <f>IFERROR(VLOOKUP(A12,[1]excelGenerico!A:H,8,0),0)</f>
        <v>73.53</v>
      </c>
      <c r="F12" t="b">
        <f t="shared" si="0"/>
        <v>1</v>
      </c>
    </row>
    <row r="13" spans="1:6" x14ac:dyDescent="0.25">
      <c r="A13" s="45">
        <v>114273</v>
      </c>
      <c r="B13" s="46" t="s">
        <v>34</v>
      </c>
      <c r="C13" s="47" t="s">
        <v>337</v>
      </c>
      <c r="D13" s="48">
        <v>174.7</v>
      </c>
      <c r="E13">
        <f>IFERROR(VLOOKUP(A13,[1]excelGenerico!A:H,8,0),0)</f>
        <v>174.7</v>
      </c>
      <c r="F13" t="b">
        <f t="shared" si="0"/>
        <v>1</v>
      </c>
    </row>
    <row r="14" spans="1:6" x14ac:dyDescent="0.25">
      <c r="A14" s="45">
        <v>112798</v>
      </c>
      <c r="B14" s="46" t="s">
        <v>36</v>
      </c>
      <c r="C14" s="47" t="s">
        <v>333</v>
      </c>
      <c r="D14" s="48">
        <v>99.57</v>
      </c>
      <c r="E14">
        <f>IFERROR(VLOOKUP(A14,[1]excelGenerico!A:H,8,0),0)</f>
        <v>99.57</v>
      </c>
      <c r="F14" t="b">
        <f t="shared" si="0"/>
        <v>1</v>
      </c>
    </row>
    <row r="15" spans="1:6" x14ac:dyDescent="0.25">
      <c r="A15" s="45">
        <v>121482</v>
      </c>
      <c r="B15" s="46" t="s">
        <v>38</v>
      </c>
      <c r="C15" s="47" t="s">
        <v>338</v>
      </c>
      <c r="D15" s="48">
        <v>39.200000000000003</v>
      </c>
      <c r="E15">
        <f>IFERROR(VLOOKUP(A15,[1]excelGenerico!A:H,8,0),0)</f>
        <v>39.200000000000003</v>
      </c>
      <c r="F15" t="b">
        <f t="shared" si="0"/>
        <v>1</v>
      </c>
    </row>
    <row r="16" spans="1:6" x14ac:dyDescent="0.25">
      <c r="A16" s="45">
        <v>121672</v>
      </c>
      <c r="B16" s="46" t="s">
        <v>40</v>
      </c>
      <c r="C16" s="47" t="s">
        <v>337</v>
      </c>
      <c r="D16" s="48">
        <v>196.52</v>
      </c>
      <c r="E16">
        <f>IFERROR(VLOOKUP(A16,[1]excelGenerico!A:H,8,0),0)</f>
        <v>196.52</v>
      </c>
      <c r="F16" t="b">
        <f t="shared" si="0"/>
        <v>1</v>
      </c>
    </row>
    <row r="17" spans="1:6" x14ac:dyDescent="0.25">
      <c r="A17" s="45">
        <v>113760</v>
      </c>
      <c r="B17" s="46" t="s">
        <v>43</v>
      </c>
      <c r="C17" s="47" t="s">
        <v>339</v>
      </c>
      <c r="D17" s="48">
        <v>200</v>
      </c>
      <c r="E17">
        <f>IFERROR(VLOOKUP(A17,[1]excelGenerico!A:H,8,0),0)</f>
        <v>200</v>
      </c>
      <c r="F17" t="b">
        <f t="shared" si="0"/>
        <v>1</v>
      </c>
    </row>
    <row r="18" spans="1:6" x14ac:dyDescent="0.25">
      <c r="A18" s="45">
        <v>114968</v>
      </c>
      <c r="B18" s="46" t="s">
        <v>45</v>
      </c>
      <c r="C18" s="47" t="s">
        <v>337</v>
      </c>
      <c r="D18" s="48">
        <v>200</v>
      </c>
      <c r="E18">
        <f>IFERROR(VLOOKUP(A18,[1]excelGenerico!A:H,8,0),0)</f>
        <v>200</v>
      </c>
      <c r="F18" t="b">
        <f t="shared" si="0"/>
        <v>1</v>
      </c>
    </row>
    <row r="19" spans="1:6" x14ac:dyDescent="0.25">
      <c r="A19" s="45">
        <v>114616</v>
      </c>
      <c r="B19" s="46" t="s">
        <v>46</v>
      </c>
      <c r="C19" s="47" t="s">
        <v>338</v>
      </c>
      <c r="D19" s="48">
        <v>95.76</v>
      </c>
      <c r="E19">
        <f>IFERROR(VLOOKUP(A19,[1]excelGenerico!A:H,8,0),0)</f>
        <v>95.76</v>
      </c>
      <c r="F19" t="b">
        <f t="shared" si="0"/>
        <v>1</v>
      </c>
    </row>
    <row r="20" spans="1:6" x14ac:dyDescent="0.25">
      <c r="A20" s="45">
        <v>114760</v>
      </c>
      <c r="B20" s="46" t="s">
        <v>48</v>
      </c>
      <c r="C20" s="47" t="s">
        <v>338</v>
      </c>
      <c r="D20" s="48">
        <v>183.77</v>
      </c>
      <c r="E20">
        <f>IFERROR(VLOOKUP(A20,[1]excelGenerico!A:H,8,0),0)</f>
        <v>183.77</v>
      </c>
      <c r="F20" t="b">
        <f t="shared" si="0"/>
        <v>1</v>
      </c>
    </row>
    <row r="21" spans="1:6" x14ac:dyDescent="0.25">
      <c r="A21" s="45">
        <v>113213</v>
      </c>
      <c r="B21" s="46" t="s">
        <v>50</v>
      </c>
      <c r="C21" s="47" t="s">
        <v>338</v>
      </c>
      <c r="D21" s="48">
        <v>137.37</v>
      </c>
      <c r="E21">
        <f>IFERROR(VLOOKUP(A21,[1]excelGenerico!A:H,8,0),0)</f>
        <v>137.37</v>
      </c>
      <c r="F21" t="b">
        <f t="shared" si="0"/>
        <v>1</v>
      </c>
    </row>
    <row r="22" spans="1:6" x14ac:dyDescent="0.25">
      <c r="A22" s="45">
        <v>113219</v>
      </c>
      <c r="B22" s="46" t="s">
        <v>51</v>
      </c>
      <c r="C22" s="47" t="s">
        <v>338</v>
      </c>
      <c r="D22" s="48">
        <v>114.04</v>
      </c>
      <c r="E22">
        <f>IFERROR(VLOOKUP(A22,[1]excelGenerico!A:H,8,0),0)</f>
        <v>114.04</v>
      </c>
      <c r="F22" t="b">
        <f t="shared" si="0"/>
        <v>1</v>
      </c>
    </row>
    <row r="23" spans="1:6" x14ac:dyDescent="0.25">
      <c r="A23" s="45">
        <v>114684</v>
      </c>
      <c r="B23" s="46" t="s">
        <v>52</v>
      </c>
      <c r="C23" s="47" t="s">
        <v>333</v>
      </c>
      <c r="D23" s="48">
        <v>188.21</v>
      </c>
      <c r="E23">
        <f>IFERROR(VLOOKUP(A23,[1]excelGenerico!A:H,8,0),0)</f>
        <v>188.21</v>
      </c>
      <c r="F23" t="b">
        <f t="shared" si="0"/>
        <v>1</v>
      </c>
    </row>
    <row r="24" spans="1:6" x14ac:dyDescent="0.25">
      <c r="A24" s="45">
        <v>114546</v>
      </c>
      <c r="B24" s="46" t="s">
        <v>53</v>
      </c>
      <c r="C24" s="47" t="s">
        <v>333</v>
      </c>
      <c r="D24" s="48">
        <v>138.52000000000001</v>
      </c>
      <c r="E24">
        <f>IFERROR(VLOOKUP(A24,[1]excelGenerico!A:H,8,0),0)</f>
        <v>138.52000000000001</v>
      </c>
      <c r="F24" t="b">
        <f t="shared" si="0"/>
        <v>1</v>
      </c>
    </row>
    <row r="25" spans="1:6" x14ac:dyDescent="0.25">
      <c r="A25" s="45">
        <v>114685</v>
      </c>
      <c r="B25" s="46" t="s">
        <v>54</v>
      </c>
      <c r="C25" s="47" t="s">
        <v>333</v>
      </c>
      <c r="D25" s="48">
        <v>239.83</v>
      </c>
      <c r="E25">
        <f>IFERROR(VLOOKUP(A25,[1]excelGenerico!A:H,8,0),0)</f>
        <v>239.83</v>
      </c>
      <c r="F25" t="b">
        <f t="shared" si="0"/>
        <v>1</v>
      </c>
    </row>
    <row r="26" spans="1:6" x14ac:dyDescent="0.25">
      <c r="A26" s="45">
        <v>113415</v>
      </c>
      <c r="B26" s="46" t="s">
        <v>55</v>
      </c>
      <c r="C26" s="47" t="s">
        <v>333</v>
      </c>
      <c r="D26" s="48">
        <v>163.41999999999999</v>
      </c>
      <c r="E26">
        <f>IFERROR(VLOOKUP(A26,[1]excelGenerico!A:H,8,0),0)</f>
        <v>163.41999999999999</v>
      </c>
      <c r="F26" t="b">
        <f t="shared" si="0"/>
        <v>1</v>
      </c>
    </row>
    <row r="27" spans="1:6" x14ac:dyDescent="0.25">
      <c r="A27" s="45">
        <v>113419</v>
      </c>
      <c r="B27" s="46" t="s">
        <v>340</v>
      </c>
      <c r="C27" s="47" t="s">
        <v>341</v>
      </c>
      <c r="D27" s="48">
        <v>66.64</v>
      </c>
      <c r="E27">
        <f>IFERROR(VLOOKUP(A27,[1]excelGenerico!A:H,8,0),0)</f>
        <v>66.64</v>
      </c>
      <c r="F27" t="b">
        <f t="shared" si="0"/>
        <v>1</v>
      </c>
    </row>
    <row r="28" spans="1:6" x14ac:dyDescent="0.25">
      <c r="A28" s="45">
        <v>113334</v>
      </c>
      <c r="B28" s="46" t="s">
        <v>57</v>
      </c>
      <c r="C28" s="47" t="s">
        <v>338</v>
      </c>
      <c r="D28" s="48">
        <v>138.9</v>
      </c>
      <c r="E28">
        <f>IFERROR(VLOOKUP(A28,[1]excelGenerico!A:H,8,0),0)</f>
        <v>138.9</v>
      </c>
      <c r="F28" t="b">
        <f t="shared" si="0"/>
        <v>1</v>
      </c>
    </row>
    <row r="29" spans="1:6" x14ac:dyDescent="0.25">
      <c r="A29" s="45">
        <v>113431</v>
      </c>
      <c r="B29" s="46" t="s">
        <v>59</v>
      </c>
      <c r="C29" s="47" t="s">
        <v>333</v>
      </c>
      <c r="D29" s="48">
        <v>114.46</v>
      </c>
      <c r="E29">
        <f>IFERROR(VLOOKUP(A29,[1]excelGenerico!A:H,8,0),0)</f>
        <v>114.46</v>
      </c>
      <c r="F29" t="b">
        <f t="shared" si="0"/>
        <v>1</v>
      </c>
    </row>
    <row r="30" spans="1:6" x14ac:dyDescent="0.25">
      <c r="A30" s="45">
        <v>113379</v>
      </c>
      <c r="B30" s="46" t="s">
        <v>60</v>
      </c>
      <c r="C30" s="47" t="s">
        <v>335</v>
      </c>
      <c r="D30" s="48">
        <v>142.36000000000001</v>
      </c>
      <c r="E30">
        <f>IFERROR(VLOOKUP(A30,[1]excelGenerico!A:H,8,0),0)</f>
        <v>142.36000000000001</v>
      </c>
      <c r="F30" t="b">
        <f t="shared" si="0"/>
        <v>1</v>
      </c>
    </row>
    <row r="31" spans="1:6" x14ac:dyDescent="0.25">
      <c r="A31" s="45">
        <v>113699</v>
      </c>
      <c r="B31" s="46" t="s">
        <v>342</v>
      </c>
      <c r="C31" s="47" t="s">
        <v>333</v>
      </c>
      <c r="D31" s="48">
        <v>60.61</v>
      </c>
      <c r="E31">
        <f>IFERROR(VLOOKUP(A31,[1]excelGenerico!A:H,8,0),0)</f>
        <v>60.61</v>
      </c>
      <c r="F31" t="b">
        <f t="shared" si="0"/>
        <v>1</v>
      </c>
    </row>
    <row r="32" spans="1:6" x14ac:dyDescent="0.25">
      <c r="A32" s="45">
        <v>113549</v>
      </c>
      <c r="B32" s="46" t="s">
        <v>62</v>
      </c>
      <c r="C32" s="47" t="s">
        <v>337</v>
      </c>
      <c r="D32" s="48">
        <v>287.62</v>
      </c>
      <c r="E32">
        <f>IFERROR(VLOOKUP(A32,[1]excelGenerico!A:H,8,0),0)</f>
        <v>287.62</v>
      </c>
      <c r="F32" t="b">
        <f t="shared" si="0"/>
        <v>1</v>
      </c>
    </row>
    <row r="33" spans="1:6" x14ac:dyDescent="0.25">
      <c r="A33" s="45">
        <v>113686</v>
      </c>
      <c r="B33" s="46" t="s">
        <v>63</v>
      </c>
      <c r="C33" s="47" t="s">
        <v>333</v>
      </c>
      <c r="D33" s="48">
        <v>184.01</v>
      </c>
      <c r="E33">
        <f>IFERROR(VLOOKUP(A33,[1]excelGenerico!A:H,8,0),0)</f>
        <v>184.01</v>
      </c>
      <c r="F33" t="b">
        <f t="shared" si="0"/>
        <v>1</v>
      </c>
    </row>
    <row r="34" spans="1:6" x14ac:dyDescent="0.25">
      <c r="A34" s="45">
        <v>113704</v>
      </c>
      <c r="B34" s="46" t="s">
        <v>64</v>
      </c>
      <c r="C34" s="47" t="s">
        <v>333</v>
      </c>
      <c r="D34" s="48">
        <v>137.74</v>
      </c>
      <c r="E34">
        <f>IFERROR(VLOOKUP(A34,[1]excelGenerico!A:H,8,0),0)</f>
        <v>137.74</v>
      </c>
      <c r="F34" t="b">
        <f t="shared" si="0"/>
        <v>1</v>
      </c>
    </row>
    <row r="35" spans="1:6" x14ac:dyDescent="0.25">
      <c r="A35" s="45">
        <v>116972</v>
      </c>
      <c r="B35" s="46" t="s">
        <v>65</v>
      </c>
      <c r="C35" s="47" t="s">
        <v>337</v>
      </c>
      <c r="D35" s="48">
        <v>191.5</v>
      </c>
      <c r="E35">
        <f>IFERROR(VLOOKUP(A35,[1]excelGenerico!A:H,8,0),0)</f>
        <v>191.5</v>
      </c>
      <c r="F35" t="b">
        <f t="shared" si="0"/>
        <v>1</v>
      </c>
    </row>
    <row r="36" spans="1:6" x14ac:dyDescent="0.25">
      <c r="A36" s="45">
        <v>113550</v>
      </c>
      <c r="B36" s="46" t="s">
        <v>67</v>
      </c>
      <c r="C36" s="47" t="s">
        <v>337</v>
      </c>
      <c r="D36" s="48">
        <v>99.59</v>
      </c>
      <c r="E36">
        <f>IFERROR(VLOOKUP(A36,[1]excelGenerico!A:H,8,0),0)</f>
        <v>99.59</v>
      </c>
      <c r="F36" t="b">
        <f t="shared" si="0"/>
        <v>1</v>
      </c>
    </row>
    <row r="37" spans="1:6" x14ac:dyDescent="0.25">
      <c r="A37" s="45">
        <v>113546</v>
      </c>
      <c r="B37" s="46" t="s">
        <v>68</v>
      </c>
      <c r="C37" s="47" t="s">
        <v>334</v>
      </c>
      <c r="D37" s="48">
        <v>151.74</v>
      </c>
      <c r="E37">
        <f>IFERROR(VLOOKUP(A37,[1]excelGenerico!A:H,8,0),0)</f>
        <v>151.74</v>
      </c>
      <c r="F37" t="b">
        <f t="shared" si="0"/>
        <v>1</v>
      </c>
    </row>
    <row r="38" spans="1:6" x14ac:dyDescent="0.25">
      <c r="A38" s="45">
        <v>112169</v>
      </c>
      <c r="B38" s="46" t="s">
        <v>69</v>
      </c>
      <c r="C38" s="47" t="s">
        <v>333</v>
      </c>
      <c r="D38" s="48">
        <v>198.05</v>
      </c>
      <c r="E38">
        <f>IFERROR(VLOOKUP(A38,[1]excelGenerico!A:H,8,0),0)</f>
        <v>198.05</v>
      </c>
      <c r="F38" t="b">
        <f t="shared" si="0"/>
        <v>1</v>
      </c>
    </row>
    <row r="39" spans="1:6" x14ac:dyDescent="0.25">
      <c r="A39" s="45">
        <v>114549</v>
      </c>
      <c r="B39" s="46" t="s">
        <v>70</v>
      </c>
      <c r="C39" s="47" t="s">
        <v>333</v>
      </c>
      <c r="D39" s="48">
        <v>145.91</v>
      </c>
      <c r="E39">
        <f>IFERROR(VLOOKUP(A39,[1]excelGenerico!A:H,8,0),0)</f>
        <v>145.91</v>
      </c>
      <c r="F39" t="b">
        <f t="shared" si="0"/>
        <v>1</v>
      </c>
    </row>
    <row r="40" spans="1:6" x14ac:dyDescent="0.25">
      <c r="A40" s="45">
        <v>116026</v>
      </c>
      <c r="B40" s="46" t="s">
        <v>71</v>
      </c>
      <c r="C40" s="47" t="s">
        <v>337</v>
      </c>
      <c r="D40" s="48">
        <v>182.11</v>
      </c>
      <c r="E40">
        <f>IFERROR(VLOOKUP(A40,[1]excelGenerico!A:H,8,0),0)</f>
        <v>182.11</v>
      </c>
      <c r="F40" t="b">
        <f t="shared" si="0"/>
        <v>1</v>
      </c>
    </row>
    <row r="41" spans="1:6" x14ac:dyDescent="0.25">
      <c r="A41" s="45">
        <v>112177</v>
      </c>
      <c r="B41" s="46" t="s">
        <v>343</v>
      </c>
      <c r="C41" s="47" t="s">
        <v>338</v>
      </c>
      <c r="D41" s="48">
        <v>120.47</v>
      </c>
      <c r="E41">
        <f>IFERROR(VLOOKUP(A41,[1]excelGenerico!A:H,8,0),0)</f>
        <v>120.47</v>
      </c>
      <c r="F41" t="b">
        <f t="shared" si="0"/>
        <v>1</v>
      </c>
    </row>
    <row r="42" spans="1:6" x14ac:dyDescent="0.25">
      <c r="A42" s="45">
        <v>114253</v>
      </c>
      <c r="B42" s="46" t="s">
        <v>74</v>
      </c>
      <c r="C42" s="47" t="s">
        <v>337</v>
      </c>
      <c r="D42" s="48">
        <v>72.95</v>
      </c>
      <c r="E42">
        <f>IFERROR(VLOOKUP(A42,[1]excelGenerico!A:H,8,0),0)</f>
        <v>72.95</v>
      </c>
      <c r="F42" t="b">
        <f t="shared" si="0"/>
        <v>1</v>
      </c>
    </row>
    <row r="43" spans="1:6" x14ac:dyDescent="0.25">
      <c r="A43" s="45">
        <v>114691</v>
      </c>
      <c r="B43" s="46" t="s">
        <v>75</v>
      </c>
      <c r="C43" s="47" t="s">
        <v>337</v>
      </c>
      <c r="D43" s="48">
        <v>144.72999999999999</v>
      </c>
      <c r="E43">
        <f>IFERROR(VLOOKUP(A43,[1]excelGenerico!A:H,8,0),0)</f>
        <v>144.72999999999999</v>
      </c>
      <c r="F43" t="b">
        <f t="shared" si="0"/>
        <v>1</v>
      </c>
    </row>
    <row r="44" spans="1:6" x14ac:dyDescent="0.25">
      <c r="A44" s="45">
        <v>112186</v>
      </c>
      <c r="B44" s="46" t="s">
        <v>76</v>
      </c>
      <c r="C44" s="47" t="s">
        <v>337</v>
      </c>
      <c r="D44" s="48">
        <v>198.22</v>
      </c>
      <c r="E44">
        <f>IFERROR(VLOOKUP(A44,[1]excelGenerico!A:H,8,0),0)</f>
        <v>198.22</v>
      </c>
      <c r="F44" t="b">
        <f t="shared" si="0"/>
        <v>1</v>
      </c>
    </row>
    <row r="45" spans="1:6" x14ac:dyDescent="0.25">
      <c r="A45" s="45">
        <v>112187</v>
      </c>
      <c r="B45" s="46" t="s">
        <v>344</v>
      </c>
      <c r="C45" s="47" t="s">
        <v>334</v>
      </c>
      <c r="D45" s="48">
        <v>116.33</v>
      </c>
      <c r="E45">
        <f>IFERROR(VLOOKUP(A45,[1]excelGenerico!A:H,8,0),0)</f>
        <v>116.33</v>
      </c>
      <c r="F45" t="b">
        <f t="shared" si="0"/>
        <v>1</v>
      </c>
    </row>
    <row r="46" spans="1:6" x14ac:dyDescent="0.25">
      <c r="A46" s="45">
        <v>114504</v>
      </c>
      <c r="B46" s="46" t="s">
        <v>345</v>
      </c>
      <c r="C46" s="47" t="s">
        <v>333</v>
      </c>
      <c r="D46" s="48">
        <v>138.88</v>
      </c>
      <c r="E46">
        <f>IFERROR(VLOOKUP(A46,[1]excelGenerico!A:H,8,0),0)</f>
        <v>138.88</v>
      </c>
      <c r="F46" t="b">
        <f t="shared" si="0"/>
        <v>1</v>
      </c>
    </row>
    <row r="47" spans="1:6" x14ac:dyDescent="0.25">
      <c r="A47" s="45">
        <v>112340</v>
      </c>
      <c r="B47" s="46" t="s">
        <v>79</v>
      </c>
      <c r="C47" s="47" t="s">
        <v>346</v>
      </c>
      <c r="D47" s="48">
        <v>52.6</v>
      </c>
      <c r="E47">
        <f>IFERROR(VLOOKUP(A47,[1]excelGenerico!A:H,8,0),0)</f>
        <v>52.6</v>
      </c>
      <c r="F47" t="b">
        <f t="shared" si="0"/>
        <v>1</v>
      </c>
    </row>
    <row r="48" spans="1:6" x14ac:dyDescent="0.25">
      <c r="A48" s="45">
        <v>112502</v>
      </c>
      <c r="B48" s="46" t="s">
        <v>80</v>
      </c>
      <c r="C48" s="47" t="s">
        <v>338</v>
      </c>
      <c r="D48" s="48">
        <v>83.77</v>
      </c>
      <c r="E48">
        <f>IFERROR(VLOOKUP(A48,[1]excelGenerico!A:H,8,0),0)</f>
        <v>83.77</v>
      </c>
      <c r="F48" t="b">
        <f t="shared" si="0"/>
        <v>1</v>
      </c>
    </row>
    <row r="49" spans="1:6" x14ac:dyDescent="0.25">
      <c r="A49" s="45">
        <v>113305</v>
      </c>
      <c r="B49" s="46" t="s">
        <v>81</v>
      </c>
      <c r="C49" s="47" t="s">
        <v>333</v>
      </c>
      <c r="D49" s="48">
        <v>59.38</v>
      </c>
      <c r="E49">
        <f>IFERROR(VLOOKUP(A49,[1]excelGenerico!A:H,8,0),0)</f>
        <v>59.38</v>
      </c>
      <c r="F49" t="b">
        <f t="shared" si="0"/>
        <v>1</v>
      </c>
    </row>
    <row r="50" spans="1:6" x14ac:dyDescent="0.25">
      <c r="A50" s="45">
        <v>112527</v>
      </c>
      <c r="B50" s="46" t="s">
        <v>347</v>
      </c>
      <c r="C50" s="47" t="s">
        <v>338</v>
      </c>
      <c r="D50" s="48">
        <v>200</v>
      </c>
      <c r="E50">
        <f>IFERROR(VLOOKUP(A50,[1]excelGenerico!A:H,8,0),0)</f>
        <v>200</v>
      </c>
      <c r="F50" t="b">
        <f t="shared" si="0"/>
        <v>1</v>
      </c>
    </row>
    <row r="51" spans="1:6" x14ac:dyDescent="0.25">
      <c r="A51" s="45">
        <v>112553</v>
      </c>
      <c r="B51" s="46" t="s">
        <v>83</v>
      </c>
      <c r="C51" s="47" t="s">
        <v>333</v>
      </c>
      <c r="D51" s="48">
        <v>192.17</v>
      </c>
      <c r="E51">
        <f>IFERROR(VLOOKUP(A51,[1]excelGenerico!A:H,8,0),0)</f>
        <v>192.17</v>
      </c>
      <c r="F51" t="b">
        <f t="shared" si="0"/>
        <v>1</v>
      </c>
    </row>
    <row r="52" spans="1:6" x14ac:dyDescent="0.25">
      <c r="A52" s="45">
        <v>112576</v>
      </c>
      <c r="B52" s="46" t="s">
        <v>84</v>
      </c>
      <c r="C52" s="47" t="s">
        <v>333</v>
      </c>
      <c r="D52" s="48">
        <v>107.96</v>
      </c>
      <c r="E52">
        <f>IFERROR(VLOOKUP(A52,[1]excelGenerico!A:H,8,0),0)</f>
        <v>107.96</v>
      </c>
      <c r="F52" t="b">
        <f t="shared" si="0"/>
        <v>1</v>
      </c>
    </row>
    <row r="53" spans="1:6" x14ac:dyDescent="0.25">
      <c r="A53" s="45">
        <v>112581</v>
      </c>
      <c r="B53" s="46" t="s">
        <v>85</v>
      </c>
      <c r="C53" s="47" t="s">
        <v>337</v>
      </c>
      <c r="D53" s="48">
        <v>200</v>
      </c>
      <c r="E53">
        <f>IFERROR(VLOOKUP(A53,[1]excelGenerico!A:H,8,0),0)</f>
        <v>200</v>
      </c>
      <c r="F53" t="b">
        <f t="shared" si="0"/>
        <v>1</v>
      </c>
    </row>
    <row r="54" spans="1:6" x14ac:dyDescent="0.25">
      <c r="A54" s="45">
        <v>112865</v>
      </c>
      <c r="B54" s="46" t="s">
        <v>86</v>
      </c>
      <c r="C54" s="47" t="s">
        <v>333</v>
      </c>
      <c r="D54" s="48">
        <v>75.680000000000007</v>
      </c>
      <c r="E54">
        <f>IFERROR(VLOOKUP(A54,[1]excelGenerico!A:H,8,0),0)</f>
        <v>75.680000000000007</v>
      </c>
      <c r="F54" t="b">
        <f t="shared" si="0"/>
        <v>1</v>
      </c>
    </row>
    <row r="55" spans="1:6" x14ac:dyDescent="0.25">
      <c r="A55" s="45">
        <v>113769</v>
      </c>
      <c r="B55" s="46" t="s">
        <v>87</v>
      </c>
      <c r="C55" s="47" t="s">
        <v>348</v>
      </c>
      <c r="D55" s="48">
        <v>200</v>
      </c>
      <c r="E55">
        <f>IFERROR(VLOOKUP(A55,[1]excelGenerico!A:H,8,0),0)</f>
        <v>200</v>
      </c>
      <c r="F55" t="b">
        <f t="shared" si="0"/>
        <v>1</v>
      </c>
    </row>
    <row r="56" spans="1:6" x14ac:dyDescent="0.25">
      <c r="A56" s="45">
        <v>112883</v>
      </c>
      <c r="B56" s="46" t="s">
        <v>88</v>
      </c>
      <c r="C56" s="47" t="s">
        <v>337</v>
      </c>
      <c r="D56" s="48">
        <v>17</v>
      </c>
      <c r="E56">
        <f>IFERROR(VLOOKUP(A56,[1]excelGenerico!A:H,8,0),0)</f>
        <v>17</v>
      </c>
      <c r="F56" t="b">
        <f t="shared" si="0"/>
        <v>1</v>
      </c>
    </row>
    <row r="57" spans="1:6" x14ac:dyDescent="0.25">
      <c r="A57" s="45">
        <v>112900</v>
      </c>
      <c r="B57" s="46" t="s">
        <v>89</v>
      </c>
      <c r="C57" s="47" t="s">
        <v>337</v>
      </c>
      <c r="D57" s="48">
        <v>63.38</v>
      </c>
      <c r="E57">
        <f>IFERROR(VLOOKUP(A57,[1]excelGenerico!A:H,8,0),0)</f>
        <v>63.38</v>
      </c>
      <c r="F57" t="b">
        <f t="shared" si="0"/>
        <v>1</v>
      </c>
    </row>
    <row r="58" spans="1:6" x14ac:dyDescent="0.25">
      <c r="A58" s="45">
        <v>112916</v>
      </c>
      <c r="B58" s="46" t="s">
        <v>90</v>
      </c>
      <c r="C58" s="47" t="s">
        <v>333</v>
      </c>
      <c r="D58" s="48">
        <v>10.67</v>
      </c>
      <c r="E58">
        <f>IFERROR(VLOOKUP(A58,[1]excelGenerico!A:H,8,0),0)</f>
        <v>10.67</v>
      </c>
      <c r="F58" t="b">
        <f t="shared" si="0"/>
        <v>1</v>
      </c>
    </row>
    <row r="59" spans="1:6" x14ac:dyDescent="0.25">
      <c r="A59" s="45">
        <v>114913</v>
      </c>
      <c r="B59" s="46" t="s">
        <v>349</v>
      </c>
      <c r="C59" s="47" t="s">
        <v>350</v>
      </c>
      <c r="D59" s="48">
        <v>18.420000000000002</v>
      </c>
      <c r="E59">
        <f>IFERROR(VLOOKUP(A59,[1]excelGenerico!A:H,8,0),0)</f>
        <v>18.420000000000002</v>
      </c>
      <c r="F59" t="b">
        <f t="shared" si="0"/>
        <v>1</v>
      </c>
    </row>
    <row r="60" spans="1:6" x14ac:dyDescent="0.25">
      <c r="A60" s="45">
        <v>112540</v>
      </c>
      <c r="B60" s="46" t="s">
        <v>92</v>
      </c>
      <c r="C60" s="47" t="s">
        <v>337</v>
      </c>
      <c r="D60" s="48">
        <v>122.94</v>
      </c>
      <c r="E60">
        <f>IFERROR(VLOOKUP(A60,[1]excelGenerico!A:H,8,0),0)</f>
        <v>122.94</v>
      </c>
      <c r="F60" t="b">
        <f t="shared" si="0"/>
        <v>1</v>
      </c>
    </row>
    <row r="61" spans="1:6" x14ac:dyDescent="0.25">
      <c r="A61" s="45">
        <v>113775</v>
      </c>
      <c r="B61" s="46" t="s">
        <v>351</v>
      </c>
      <c r="C61" s="47" t="s">
        <v>352</v>
      </c>
      <c r="D61" s="48">
        <v>100</v>
      </c>
      <c r="E61">
        <f>IFERROR(VLOOKUP(A61,[1]excelGenerico!A:H,8,0),0)</f>
        <v>100</v>
      </c>
      <c r="F61" t="b">
        <f t="shared" si="0"/>
        <v>1</v>
      </c>
    </row>
    <row r="62" spans="1:6" x14ac:dyDescent="0.25">
      <c r="A62" s="45">
        <v>112922</v>
      </c>
      <c r="B62" s="46" t="s">
        <v>94</v>
      </c>
      <c r="C62" s="47" t="s">
        <v>334</v>
      </c>
      <c r="D62" s="48">
        <v>184.56</v>
      </c>
      <c r="E62">
        <f>IFERROR(VLOOKUP(A62,[1]excelGenerico!A:H,8,0),0)</f>
        <v>184.56</v>
      </c>
      <c r="F62" t="b">
        <f t="shared" si="0"/>
        <v>1</v>
      </c>
    </row>
    <row r="63" spans="1:6" x14ac:dyDescent="0.25">
      <c r="A63" s="45">
        <v>114418</v>
      </c>
      <c r="B63" s="46" t="s">
        <v>96</v>
      </c>
      <c r="C63" s="47" t="s">
        <v>333</v>
      </c>
      <c r="D63" s="48">
        <v>184.98</v>
      </c>
      <c r="E63">
        <f>IFERROR(VLOOKUP(A63,[1]excelGenerico!A:H,8,0),0)</f>
        <v>184.98</v>
      </c>
      <c r="F63" t="b">
        <f t="shared" si="0"/>
        <v>1</v>
      </c>
    </row>
    <row r="64" spans="1:6" x14ac:dyDescent="0.25">
      <c r="A64" s="45">
        <v>112956</v>
      </c>
      <c r="B64" s="46" t="s">
        <v>97</v>
      </c>
      <c r="C64" s="47" t="s">
        <v>337</v>
      </c>
      <c r="D64" s="48">
        <v>56.46</v>
      </c>
      <c r="E64">
        <f>IFERROR(VLOOKUP(A64,[1]excelGenerico!A:H,8,0),0)</f>
        <v>56.46</v>
      </c>
      <c r="F64" t="b">
        <f t="shared" si="0"/>
        <v>1</v>
      </c>
    </row>
    <row r="65" spans="1:6" x14ac:dyDescent="0.25">
      <c r="A65" s="45">
        <v>113107</v>
      </c>
      <c r="B65" s="46" t="s">
        <v>98</v>
      </c>
      <c r="C65" s="47" t="s">
        <v>333</v>
      </c>
      <c r="D65" s="48">
        <v>74.36</v>
      </c>
      <c r="E65">
        <f>IFERROR(VLOOKUP(A65,[1]excelGenerico!A:H,8,0),0)</f>
        <v>74.36</v>
      </c>
      <c r="F65" t="b">
        <f t="shared" si="0"/>
        <v>1</v>
      </c>
    </row>
    <row r="66" spans="1:6" x14ac:dyDescent="0.25">
      <c r="A66" s="45">
        <v>113119</v>
      </c>
      <c r="B66" s="46" t="s">
        <v>99</v>
      </c>
      <c r="C66" s="47" t="s">
        <v>334</v>
      </c>
      <c r="D66" s="48">
        <v>43.97</v>
      </c>
      <c r="E66">
        <f>IFERROR(VLOOKUP(A66,[1]excelGenerico!A:H,8,0),0)</f>
        <v>43.97</v>
      </c>
      <c r="F66" t="b">
        <f t="shared" ref="F66:F129" si="1">D66=E66</f>
        <v>1</v>
      </c>
    </row>
    <row r="67" spans="1:6" x14ac:dyDescent="0.25">
      <c r="A67" s="45">
        <v>113309</v>
      </c>
      <c r="B67" s="46" t="s">
        <v>100</v>
      </c>
      <c r="C67" s="47" t="s">
        <v>333</v>
      </c>
      <c r="D67" s="48">
        <v>194.62</v>
      </c>
      <c r="E67">
        <f>IFERROR(VLOOKUP(A67,[1]excelGenerico!A:H,8,0),0)</f>
        <v>194.62</v>
      </c>
      <c r="F67" t="b">
        <f t="shared" si="1"/>
        <v>1</v>
      </c>
    </row>
    <row r="68" spans="1:6" x14ac:dyDescent="0.25">
      <c r="A68" s="45">
        <v>116085</v>
      </c>
      <c r="B68" s="46" t="s">
        <v>101</v>
      </c>
      <c r="C68" s="47" t="s">
        <v>338</v>
      </c>
      <c r="D68" s="48">
        <v>103.31</v>
      </c>
      <c r="E68">
        <f>IFERROR(VLOOKUP(A68,[1]excelGenerico!A:H,8,0),0)</f>
        <v>103.31</v>
      </c>
      <c r="F68" t="b">
        <f t="shared" si="1"/>
        <v>1</v>
      </c>
    </row>
    <row r="69" spans="1:6" x14ac:dyDescent="0.25">
      <c r="A69" s="45">
        <v>116225</v>
      </c>
      <c r="B69" s="46" t="s">
        <v>102</v>
      </c>
      <c r="C69" s="47" t="s">
        <v>337</v>
      </c>
      <c r="D69" s="48">
        <v>197.54</v>
      </c>
      <c r="E69">
        <f>IFERROR(VLOOKUP(A69,[1]excelGenerico!A:H,8,0),0)</f>
        <v>197.54</v>
      </c>
      <c r="F69" t="b">
        <f t="shared" si="1"/>
        <v>1</v>
      </c>
    </row>
    <row r="70" spans="1:6" x14ac:dyDescent="0.25">
      <c r="A70" s="45">
        <v>113341</v>
      </c>
      <c r="B70" s="46" t="s">
        <v>103</v>
      </c>
      <c r="C70" s="47" t="s">
        <v>333</v>
      </c>
      <c r="D70" s="48">
        <v>152.82</v>
      </c>
      <c r="E70">
        <f>IFERROR(VLOOKUP(A70,[1]excelGenerico!A:H,8,0),0)</f>
        <v>152.82</v>
      </c>
      <c r="F70" t="b">
        <f t="shared" si="1"/>
        <v>1</v>
      </c>
    </row>
    <row r="71" spans="1:6" x14ac:dyDescent="0.25">
      <c r="A71" s="45">
        <v>113361</v>
      </c>
      <c r="B71" s="46" t="s">
        <v>104</v>
      </c>
      <c r="C71" s="47" t="s">
        <v>338</v>
      </c>
      <c r="D71" s="48">
        <v>177.53</v>
      </c>
      <c r="E71">
        <f>IFERROR(VLOOKUP(A71,[1]excelGenerico!A:H,8,0),0)</f>
        <v>177.53</v>
      </c>
      <c r="F71" t="b">
        <f t="shared" si="1"/>
        <v>1</v>
      </c>
    </row>
    <row r="72" spans="1:6" x14ac:dyDescent="0.25">
      <c r="A72" s="45">
        <v>112867</v>
      </c>
      <c r="B72" s="46" t="s">
        <v>106</v>
      </c>
      <c r="C72" s="47" t="s">
        <v>333</v>
      </c>
      <c r="D72" s="48">
        <v>182.69</v>
      </c>
      <c r="E72">
        <f>IFERROR(VLOOKUP(A72,[1]excelGenerico!A:H,8,0),0)</f>
        <v>182.69</v>
      </c>
      <c r="F72" t="b">
        <f t="shared" si="1"/>
        <v>1</v>
      </c>
    </row>
    <row r="73" spans="1:6" x14ac:dyDescent="0.25">
      <c r="A73" s="45">
        <v>114108</v>
      </c>
      <c r="B73" s="46" t="s">
        <v>107</v>
      </c>
      <c r="C73" s="47" t="s">
        <v>337</v>
      </c>
      <c r="D73" s="48">
        <v>88.08</v>
      </c>
      <c r="E73">
        <f>IFERROR(VLOOKUP(A73,[1]excelGenerico!A:H,8,0),0)</f>
        <v>88.08</v>
      </c>
      <c r="F73" t="b">
        <f t="shared" si="1"/>
        <v>1</v>
      </c>
    </row>
    <row r="74" spans="1:6" x14ac:dyDescent="0.25">
      <c r="A74" s="45">
        <v>113586</v>
      </c>
      <c r="B74" s="46" t="s">
        <v>108</v>
      </c>
      <c r="C74" s="47" t="s">
        <v>333</v>
      </c>
      <c r="D74" s="48">
        <v>101.45</v>
      </c>
      <c r="E74">
        <f>IFERROR(VLOOKUP(A74,[1]excelGenerico!A:H,8,0),0)</f>
        <v>101.45</v>
      </c>
      <c r="F74" t="b">
        <f t="shared" si="1"/>
        <v>1</v>
      </c>
    </row>
    <row r="75" spans="1:6" x14ac:dyDescent="0.25">
      <c r="A75" s="45">
        <v>114525</v>
      </c>
      <c r="B75" s="46" t="s">
        <v>353</v>
      </c>
      <c r="C75" s="47" t="s">
        <v>338</v>
      </c>
      <c r="D75" s="48">
        <v>195.54</v>
      </c>
      <c r="E75">
        <f>IFERROR(VLOOKUP(A75,[1]excelGenerico!A:H,8,0),0)</f>
        <v>195.54</v>
      </c>
      <c r="F75" t="b">
        <f t="shared" si="1"/>
        <v>1</v>
      </c>
    </row>
    <row r="76" spans="1:6" x14ac:dyDescent="0.25">
      <c r="A76" s="45">
        <v>113636</v>
      </c>
      <c r="B76" s="46" t="s">
        <v>110</v>
      </c>
      <c r="C76" s="47" t="s">
        <v>337</v>
      </c>
      <c r="D76" s="48">
        <v>162.68</v>
      </c>
      <c r="E76">
        <f>IFERROR(VLOOKUP(A76,[1]excelGenerico!A:H,8,0),0)</f>
        <v>162.68</v>
      </c>
      <c r="F76" t="b">
        <f t="shared" si="1"/>
        <v>1</v>
      </c>
    </row>
    <row r="77" spans="1:6" x14ac:dyDescent="0.25">
      <c r="A77" s="45">
        <v>113728</v>
      </c>
      <c r="B77" s="46" t="s">
        <v>111</v>
      </c>
      <c r="C77" s="47" t="s">
        <v>337</v>
      </c>
      <c r="D77" s="48">
        <v>68.959999999999994</v>
      </c>
      <c r="E77">
        <f>IFERROR(VLOOKUP(A77,[1]excelGenerico!A:H,8,0),0)</f>
        <v>68.959999999999994</v>
      </c>
      <c r="F77" t="b">
        <f t="shared" si="1"/>
        <v>1</v>
      </c>
    </row>
    <row r="78" spans="1:6" x14ac:dyDescent="0.25">
      <c r="A78" s="45">
        <v>113646</v>
      </c>
      <c r="B78" s="46" t="s">
        <v>113</v>
      </c>
      <c r="C78" s="47" t="s">
        <v>333</v>
      </c>
      <c r="D78" s="48">
        <v>39.71</v>
      </c>
      <c r="E78">
        <f>IFERROR(VLOOKUP(A78,[1]excelGenerico!A:H,8,0),0)</f>
        <v>39.71</v>
      </c>
      <c r="F78" t="b">
        <f t="shared" si="1"/>
        <v>1</v>
      </c>
    </row>
    <row r="79" spans="1:6" x14ac:dyDescent="0.25">
      <c r="A79" s="45">
        <v>114698</v>
      </c>
      <c r="B79" s="46" t="s">
        <v>114</v>
      </c>
      <c r="C79" s="47" t="s">
        <v>337</v>
      </c>
      <c r="D79" s="48">
        <v>169.03</v>
      </c>
      <c r="E79">
        <f>IFERROR(VLOOKUP(A79,[1]excelGenerico!A:H,8,0),0)</f>
        <v>169.03</v>
      </c>
      <c r="F79" t="b">
        <f t="shared" si="1"/>
        <v>1</v>
      </c>
    </row>
    <row r="80" spans="1:6" x14ac:dyDescent="0.25">
      <c r="A80" s="45">
        <v>112359</v>
      </c>
      <c r="B80" s="46" t="s">
        <v>115</v>
      </c>
      <c r="C80" s="47" t="s">
        <v>333</v>
      </c>
      <c r="D80" s="48">
        <v>196.07</v>
      </c>
      <c r="E80">
        <f>IFERROR(VLOOKUP(A80,[1]excelGenerico!A:H,8,0),0)</f>
        <v>196.07</v>
      </c>
      <c r="F80" t="b">
        <f t="shared" si="1"/>
        <v>1</v>
      </c>
    </row>
    <row r="81" spans="1:6" x14ac:dyDescent="0.25">
      <c r="A81" s="45">
        <v>112449</v>
      </c>
      <c r="B81" s="46" t="s">
        <v>116</v>
      </c>
      <c r="C81" s="47" t="s">
        <v>333</v>
      </c>
      <c r="D81" s="48">
        <v>182.09</v>
      </c>
      <c r="E81">
        <f>IFERROR(VLOOKUP(A81,[1]excelGenerico!A:H,8,0),0)</f>
        <v>182.09</v>
      </c>
      <c r="F81" t="b">
        <f t="shared" si="1"/>
        <v>1</v>
      </c>
    </row>
    <row r="82" spans="1:6" x14ac:dyDescent="0.25">
      <c r="A82" s="45">
        <v>112619</v>
      </c>
      <c r="B82" s="46" t="s">
        <v>117</v>
      </c>
      <c r="C82" s="47" t="s">
        <v>337</v>
      </c>
      <c r="D82" s="48">
        <v>163.54</v>
      </c>
      <c r="E82">
        <f>IFERROR(VLOOKUP(A82,[1]excelGenerico!A:H,8,0),0)</f>
        <v>163.54</v>
      </c>
      <c r="F82" t="b">
        <f t="shared" si="1"/>
        <v>1</v>
      </c>
    </row>
    <row r="83" spans="1:6" x14ac:dyDescent="0.25">
      <c r="A83" s="45">
        <v>119642</v>
      </c>
      <c r="B83" s="46" t="s">
        <v>118</v>
      </c>
      <c r="C83" s="47" t="s">
        <v>337</v>
      </c>
      <c r="D83" s="48">
        <v>26.6</v>
      </c>
      <c r="E83">
        <f>IFERROR(VLOOKUP(A83,[1]excelGenerico!A:H,8,0),0)</f>
        <v>26.6</v>
      </c>
      <c r="F83" t="b">
        <f t="shared" si="1"/>
        <v>1</v>
      </c>
    </row>
    <row r="84" spans="1:6" x14ac:dyDescent="0.25">
      <c r="A84" s="45">
        <v>112650</v>
      </c>
      <c r="B84" s="46" t="s">
        <v>119</v>
      </c>
      <c r="C84" s="47" t="s">
        <v>333</v>
      </c>
      <c r="D84" s="48">
        <v>182.58</v>
      </c>
      <c r="E84">
        <f>IFERROR(VLOOKUP(A84,[1]excelGenerico!A:H,8,0),0)</f>
        <v>182.58</v>
      </c>
      <c r="F84" t="b">
        <f t="shared" si="1"/>
        <v>1</v>
      </c>
    </row>
    <row r="85" spans="1:6" x14ac:dyDescent="0.25">
      <c r="A85" s="45">
        <v>114702</v>
      </c>
      <c r="B85" s="46" t="s">
        <v>120</v>
      </c>
      <c r="C85" s="47" t="s">
        <v>333</v>
      </c>
      <c r="D85" s="48">
        <v>194.66</v>
      </c>
      <c r="E85">
        <f>IFERROR(VLOOKUP(A85,[1]excelGenerico!A:H,8,0),0)</f>
        <v>194.66</v>
      </c>
      <c r="F85" t="b">
        <f t="shared" si="1"/>
        <v>1</v>
      </c>
    </row>
    <row r="86" spans="1:6" x14ac:dyDescent="0.25">
      <c r="A86" s="45">
        <v>114260</v>
      </c>
      <c r="B86" s="46" t="s">
        <v>121</v>
      </c>
      <c r="C86" s="47" t="s">
        <v>337</v>
      </c>
      <c r="D86" s="48">
        <v>35.4</v>
      </c>
      <c r="E86">
        <f>IFERROR(VLOOKUP(A86,[1]excelGenerico!A:H,8,0),0)</f>
        <v>35.4</v>
      </c>
      <c r="F86" t="b">
        <f t="shared" si="1"/>
        <v>1</v>
      </c>
    </row>
    <row r="87" spans="1:6" x14ac:dyDescent="0.25">
      <c r="A87" s="45">
        <v>112654</v>
      </c>
      <c r="B87" s="46" t="s">
        <v>122</v>
      </c>
      <c r="C87" s="47" t="s">
        <v>338</v>
      </c>
      <c r="D87" s="48">
        <v>197.08</v>
      </c>
      <c r="E87">
        <f>IFERROR(VLOOKUP(A87,[1]excelGenerico!A:H,8,0),0)</f>
        <v>197.08</v>
      </c>
      <c r="F87" t="b">
        <f t="shared" si="1"/>
        <v>1</v>
      </c>
    </row>
    <row r="88" spans="1:6" x14ac:dyDescent="0.25">
      <c r="A88" s="45">
        <v>112724</v>
      </c>
      <c r="B88" s="46" t="s">
        <v>123</v>
      </c>
      <c r="C88" s="47" t="s">
        <v>337</v>
      </c>
      <c r="D88" s="48">
        <v>29.49</v>
      </c>
      <c r="E88">
        <f>IFERROR(VLOOKUP(A88,[1]excelGenerico!A:H,8,0),0)</f>
        <v>29.49</v>
      </c>
      <c r="F88" t="b">
        <f t="shared" si="1"/>
        <v>1</v>
      </c>
    </row>
    <row r="89" spans="1:6" x14ac:dyDescent="0.25">
      <c r="A89" s="45">
        <v>112737</v>
      </c>
      <c r="B89" s="46" t="s">
        <v>124</v>
      </c>
      <c r="C89" s="47" t="s">
        <v>333</v>
      </c>
      <c r="D89" s="48">
        <v>112.41</v>
      </c>
      <c r="E89">
        <f>IFERROR(VLOOKUP(A89,[1]excelGenerico!A:H,8,0),0)</f>
        <v>112.41</v>
      </c>
      <c r="F89" t="b">
        <f t="shared" si="1"/>
        <v>1</v>
      </c>
    </row>
    <row r="90" spans="1:6" x14ac:dyDescent="0.25">
      <c r="A90" s="45">
        <v>112745</v>
      </c>
      <c r="B90" s="46" t="s">
        <v>125</v>
      </c>
      <c r="C90" s="47" t="s">
        <v>336</v>
      </c>
      <c r="D90" s="48">
        <v>158.52000000000001</v>
      </c>
      <c r="E90">
        <f>IFERROR(VLOOKUP(A90,[1]excelGenerico!A:H,8,0),0)</f>
        <v>158.52000000000001</v>
      </c>
      <c r="F90" t="b">
        <f t="shared" si="1"/>
        <v>1</v>
      </c>
    </row>
    <row r="91" spans="1:6" x14ac:dyDescent="0.25">
      <c r="A91" s="45">
        <v>114606</v>
      </c>
      <c r="B91" s="46" t="s">
        <v>126</v>
      </c>
      <c r="C91" s="47" t="s">
        <v>333</v>
      </c>
      <c r="D91" s="48">
        <v>115.39</v>
      </c>
      <c r="E91">
        <f>IFERROR(VLOOKUP(A91,[1]excelGenerico!A:H,8,0),0)</f>
        <v>115.39</v>
      </c>
      <c r="F91" t="b">
        <f t="shared" si="1"/>
        <v>1</v>
      </c>
    </row>
    <row r="92" spans="1:6" x14ac:dyDescent="0.25">
      <c r="A92" s="45">
        <v>112753</v>
      </c>
      <c r="B92" s="46" t="s">
        <v>127</v>
      </c>
      <c r="C92" s="47" t="s">
        <v>354</v>
      </c>
      <c r="D92" s="48">
        <v>21.98</v>
      </c>
      <c r="E92">
        <f>IFERROR(VLOOKUP(A92,[1]excelGenerico!A:H,8,0),0)</f>
        <v>21.98</v>
      </c>
      <c r="F92" t="b">
        <f t="shared" si="1"/>
        <v>1</v>
      </c>
    </row>
    <row r="93" spans="1:6" x14ac:dyDescent="0.25">
      <c r="A93" s="45">
        <v>115214</v>
      </c>
      <c r="B93" s="46" t="s">
        <v>128</v>
      </c>
      <c r="C93" s="47" t="s">
        <v>337</v>
      </c>
      <c r="D93" s="48">
        <v>94.5</v>
      </c>
      <c r="E93">
        <f>IFERROR(VLOOKUP(A93,[1]excelGenerico!A:H,8,0),0)</f>
        <v>94.5</v>
      </c>
      <c r="F93" t="b">
        <f t="shared" si="1"/>
        <v>1</v>
      </c>
    </row>
    <row r="94" spans="1:6" x14ac:dyDescent="0.25">
      <c r="A94" s="45">
        <v>115378</v>
      </c>
      <c r="B94" s="46" t="s">
        <v>129</v>
      </c>
      <c r="C94" s="47" t="s">
        <v>337</v>
      </c>
      <c r="D94" s="48">
        <v>178.45</v>
      </c>
      <c r="E94">
        <f>IFERROR(VLOOKUP(A94,[1]excelGenerico!A:H,8,0),0)</f>
        <v>178.45</v>
      </c>
      <c r="F94" t="b">
        <f t="shared" si="1"/>
        <v>1</v>
      </c>
    </row>
    <row r="95" spans="1:6" x14ac:dyDescent="0.25">
      <c r="A95" s="45">
        <v>114729</v>
      </c>
      <c r="B95" s="46" t="s">
        <v>130</v>
      </c>
      <c r="C95" s="47" t="s">
        <v>333</v>
      </c>
      <c r="D95" s="48">
        <v>114.7</v>
      </c>
      <c r="E95">
        <f>IFERROR(VLOOKUP(A95,[1]excelGenerico!A:H,8,0),0)</f>
        <v>114.7</v>
      </c>
      <c r="F95" t="b">
        <f t="shared" si="1"/>
        <v>1</v>
      </c>
    </row>
    <row r="96" spans="1:6" x14ac:dyDescent="0.25">
      <c r="A96" s="45">
        <v>112818</v>
      </c>
      <c r="B96" s="46" t="s">
        <v>131</v>
      </c>
      <c r="C96" s="47" t="s">
        <v>346</v>
      </c>
      <c r="D96" s="48">
        <v>156.47</v>
      </c>
      <c r="E96">
        <f>IFERROR(VLOOKUP(A96,[1]excelGenerico!A:H,8,0),0)</f>
        <v>156.47</v>
      </c>
      <c r="F96" t="b">
        <f t="shared" si="1"/>
        <v>1</v>
      </c>
    </row>
    <row r="97" spans="1:6" x14ac:dyDescent="0.25">
      <c r="A97" s="45">
        <v>112840</v>
      </c>
      <c r="B97" s="46" t="s">
        <v>132</v>
      </c>
      <c r="C97" s="47" t="s">
        <v>333</v>
      </c>
      <c r="D97" s="48">
        <v>68.97</v>
      </c>
      <c r="E97">
        <f>IFERROR(VLOOKUP(A97,[1]excelGenerico!A:H,8,0),0)</f>
        <v>68.97</v>
      </c>
      <c r="F97" t="b">
        <f t="shared" si="1"/>
        <v>1</v>
      </c>
    </row>
    <row r="98" spans="1:6" x14ac:dyDescent="0.25">
      <c r="A98" s="45">
        <v>113064</v>
      </c>
      <c r="B98" s="46" t="s">
        <v>133</v>
      </c>
      <c r="C98" s="47" t="s">
        <v>337</v>
      </c>
      <c r="D98" s="48">
        <v>75.010000000000005</v>
      </c>
      <c r="E98">
        <f>IFERROR(VLOOKUP(A98,[1]excelGenerico!A:H,8,0),0)</f>
        <v>75.010000000000005</v>
      </c>
      <c r="F98" t="b">
        <f t="shared" si="1"/>
        <v>1</v>
      </c>
    </row>
    <row r="99" spans="1:6" x14ac:dyDescent="0.25">
      <c r="A99" s="45">
        <v>117407</v>
      </c>
      <c r="B99" s="46" t="s">
        <v>134</v>
      </c>
      <c r="C99" s="47" t="s">
        <v>333</v>
      </c>
      <c r="D99" s="48">
        <v>33</v>
      </c>
      <c r="E99">
        <f>IFERROR(VLOOKUP(A99,[1]excelGenerico!A:H,8,0),0)</f>
        <v>33</v>
      </c>
      <c r="F99" t="b">
        <f t="shared" si="1"/>
        <v>1</v>
      </c>
    </row>
    <row r="100" spans="1:6" x14ac:dyDescent="0.25">
      <c r="A100" s="45">
        <v>113181</v>
      </c>
      <c r="B100" s="46" t="s">
        <v>135</v>
      </c>
      <c r="C100" s="47" t="s">
        <v>337</v>
      </c>
      <c r="D100" s="48">
        <v>66.650000000000006</v>
      </c>
      <c r="E100">
        <f>IFERROR(VLOOKUP(A100,[1]excelGenerico!A:H,8,0),0)</f>
        <v>66.650000000000006</v>
      </c>
      <c r="F100" t="b">
        <f t="shared" si="1"/>
        <v>1</v>
      </c>
    </row>
    <row r="101" spans="1:6" x14ac:dyDescent="0.25">
      <c r="A101" s="45">
        <v>116235</v>
      </c>
      <c r="B101" s="46" t="s">
        <v>136</v>
      </c>
      <c r="C101" s="47" t="s">
        <v>333</v>
      </c>
      <c r="D101" s="48">
        <v>194.93</v>
      </c>
      <c r="E101">
        <f>IFERROR(VLOOKUP(A101,[1]excelGenerico!A:H,8,0),0)</f>
        <v>194.93</v>
      </c>
      <c r="F101" t="b">
        <f t="shared" si="1"/>
        <v>1</v>
      </c>
    </row>
    <row r="102" spans="1:6" x14ac:dyDescent="0.25">
      <c r="A102" s="45">
        <v>113264</v>
      </c>
      <c r="B102" s="46" t="s">
        <v>137</v>
      </c>
      <c r="C102" s="47" t="s">
        <v>333</v>
      </c>
      <c r="D102" s="48">
        <v>142.79</v>
      </c>
      <c r="E102">
        <f>IFERROR(VLOOKUP(A102,[1]excelGenerico!A:H,8,0),0)</f>
        <v>142.79</v>
      </c>
      <c r="F102" t="b">
        <f t="shared" si="1"/>
        <v>1</v>
      </c>
    </row>
    <row r="103" spans="1:6" x14ac:dyDescent="0.25">
      <c r="A103" s="45">
        <v>113274</v>
      </c>
      <c r="B103" s="46" t="s">
        <v>138</v>
      </c>
      <c r="C103" s="47" t="s">
        <v>333</v>
      </c>
      <c r="D103" s="48">
        <v>199.24</v>
      </c>
      <c r="E103">
        <f>IFERROR(VLOOKUP(A103,[1]excelGenerico!A:H,8,0),0)</f>
        <v>199.24</v>
      </c>
      <c r="F103" t="b">
        <f t="shared" si="1"/>
        <v>1</v>
      </c>
    </row>
    <row r="104" spans="1:6" x14ac:dyDescent="0.25">
      <c r="A104" s="45">
        <v>113353</v>
      </c>
      <c r="B104" s="46" t="s">
        <v>139</v>
      </c>
      <c r="C104" s="47" t="s">
        <v>338</v>
      </c>
      <c r="D104" s="48">
        <v>165.59</v>
      </c>
      <c r="E104">
        <f>IFERROR(VLOOKUP(A104,[1]excelGenerico!A:H,8,0),0)</f>
        <v>165.59</v>
      </c>
      <c r="F104" t="b">
        <f t="shared" si="1"/>
        <v>1</v>
      </c>
    </row>
    <row r="105" spans="1:6" x14ac:dyDescent="0.25">
      <c r="A105" s="45">
        <v>117235</v>
      </c>
      <c r="B105" s="46" t="s">
        <v>140</v>
      </c>
      <c r="C105" s="47" t="s">
        <v>337</v>
      </c>
      <c r="D105" s="48">
        <v>195.77</v>
      </c>
      <c r="E105">
        <f>IFERROR(VLOOKUP(A105,[1]excelGenerico!A:H,8,0),0)</f>
        <v>195.77</v>
      </c>
      <c r="F105" t="b">
        <f t="shared" si="1"/>
        <v>1</v>
      </c>
    </row>
    <row r="106" spans="1:6" x14ac:dyDescent="0.25">
      <c r="A106" s="45">
        <v>114547</v>
      </c>
      <c r="B106" s="46" t="s">
        <v>141</v>
      </c>
      <c r="C106" s="47" t="s">
        <v>333</v>
      </c>
      <c r="D106" s="48">
        <v>200</v>
      </c>
      <c r="E106">
        <f>IFERROR(VLOOKUP(A106,[1]excelGenerico!A:H,8,0),0)</f>
        <v>200</v>
      </c>
      <c r="F106" t="b">
        <f t="shared" si="1"/>
        <v>1</v>
      </c>
    </row>
    <row r="107" spans="1:6" x14ac:dyDescent="0.25">
      <c r="A107" s="45">
        <v>113376</v>
      </c>
      <c r="B107" s="46" t="s">
        <v>142</v>
      </c>
      <c r="C107" s="47" t="s">
        <v>333</v>
      </c>
      <c r="D107" s="48">
        <v>165.58</v>
      </c>
      <c r="E107">
        <f>IFERROR(VLOOKUP(A107,[1]excelGenerico!A:H,8,0),0)</f>
        <v>165.58</v>
      </c>
      <c r="F107" t="b">
        <f t="shared" si="1"/>
        <v>1</v>
      </c>
    </row>
    <row r="108" spans="1:6" x14ac:dyDescent="0.25">
      <c r="A108" s="45">
        <v>116238</v>
      </c>
      <c r="B108" s="46" t="s">
        <v>143</v>
      </c>
      <c r="C108" s="47" t="s">
        <v>333</v>
      </c>
      <c r="D108" s="48">
        <v>89.35</v>
      </c>
      <c r="E108">
        <f>IFERROR(VLOOKUP(A108,[1]excelGenerico!A:H,8,0),0)</f>
        <v>89.35</v>
      </c>
      <c r="F108" t="b">
        <f t="shared" si="1"/>
        <v>1</v>
      </c>
    </row>
    <row r="109" spans="1:6" x14ac:dyDescent="0.25">
      <c r="A109" s="45">
        <v>114942</v>
      </c>
      <c r="B109" s="46" t="s">
        <v>144</v>
      </c>
      <c r="C109" s="47" t="s">
        <v>334</v>
      </c>
      <c r="D109" s="48">
        <v>196.57</v>
      </c>
      <c r="E109">
        <f>IFERROR(VLOOKUP(A109,[1]excelGenerico!A:H,8,0),0)</f>
        <v>196.57</v>
      </c>
      <c r="F109" t="b">
        <f t="shared" si="1"/>
        <v>1</v>
      </c>
    </row>
    <row r="110" spans="1:6" x14ac:dyDescent="0.25">
      <c r="A110" s="45">
        <v>114944</v>
      </c>
      <c r="B110" s="46" t="s">
        <v>145</v>
      </c>
      <c r="C110" s="47" t="s">
        <v>337</v>
      </c>
      <c r="D110" s="48">
        <v>56.89</v>
      </c>
      <c r="E110">
        <f>IFERROR(VLOOKUP(A110,[1]excelGenerico!A:H,8,0),0)</f>
        <v>56.89</v>
      </c>
      <c r="F110" t="b">
        <f t="shared" si="1"/>
        <v>1</v>
      </c>
    </row>
    <row r="111" spans="1:6" x14ac:dyDescent="0.25">
      <c r="A111" s="45">
        <v>117234</v>
      </c>
      <c r="B111" s="46" t="s">
        <v>146</v>
      </c>
      <c r="C111" s="47" t="s">
        <v>337</v>
      </c>
      <c r="D111" s="48">
        <v>218.12</v>
      </c>
      <c r="E111">
        <f>IFERROR(VLOOKUP(A111,[1]excelGenerico!A:H,8,0),0)</f>
        <v>218.12</v>
      </c>
      <c r="F111" t="b">
        <f t="shared" si="1"/>
        <v>1</v>
      </c>
    </row>
    <row r="112" spans="1:6" x14ac:dyDescent="0.25">
      <c r="A112" s="45">
        <v>113519</v>
      </c>
      <c r="B112" s="46" t="s">
        <v>147</v>
      </c>
      <c r="C112" s="47" t="s">
        <v>335</v>
      </c>
      <c r="D112" s="48">
        <v>22.47</v>
      </c>
      <c r="E112">
        <f>IFERROR(VLOOKUP(A112,[1]excelGenerico!A:H,8,0),0)</f>
        <v>22.47</v>
      </c>
      <c r="F112" t="b">
        <f t="shared" si="1"/>
        <v>1</v>
      </c>
    </row>
    <row r="113" spans="1:6" x14ac:dyDescent="0.25">
      <c r="A113" s="45">
        <v>113050</v>
      </c>
      <c r="B113" s="46" t="s">
        <v>148</v>
      </c>
      <c r="C113" s="47" t="s">
        <v>333</v>
      </c>
      <c r="D113" s="48">
        <v>105.42</v>
      </c>
      <c r="E113">
        <f>IFERROR(VLOOKUP(A113,[1]excelGenerico!A:H,8,0),0)</f>
        <v>105.42</v>
      </c>
      <c r="F113" t="b">
        <f t="shared" si="1"/>
        <v>1</v>
      </c>
    </row>
    <row r="114" spans="1:6" x14ac:dyDescent="0.25">
      <c r="A114" s="45">
        <v>113098</v>
      </c>
      <c r="B114" s="46" t="s">
        <v>149</v>
      </c>
      <c r="C114" s="47" t="s">
        <v>334</v>
      </c>
      <c r="D114" s="48">
        <v>130.88</v>
      </c>
      <c r="E114">
        <f>IFERROR(VLOOKUP(A114,[1]excelGenerico!A:H,8,0),0)</f>
        <v>130.88</v>
      </c>
      <c r="F114" t="b">
        <f t="shared" si="1"/>
        <v>1</v>
      </c>
    </row>
    <row r="115" spans="1:6" x14ac:dyDescent="0.25">
      <c r="A115" s="45">
        <v>113072</v>
      </c>
      <c r="B115" s="46" t="s">
        <v>151</v>
      </c>
      <c r="C115" s="47" t="s">
        <v>337</v>
      </c>
      <c r="D115" s="48">
        <v>131.21</v>
      </c>
      <c r="E115">
        <f>IFERROR(VLOOKUP(A115,[1]excelGenerico!A:H,8,0),0)</f>
        <v>131.21</v>
      </c>
      <c r="F115" t="b">
        <f t="shared" si="1"/>
        <v>1</v>
      </c>
    </row>
    <row r="116" spans="1:6" x14ac:dyDescent="0.25">
      <c r="A116" s="45">
        <v>112774</v>
      </c>
      <c r="B116" s="46" t="s">
        <v>152</v>
      </c>
      <c r="C116" s="47" t="s">
        <v>333</v>
      </c>
      <c r="D116" s="48">
        <v>74.209999999999994</v>
      </c>
      <c r="E116">
        <f>IFERROR(VLOOKUP(A116,[1]excelGenerico!A:H,8,0),0)</f>
        <v>74.209999999999994</v>
      </c>
      <c r="F116" t="b">
        <f t="shared" si="1"/>
        <v>1</v>
      </c>
    </row>
    <row r="117" spans="1:6" x14ac:dyDescent="0.25">
      <c r="A117" s="45">
        <v>116010</v>
      </c>
      <c r="B117" s="46" t="s">
        <v>153</v>
      </c>
      <c r="C117" s="47" t="s">
        <v>337</v>
      </c>
      <c r="D117" s="48">
        <v>217.53</v>
      </c>
      <c r="E117">
        <f>IFERROR(VLOOKUP(A117,[1]excelGenerico!A:H,8,0),0)</f>
        <v>217.53</v>
      </c>
      <c r="F117" t="b">
        <f t="shared" si="1"/>
        <v>1</v>
      </c>
    </row>
    <row r="118" spans="1:6" x14ac:dyDescent="0.25">
      <c r="A118" s="45">
        <v>113406</v>
      </c>
      <c r="B118" s="46" t="s">
        <v>154</v>
      </c>
      <c r="C118" s="47" t="s">
        <v>333</v>
      </c>
      <c r="D118" s="48">
        <v>196.77</v>
      </c>
      <c r="E118">
        <f>IFERROR(VLOOKUP(A118,[1]excelGenerico!A:H,8,0),0)</f>
        <v>196.77</v>
      </c>
      <c r="F118" t="b">
        <f t="shared" si="1"/>
        <v>1</v>
      </c>
    </row>
    <row r="119" spans="1:6" x14ac:dyDescent="0.25">
      <c r="A119" s="45">
        <v>113132</v>
      </c>
      <c r="B119" s="46" t="s">
        <v>155</v>
      </c>
      <c r="C119" s="47" t="s">
        <v>334</v>
      </c>
      <c r="D119" s="48">
        <v>21.1</v>
      </c>
      <c r="E119">
        <f>IFERROR(VLOOKUP(A119,[1]excelGenerico!A:H,8,0),0)</f>
        <v>21.1</v>
      </c>
      <c r="F119" t="b">
        <f t="shared" si="1"/>
        <v>1</v>
      </c>
    </row>
    <row r="120" spans="1:6" x14ac:dyDescent="0.25">
      <c r="A120" s="45">
        <v>112957</v>
      </c>
      <c r="B120" s="46" t="s">
        <v>355</v>
      </c>
      <c r="C120" s="47" t="s">
        <v>338</v>
      </c>
      <c r="D120" s="48">
        <v>78.040000000000006</v>
      </c>
      <c r="E120">
        <f>IFERROR(VLOOKUP(A120,[1]excelGenerico!A:H,8,0),0)</f>
        <v>78.040000000000006</v>
      </c>
      <c r="F120" t="b">
        <f t="shared" si="1"/>
        <v>1</v>
      </c>
    </row>
    <row r="121" spans="1:6" x14ac:dyDescent="0.25">
      <c r="A121" s="45">
        <v>113166</v>
      </c>
      <c r="B121" s="46" t="s">
        <v>157</v>
      </c>
      <c r="C121" s="47" t="s">
        <v>334</v>
      </c>
      <c r="D121" s="48">
        <v>114.97</v>
      </c>
      <c r="E121">
        <f>IFERROR(VLOOKUP(A121,[1]excelGenerico!A:H,8,0),0)</f>
        <v>114.97</v>
      </c>
      <c r="F121" t="b">
        <f t="shared" si="1"/>
        <v>1</v>
      </c>
    </row>
    <row r="122" spans="1:6" x14ac:dyDescent="0.25">
      <c r="A122" s="45">
        <v>116002</v>
      </c>
      <c r="B122" s="46" t="s">
        <v>158</v>
      </c>
      <c r="C122" s="47" t="s">
        <v>337</v>
      </c>
      <c r="D122" s="48">
        <v>16.670000000000002</v>
      </c>
      <c r="E122">
        <f>IFERROR(VLOOKUP(A122,[1]excelGenerico!A:H,8,0),0)</f>
        <v>16.670000000000002</v>
      </c>
      <c r="F122" t="b">
        <f t="shared" si="1"/>
        <v>1</v>
      </c>
    </row>
    <row r="123" spans="1:6" x14ac:dyDescent="0.25">
      <c r="A123" s="45">
        <v>121321</v>
      </c>
      <c r="B123" s="46" t="s">
        <v>159</v>
      </c>
      <c r="C123" s="47" t="s">
        <v>333</v>
      </c>
      <c r="D123" s="48">
        <v>102.81</v>
      </c>
      <c r="E123">
        <f>IFERROR(VLOOKUP(A123,[1]excelGenerico!A:H,8,0),0)</f>
        <v>102.81</v>
      </c>
      <c r="F123" t="b">
        <f t="shared" si="1"/>
        <v>1</v>
      </c>
    </row>
    <row r="124" spans="1:6" x14ac:dyDescent="0.25">
      <c r="A124" s="45">
        <v>112338</v>
      </c>
      <c r="B124" s="46" t="s">
        <v>160</v>
      </c>
      <c r="C124" s="47" t="s">
        <v>337</v>
      </c>
      <c r="D124" s="48">
        <v>57.47</v>
      </c>
      <c r="E124">
        <f>IFERROR(VLOOKUP(A124,[1]excelGenerico!A:H,8,0),0)</f>
        <v>57.47</v>
      </c>
      <c r="F124" t="b">
        <f t="shared" si="1"/>
        <v>1</v>
      </c>
    </row>
    <row r="125" spans="1:6" x14ac:dyDescent="0.25">
      <c r="A125" s="45">
        <v>114541</v>
      </c>
      <c r="B125" s="46" t="s">
        <v>161</v>
      </c>
      <c r="C125" s="47" t="s">
        <v>337</v>
      </c>
      <c r="D125" s="48">
        <v>87.52</v>
      </c>
      <c r="E125">
        <f>IFERROR(VLOOKUP(A125,[1]excelGenerico!A:H,8,0),0)</f>
        <v>87.52</v>
      </c>
      <c r="F125" t="b">
        <f t="shared" si="1"/>
        <v>1</v>
      </c>
    </row>
    <row r="126" spans="1:6" x14ac:dyDescent="0.25">
      <c r="A126" s="45">
        <v>112973</v>
      </c>
      <c r="B126" s="46" t="s">
        <v>162</v>
      </c>
      <c r="C126" s="47" t="s">
        <v>337</v>
      </c>
      <c r="D126" s="48">
        <v>88.58</v>
      </c>
      <c r="E126">
        <f>IFERROR(VLOOKUP(A126,[1]excelGenerico!A:H,8,0),0)</f>
        <v>88.58</v>
      </c>
      <c r="F126" t="b">
        <f t="shared" si="1"/>
        <v>1</v>
      </c>
    </row>
    <row r="127" spans="1:6" x14ac:dyDescent="0.25">
      <c r="A127" s="45">
        <v>114922</v>
      </c>
      <c r="B127" s="46" t="s">
        <v>163</v>
      </c>
      <c r="C127" s="47" t="s">
        <v>334</v>
      </c>
      <c r="D127" s="48">
        <v>162.49</v>
      </c>
      <c r="E127">
        <f>IFERROR(VLOOKUP(A127,[1]excelGenerico!A:H,8,0),0)</f>
        <v>162.49</v>
      </c>
      <c r="F127" t="b">
        <f t="shared" si="1"/>
        <v>1</v>
      </c>
    </row>
    <row r="128" spans="1:6" x14ac:dyDescent="0.25">
      <c r="A128" s="45">
        <v>112465</v>
      </c>
      <c r="B128" s="46" t="s">
        <v>164</v>
      </c>
      <c r="C128" s="47" t="s">
        <v>333</v>
      </c>
      <c r="D128" s="48">
        <v>69.78</v>
      </c>
      <c r="E128">
        <f>IFERROR(VLOOKUP(A128,[1]excelGenerico!A:H,8,0),0)</f>
        <v>69.78</v>
      </c>
      <c r="F128" t="b">
        <f t="shared" si="1"/>
        <v>1</v>
      </c>
    </row>
    <row r="129" spans="1:6" x14ac:dyDescent="0.25">
      <c r="A129" s="45">
        <v>112515</v>
      </c>
      <c r="B129" s="46" t="s">
        <v>165</v>
      </c>
      <c r="C129" s="47" t="s">
        <v>346</v>
      </c>
      <c r="D129" s="48">
        <v>200</v>
      </c>
      <c r="E129">
        <f>IFERROR(VLOOKUP(A129,[1]excelGenerico!A:H,8,0),0)</f>
        <v>200</v>
      </c>
      <c r="F129" t="b">
        <f t="shared" si="1"/>
        <v>1</v>
      </c>
    </row>
    <row r="130" spans="1:6" x14ac:dyDescent="0.25">
      <c r="A130" s="45">
        <v>114744</v>
      </c>
      <c r="B130" s="46" t="s">
        <v>166</v>
      </c>
      <c r="C130" s="47" t="s">
        <v>337</v>
      </c>
      <c r="D130" s="48">
        <v>114.94</v>
      </c>
      <c r="E130">
        <f>IFERROR(VLOOKUP(A130,[1]excelGenerico!A:H,8,0),0)</f>
        <v>114.94</v>
      </c>
      <c r="F130" t="b">
        <f t="shared" ref="F130:F193" si="2">D130=E130</f>
        <v>1</v>
      </c>
    </row>
    <row r="131" spans="1:6" x14ac:dyDescent="0.25">
      <c r="A131" s="45">
        <v>112315</v>
      </c>
      <c r="B131" s="46" t="s">
        <v>167</v>
      </c>
      <c r="C131" s="47" t="s">
        <v>333</v>
      </c>
      <c r="D131" s="48">
        <v>34.979999999999997</v>
      </c>
      <c r="E131">
        <f>IFERROR(VLOOKUP(A131,[1]excelGenerico!A:H,8,0),0)</f>
        <v>34.979999999999997</v>
      </c>
      <c r="F131" t="b">
        <f t="shared" si="2"/>
        <v>1</v>
      </c>
    </row>
    <row r="132" spans="1:6" x14ac:dyDescent="0.25">
      <c r="A132" s="45">
        <v>114493</v>
      </c>
      <c r="B132" s="46" t="s">
        <v>316</v>
      </c>
      <c r="C132" s="47" t="s">
        <v>333</v>
      </c>
      <c r="D132" s="48">
        <v>199.86</v>
      </c>
      <c r="E132">
        <f>IFERROR(VLOOKUP(A132,[1]excelGenerico!A:H,8,0),0)</f>
        <v>199.86</v>
      </c>
      <c r="F132" t="b">
        <f t="shared" si="2"/>
        <v>1</v>
      </c>
    </row>
    <row r="133" spans="1:6" x14ac:dyDescent="0.25">
      <c r="A133" s="45">
        <v>113614</v>
      </c>
      <c r="B133" s="46" t="s">
        <v>168</v>
      </c>
      <c r="C133" s="47" t="s">
        <v>338</v>
      </c>
      <c r="D133" s="48">
        <v>66.239999999999995</v>
      </c>
      <c r="E133">
        <f>IFERROR(VLOOKUP(A133,[1]excelGenerico!A:H,8,0),0)</f>
        <v>66.239999999999995</v>
      </c>
      <c r="F133" t="b">
        <f t="shared" si="2"/>
        <v>1</v>
      </c>
    </row>
    <row r="134" spans="1:6" x14ac:dyDescent="0.25">
      <c r="A134" s="45">
        <v>112508</v>
      </c>
      <c r="B134" s="46" t="s">
        <v>169</v>
      </c>
      <c r="C134" s="47" t="s">
        <v>335</v>
      </c>
      <c r="D134" s="48">
        <v>180.43</v>
      </c>
      <c r="E134">
        <f>IFERROR(VLOOKUP(A134,[1]excelGenerico!A:H,8,0),0)</f>
        <v>180.43</v>
      </c>
      <c r="F134" t="b">
        <f t="shared" si="2"/>
        <v>1</v>
      </c>
    </row>
    <row r="135" spans="1:6" x14ac:dyDescent="0.25">
      <c r="A135" s="45">
        <v>114923</v>
      </c>
      <c r="B135" s="46" t="s">
        <v>170</v>
      </c>
      <c r="C135" s="47" t="s">
        <v>337</v>
      </c>
      <c r="D135" s="48">
        <v>134.38999999999999</v>
      </c>
      <c r="E135">
        <f>IFERROR(VLOOKUP(A135,[1]excelGenerico!A:H,8,0),0)</f>
        <v>134.38999999999999</v>
      </c>
      <c r="F135" t="b">
        <f t="shared" si="2"/>
        <v>1</v>
      </c>
    </row>
    <row r="136" spans="1:6" x14ac:dyDescent="0.25">
      <c r="A136" s="45">
        <v>112940</v>
      </c>
      <c r="B136" s="46" t="s">
        <v>171</v>
      </c>
      <c r="C136" s="47" t="s">
        <v>333</v>
      </c>
      <c r="D136" s="48">
        <v>73.09</v>
      </c>
      <c r="E136">
        <f>IFERROR(VLOOKUP(A136,[1]excelGenerico!A:H,8,0),0)</f>
        <v>73.09</v>
      </c>
      <c r="F136" t="b">
        <f t="shared" si="2"/>
        <v>1</v>
      </c>
    </row>
    <row r="137" spans="1:6" x14ac:dyDescent="0.25">
      <c r="A137" s="45">
        <v>112941</v>
      </c>
      <c r="B137" s="46" t="s">
        <v>172</v>
      </c>
      <c r="C137" s="47" t="s">
        <v>333</v>
      </c>
      <c r="D137" s="48">
        <v>12.34</v>
      </c>
      <c r="E137">
        <f>IFERROR(VLOOKUP(A137,[1]excelGenerico!A:H,8,0),0)</f>
        <v>12.34</v>
      </c>
      <c r="F137" t="b">
        <f t="shared" si="2"/>
        <v>1</v>
      </c>
    </row>
    <row r="138" spans="1:6" x14ac:dyDescent="0.25">
      <c r="A138" s="45">
        <v>121316</v>
      </c>
      <c r="B138" s="46" t="s">
        <v>173</v>
      </c>
      <c r="C138" s="47" t="s">
        <v>337</v>
      </c>
      <c r="D138" s="48">
        <v>162.47</v>
      </c>
      <c r="E138">
        <f>IFERROR(VLOOKUP(A138,[1]excelGenerico!A:H,8,0),0)</f>
        <v>162.47</v>
      </c>
      <c r="F138" t="b">
        <f t="shared" si="2"/>
        <v>1</v>
      </c>
    </row>
    <row r="139" spans="1:6" x14ac:dyDescent="0.25">
      <c r="A139" s="45">
        <v>113320</v>
      </c>
      <c r="B139" s="46" t="s">
        <v>174</v>
      </c>
      <c r="C139" s="47" t="s">
        <v>334</v>
      </c>
      <c r="D139" s="48">
        <v>168.47</v>
      </c>
      <c r="E139">
        <f>IFERROR(VLOOKUP(A139,[1]excelGenerico!A:H,8,0),0)</f>
        <v>168.47</v>
      </c>
      <c r="F139" t="b">
        <f t="shared" si="2"/>
        <v>1</v>
      </c>
    </row>
    <row r="140" spans="1:6" x14ac:dyDescent="0.25">
      <c r="A140" s="45">
        <v>112946</v>
      </c>
      <c r="B140" s="46" t="s">
        <v>175</v>
      </c>
      <c r="C140" s="47" t="s">
        <v>333</v>
      </c>
      <c r="D140" s="48">
        <v>181.73</v>
      </c>
      <c r="E140">
        <f>IFERROR(VLOOKUP(A140,[1]excelGenerico!A:H,8,0),0)</f>
        <v>181.73</v>
      </c>
      <c r="F140" t="b">
        <f t="shared" si="2"/>
        <v>1</v>
      </c>
    </row>
    <row r="141" spans="1:6" x14ac:dyDescent="0.25">
      <c r="A141" s="45">
        <v>113362</v>
      </c>
      <c r="B141" s="46" t="s">
        <v>176</v>
      </c>
      <c r="C141" s="47" t="s">
        <v>333</v>
      </c>
      <c r="D141" s="48">
        <v>66</v>
      </c>
      <c r="E141">
        <f>IFERROR(VLOOKUP(A141,[1]excelGenerico!A:H,8,0),0)</f>
        <v>66</v>
      </c>
      <c r="F141" t="b">
        <f t="shared" si="2"/>
        <v>1</v>
      </c>
    </row>
    <row r="142" spans="1:6" x14ac:dyDescent="0.25">
      <c r="A142" s="45">
        <v>113158</v>
      </c>
      <c r="B142" s="46" t="s">
        <v>177</v>
      </c>
      <c r="C142" s="47" t="s">
        <v>334</v>
      </c>
      <c r="D142" s="48">
        <v>28.36</v>
      </c>
      <c r="E142">
        <f>IFERROR(VLOOKUP(A142,[1]excelGenerico!A:H,8,0),0)</f>
        <v>28.36</v>
      </c>
      <c r="F142" t="b">
        <f t="shared" si="2"/>
        <v>1</v>
      </c>
    </row>
    <row r="143" spans="1:6" x14ac:dyDescent="0.25">
      <c r="A143" s="45">
        <v>112408</v>
      </c>
      <c r="B143" s="46" t="s">
        <v>178</v>
      </c>
      <c r="C143" s="47" t="s">
        <v>337</v>
      </c>
      <c r="D143" s="48">
        <v>22.94</v>
      </c>
      <c r="E143">
        <f>IFERROR(VLOOKUP(A143,[1]excelGenerico!A:H,8,0),0)</f>
        <v>22.94</v>
      </c>
      <c r="F143" t="b">
        <f t="shared" si="2"/>
        <v>1</v>
      </c>
    </row>
    <row r="144" spans="1:6" x14ac:dyDescent="0.25">
      <c r="A144" s="45">
        <v>112495</v>
      </c>
      <c r="B144" s="46" t="s">
        <v>179</v>
      </c>
      <c r="C144" s="47" t="s">
        <v>337</v>
      </c>
      <c r="D144" s="48">
        <v>197.12</v>
      </c>
      <c r="E144">
        <f>IFERROR(VLOOKUP(A144,[1]excelGenerico!A:H,8,0),0)</f>
        <v>197.12</v>
      </c>
      <c r="F144" t="b">
        <f t="shared" si="2"/>
        <v>1</v>
      </c>
    </row>
    <row r="145" spans="1:6" x14ac:dyDescent="0.25">
      <c r="A145" s="45">
        <v>113655</v>
      </c>
      <c r="B145" s="46" t="s">
        <v>180</v>
      </c>
      <c r="C145" s="47" t="s">
        <v>338</v>
      </c>
      <c r="D145" s="48">
        <v>199.57</v>
      </c>
      <c r="E145">
        <f>IFERROR(VLOOKUP(A145,[1]excelGenerico!A:H,8,0),0)</f>
        <v>199.57</v>
      </c>
      <c r="F145" t="b">
        <f t="shared" si="2"/>
        <v>1</v>
      </c>
    </row>
    <row r="146" spans="1:6" x14ac:dyDescent="0.25">
      <c r="A146" s="45">
        <v>113325</v>
      </c>
      <c r="B146" s="46" t="s">
        <v>181</v>
      </c>
      <c r="C146" s="47" t="s">
        <v>334</v>
      </c>
      <c r="D146" s="48">
        <v>123.44</v>
      </c>
      <c r="E146">
        <f>IFERROR(VLOOKUP(A146,[1]excelGenerico!A:H,8,0),0)</f>
        <v>123.44</v>
      </c>
      <c r="F146" t="b">
        <f t="shared" si="2"/>
        <v>1</v>
      </c>
    </row>
    <row r="147" spans="1:6" x14ac:dyDescent="0.25">
      <c r="A147" s="45">
        <v>113160</v>
      </c>
      <c r="B147" s="46" t="s">
        <v>182</v>
      </c>
      <c r="C147" s="47" t="s">
        <v>334</v>
      </c>
      <c r="D147" s="48">
        <v>76.45</v>
      </c>
      <c r="E147">
        <f>IFERROR(VLOOKUP(A147,[1]excelGenerico!A:H,8,0),0)</f>
        <v>76.45</v>
      </c>
      <c r="F147" t="b">
        <f t="shared" si="2"/>
        <v>1</v>
      </c>
    </row>
    <row r="148" spans="1:6" x14ac:dyDescent="0.25">
      <c r="A148" s="45">
        <v>112337</v>
      </c>
      <c r="B148" s="46" t="s">
        <v>183</v>
      </c>
      <c r="C148" s="47" t="s">
        <v>333</v>
      </c>
      <c r="D148" s="48">
        <v>44.67</v>
      </c>
      <c r="E148">
        <f>IFERROR(VLOOKUP(A148,[1]excelGenerico!A:H,8,0),0)</f>
        <v>44.67</v>
      </c>
      <c r="F148" t="b">
        <f t="shared" si="2"/>
        <v>1</v>
      </c>
    </row>
    <row r="149" spans="1:6" x14ac:dyDescent="0.25">
      <c r="A149" s="45">
        <v>113633</v>
      </c>
      <c r="B149" s="46" t="s">
        <v>184</v>
      </c>
      <c r="C149" s="47" t="s">
        <v>338</v>
      </c>
      <c r="D149" s="48">
        <v>198.13</v>
      </c>
      <c r="E149">
        <f>IFERROR(VLOOKUP(A149,[1]excelGenerico!A:H,8,0),0)</f>
        <v>198.13</v>
      </c>
      <c r="F149" t="b">
        <f t="shared" si="2"/>
        <v>1</v>
      </c>
    </row>
    <row r="150" spans="1:6" x14ac:dyDescent="0.25">
      <c r="A150" s="45">
        <v>114926</v>
      </c>
      <c r="B150" s="46" t="s">
        <v>185</v>
      </c>
      <c r="C150" s="47" t="s">
        <v>337</v>
      </c>
      <c r="D150" s="48">
        <v>60.39</v>
      </c>
      <c r="E150">
        <f>IFERROR(VLOOKUP(A150,[1]excelGenerico!A:H,8,0),0)</f>
        <v>60.39</v>
      </c>
      <c r="F150" t="b">
        <f t="shared" si="2"/>
        <v>1</v>
      </c>
    </row>
    <row r="151" spans="1:6" x14ac:dyDescent="0.25">
      <c r="A151" s="45">
        <v>113635</v>
      </c>
      <c r="B151" s="46" t="s">
        <v>186</v>
      </c>
      <c r="C151" s="47" t="s">
        <v>338</v>
      </c>
      <c r="D151" s="48">
        <v>97.06</v>
      </c>
      <c r="E151">
        <f>IFERROR(VLOOKUP(A151,[1]excelGenerico!A:H,8,0),0)</f>
        <v>97.06</v>
      </c>
      <c r="F151" t="b">
        <f t="shared" si="2"/>
        <v>1</v>
      </c>
    </row>
    <row r="152" spans="1:6" x14ac:dyDescent="0.25">
      <c r="A152" s="45">
        <v>112526</v>
      </c>
      <c r="B152" s="46" t="s">
        <v>187</v>
      </c>
      <c r="C152" s="47" t="s">
        <v>333</v>
      </c>
      <c r="D152" s="48">
        <v>18.72</v>
      </c>
      <c r="E152">
        <f>IFERROR(VLOOKUP(A152,[1]excelGenerico!A:H,8,0),0)</f>
        <v>18.72</v>
      </c>
      <c r="F152" t="b">
        <f t="shared" si="2"/>
        <v>1</v>
      </c>
    </row>
    <row r="153" spans="1:6" x14ac:dyDescent="0.25">
      <c r="A153" s="45">
        <v>112188</v>
      </c>
      <c r="B153" s="46" t="s">
        <v>188</v>
      </c>
      <c r="C153" s="47" t="s">
        <v>335</v>
      </c>
      <c r="D153" s="48">
        <v>71.62</v>
      </c>
      <c r="E153">
        <f>IFERROR(VLOOKUP(A153,[1]excelGenerico!A:H,8,0),0)</f>
        <v>71.62</v>
      </c>
      <c r="F153" t="b">
        <f t="shared" si="2"/>
        <v>1</v>
      </c>
    </row>
    <row r="154" spans="1:6" x14ac:dyDescent="0.25">
      <c r="A154" s="45">
        <v>116976</v>
      </c>
      <c r="B154" s="46" t="s">
        <v>189</v>
      </c>
      <c r="C154" s="47" t="s">
        <v>337</v>
      </c>
      <c r="D154" s="48">
        <v>65.010000000000005</v>
      </c>
      <c r="E154">
        <f>IFERROR(VLOOKUP(A154,[1]excelGenerico!A:H,8,0),0)</f>
        <v>65.010000000000005</v>
      </c>
      <c r="F154" t="b">
        <f t="shared" si="2"/>
        <v>1</v>
      </c>
    </row>
    <row r="155" spans="1:6" x14ac:dyDescent="0.25">
      <c r="A155" s="45">
        <v>116004</v>
      </c>
      <c r="B155" s="46" t="s">
        <v>190</v>
      </c>
      <c r="C155" s="47" t="s">
        <v>337</v>
      </c>
      <c r="D155" s="48">
        <v>77.900000000000006</v>
      </c>
      <c r="E155">
        <f>IFERROR(VLOOKUP(A155,[1]excelGenerico!A:H,8,0),0)</f>
        <v>77.900000000000006</v>
      </c>
      <c r="F155" t="b">
        <f t="shared" si="2"/>
        <v>1</v>
      </c>
    </row>
    <row r="156" spans="1:6" x14ac:dyDescent="0.25">
      <c r="A156" s="45">
        <v>112213</v>
      </c>
      <c r="B156" s="46" t="s">
        <v>191</v>
      </c>
      <c r="C156" s="47" t="s">
        <v>333</v>
      </c>
      <c r="D156" s="48">
        <v>58.23</v>
      </c>
      <c r="E156">
        <f>IFERROR(VLOOKUP(A156,[1]excelGenerico!A:H,8,0),0)</f>
        <v>58.23</v>
      </c>
      <c r="F156" t="b">
        <f t="shared" si="2"/>
        <v>1</v>
      </c>
    </row>
    <row r="157" spans="1:6" x14ac:dyDescent="0.25">
      <c r="A157" s="45">
        <v>112222</v>
      </c>
      <c r="B157" s="46" t="s">
        <v>192</v>
      </c>
      <c r="C157" s="47" t="s">
        <v>333</v>
      </c>
      <c r="D157" s="48">
        <v>14.97</v>
      </c>
      <c r="E157">
        <f>IFERROR(VLOOKUP(A157,[1]excelGenerico!A:H,8,0),0)</f>
        <v>14.97</v>
      </c>
      <c r="F157" t="b">
        <f t="shared" si="2"/>
        <v>1</v>
      </c>
    </row>
    <row r="158" spans="1:6" x14ac:dyDescent="0.25">
      <c r="A158" s="45">
        <v>114940</v>
      </c>
      <c r="B158" s="46" t="s">
        <v>193</v>
      </c>
      <c r="C158" s="47" t="s">
        <v>337</v>
      </c>
      <c r="D158" s="48">
        <v>101.44</v>
      </c>
      <c r="E158">
        <f>IFERROR(VLOOKUP(A158,[1]excelGenerico!A:H,8,0),0)</f>
        <v>101.44</v>
      </c>
      <c r="F158" t="b">
        <f t="shared" si="2"/>
        <v>1</v>
      </c>
    </row>
    <row r="159" spans="1:6" x14ac:dyDescent="0.25">
      <c r="A159" s="45">
        <v>112273</v>
      </c>
      <c r="B159" s="46" t="s">
        <v>194</v>
      </c>
      <c r="C159" s="47" t="s">
        <v>337</v>
      </c>
      <c r="D159" s="48">
        <v>57.17</v>
      </c>
      <c r="E159">
        <f>IFERROR(VLOOKUP(A159,[1]excelGenerico!A:H,8,0),0)</f>
        <v>57.17</v>
      </c>
      <c r="F159" t="b">
        <f t="shared" si="2"/>
        <v>1</v>
      </c>
    </row>
    <row r="160" spans="1:6" x14ac:dyDescent="0.25">
      <c r="A160" s="45">
        <v>112364</v>
      </c>
      <c r="B160" s="46" t="s">
        <v>195</v>
      </c>
      <c r="C160" s="47" t="s">
        <v>337</v>
      </c>
      <c r="D160" s="48">
        <v>157.04</v>
      </c>
      <c r="E160">
        <f>IFERROR(VLOOKUP(A160,[1]excelGenerico!A:H,8,0),0)</f>
        <v>157.04</v>
      </c>
      <c r="F160" t="b">
        <f t="shared" si="2"/>
        <v>1</v>
      </c>
    </row>
    <row r="161" spans="1:6" x14ac:dyDescent="0.25">
      <c r="A161" s="45">
        <v>112394</v>
      </c>
      <c r="B161" s="46" t="s">
        <v>196</v>
      </c>
      <c r="C161" s="47" t="s">
        <v>333</v>
      </c>
      <c r="D161" s="48">
        <v>118.98</v>
      </c>
      <c r="E161">
        <f>IFERROR(VLOOKUP(A161,[1]excelGenerico!A:H,8,0),0)</f>
        <v>118.98</v>
      </c>
      <c r="F161" t="b">
        <f t="shared" si="2"/>
        <v>1</v>
      </c>
    </row>
    <row r="162" spans="1:6" x14ac:dyDescent="0.25">
      <c r="A162" s="45">
        <v>112401</v>
      </c>
      <c r="B162" s="46" t="s">
        <v>197</v>
      </c>
      <c r="C162" s="47" t="s">
        <v>338</v>
      </c>
      <c r="D162" s="48">
        <v>58.5</v>
      </c>
      <c r="E162">
        <f>IFERROR(VLOOKUP(A162,[1]excelGenerico!A:H,8,0),0)</f>
        <v>58.5</v>
      </c>
      <c r="F162" t="b">
        <f t="shared" si="2"/>
        <v>1</v>
      </c>
    </row>
    <row r="163" spans="1:6" x14ac:dyDescent="0.25">
      <c r="A163" s="45">
        <v>116978</v>
      </c>
      <c r="B163" s="46" t="s">
        <v>199</v>
      </c>
      <c r="C163" s="47" t="s">
        <v>337</v>
      </c>
      <c r="D163" s="48">
        <v>199.43</v>
      </c>
      <c r="E163">
        <f>IFERROR(VLOOKUP(A163,[1]excelGenerico!A:H,8,0),0)</f>
        <v>199.43</v>
      </c>
      <c r="F163" t="b">
        <f t="shared" si="2"/>
        <v>1</v>
      </c>
    </row>
    <row r="164" spans="1:6" x14ac:dyDescent="0.25">
      <c r="A164" s="45">
        <v>115371</v>
      </c>
      <c r="B164" s="46" t="s">
        <v>200</v>
      </c>
      <c r="C164" s="47" t="s">
        <v>337</v>
      </c>
      <c r="D164" s="48">
        <v>56.87</v>
      </c>
      <c r="E164">
        <f>IFERROR(VLOOKUP(A164,[1]excelGenerico!A:H,8,0),0)</f>
        <v>56.87</v>
      </c>
      <c r="F164" t="b">
        <f t="shared" si="2"/>
        <v>1</v>
      </c>
    </row>
    <row r="165" spans="1:6" x14ac:dyDescent="0.25">
      <c r="A165" s="45">
        <v>112503</v>
      </c>
      <c r="B165" s="46" t="s">
        <v>201</v>
      </c>
      <c r="C165" s="47" t="s">
        <v>337</v>
      </c>
      <c r="D165" s="48">
        <v>178.98</v>
      </c>
      <c r="E165">
        <f>IFERROR(VLOOKUP(A165,[1]excelGenerico!A:H,8,0),0)</f>
        <v>178.98</v>
      </c>
      <c r="F165" t="b">
        <f t="shared" si="2"/>
        <v>1</v>
      </c>
    </row>
    <row r="166" spans="1:6" x14ac:dyDescent="0.25">
      <c r="A166" s="45">
        <v>112545</v>
      </c>
      <c r="B166" s="46" t="s">
        <v>202</v>
      </c>
      <c r="C166" s="47" t="s">
        <v>333</v>
      </c>
      <c r="D166" s="48">
        <v>341.27</v>
      </c>
      <c r="E166">
        <f>IFERROR(VLOOKUP(A166,[1]excelGenerico!A:H,8,0),0)</f>
        <v>341.27</v>
      </c>
      <c r="F166" t="b">
        <f t="shared" si="2"/>
        <v>1</v>
      </c>
    </row>
    <row r="167" spans="1:6" x14ac:dyDescent="0.25">
      <c r="A167" s="45">
        <v>112558</v>
      </c>
      <c r="B167" s="46" t="s">
        <v>203</v>
      </c>
      <c r="C167" s="47" t="s">
        <v>346</v>
      </c>
      <c r="D167" s="48">
        <v>199.8</v>
      </c>
      <c r="E167">
        <f>IFERROR(VLOOKUP(A167,[1]excelGenerico!A:H,8,0),0)</f>
        <v>199.8</v>
      </c>
      <c r="F167" t="b">
        <f t="shared" si="2"/>
        <v>1</v>
      </c>
    </row>
    <row r="168" spans="1:6" x14ac:dyDescent="0.25">
      <c r="A168" s="45">
        <v>112604</v>
      </c>
      <c r="B168" s="46" t="s">
        <v>204</v>
      </c>
      <c r="C168" s="47" t="s">
        <v>338</v>
      </c>
      <c r="D168" s="48">
        <v>106.32</v>
      </c>
      <c r="E168">
        <f>IFERROR(VLOOKUP(A168,[1]excelGenerico!A:H,8,0),0)</f>
        <v>106.32</v>
      </c>
      <c r="F168" t="b">
        <f t="shared" si="2"/>
        <v>1</v>
      </c>
    </row>
    <row r="169" spans="1:6" x14ac:dyDescent="0.25">
      <c r="A169" s="45">
        <v>112611</v>
      </c>
      <c r="B169" s="46" t="s">
        <v>205</v>
      </c>
      <c r="C169" s="47" t="s">
        <v>337</v>
      </c>
      <c r="D169" s="48">
        <v>16.91</v>
      </c>
      <c r="E169">
        <f>IFERROR(VLOOKUP(A169,[1]excelGenerico!A:H,8,0),0)</f>
        <v>16.91</v>
      </c>
      <c r="F169" t="b">
        <f t="shared" si="2"/>
        <v>1</v>
      </c>
    </row>
    <row r="170" spans="1:6" x14ac:dyDescent="0.25">
      <c r="A170" s="45">
        <v>112625</v>
      </c>
      <c r="B170" s="46" t="s">
        <v>206</v>
      </c>
      <c r="C170" s="47" t="s">
        <v>338</v>
      </c>
      <c r="D170" s="48">
        <v>184.82</v>
      </c>
      <c r="E170">
        <f>IFERROR(VLOOKUP(A170,[1]excelGenerico!A:H,8,0),0)</f>
        <v>184.82</v>
      </c>
      <c r="F170" t="b">
        <f t="shared" si="2"/>
        <v>1</v>
      </c>
    </row>
    <row r="171" spans="1:6" x14ac:dyDescent="0.25">
      <c r="A171" s="45">
        <v>114736</v>
      </c>
      <c r="B171" s="46" t="s">
        <v>207</v>
      </c>
      <c r="C171" s="47" t="s">
        <v>337</v>
      </c>
      <c r="D171" s="48">
        <v>167</v>
      </c>
      <c r="E171">
        <f>IFERROR(VLOOKUP(A171,[1]excelGenerico!A:H,8,0),0)</f>
        <v>167</v>
      </c>
      <c r="F171" t="b">
        <f t="shared" si="2"/>
        <v>1</v>
      </c>
    </row>
    <row r="172" spans="1:6" x14ac:dyDescent="0.25">
      <c r="A172" s="45">
        <v>112667</v>
      </c>
      <c r="B172" s="46" t="s">
        <v>208</v>
      </c>
      <c r="C172" s="47" t="s">
        <v>336</v>
      </c>
      <c r="D172" s="48">
        <v>179.79</v>
      </c>
      <c r="E172">
        <f>IFERROR(VLOOKUP(A172,[1]excelGenerico!A:H,8,0),0)</f>
        <v>179.79</v>
      </c>
      <c r="F172" t="b">
        <f t="shared" si="2"/>
        <v>1</v>
      </c>
    </row>
    <row r="173" spans="1:6" x14ac:dyDescent="0.25">
      <c r="A173" s="45">
        <v>114030</v>
      </c>
      <c r="B173" s="46" t="s">
        <v>209</v>
      </c>
      <c r="C173" s="47" t="s">
        <v>337</v>
      </c>
      <c r="D173" s="48">
        <v>196.51</v>
      </c>
      <c r="E173">
        <f>IFERROR(VLOOKUP(A173,[1]excelGenerico!A:H,8,0),0)</f>
        <v>196.51</v>
      </c>
      <c r="F173" t="b">
        <f t="shared" si="2"/>
        <v>1</v>
      </c>
    </row>
    <row r="174" spans="1:6" x14ac:dyDescent="0.25">
      <c r="A174" s="45">
        <v>112694</v>
      </c>
      <c r="B174" s="46" t="s">
        <v>210</v>
      </c>
      <c r="C174" s="47" t="s">
        <v>335</v>
      </c>
      <c r="D174" s="48">
        <v>44.47</v>
      </c>
      <c r="E174">
        <f>IFERROR(VLOOKUP(A174,[1]excelGenerico!A:H,8,0),0)</f>
        <v>44.47</v>
      </c>
      <c r="F174" t="b">
        <f t="shared" si="2"/>
        <v>1</v>
      </c>
    </row>
    <row r="175" spans="1:6" x14ac:dyDescent="0.25">
      <c r="A175" s="45">
        <v>112902</v>
      </c>
      <c r="B175" s="46" t="s">
        <v>211</v>
      </c>
      <c r="C175" s="47" t="s">
        <v>337</v>
      </c>
      <c r="D175" s="48">
        <v>166.54</v>
      </c>
      <c r="E175">
        <f>IFERROR(VLOOKUP(A175,[1]excelGenerico!A:H,8,0),0)</f>
        <v>166.54</v>
      </c>
      <c r="F175" t="b">
        <f t="shared" si="2"/>
        <v>1</v>
      </c>
    </row>
    <row r="176" spans="1:6" x14ac:dyDescent="0.25">
      <c r="A176" s="45">
        <v>121955</v>
      </c>
      <c r="B176" s="46" t="s">
        <v>212</v>
      </c>
      <c r="C176" s="47" t="s">
        <v>337</v>
      </c>
      <c r="D176" s="48">
        <v>297.77999999999997</v>
      </c>
      <c r="E176">
        <f>IFERROR(VLOOKUP(A176,[1]excelGenerico!A:H,8,0),0)</f>
        <v>297.77999999999997</v>
      </c>
      <c r="F176" t="b">
        <f t="shared" si="2"/>
        <v>1</v>
      </c>
    </row>
    <row r="177" spans="1:6" x14ac:dyDescent="0.25">
      <c r="A177" s="45">
        <v>112996</v>
      </c>
      <c r="B177" s="46" t="s">
        <v>213</v>
      </c>
      <c r="C177" s="47" t="s">
        <v>333</v>
      </c>
      <c r="D177" s="48">
        <v>117.88</v>
      </c>
      <c r="E177">
        <f>IFERROR(VLOOKUP(A177,[1]excelGenerico!A:H,8,0),0)</f>
        <v>117.88</v>
      </c>
      <c r="F177" t="b">
        <f t="shared" si="2"/>
        <v>1</v>
      </c>
    </row>
    <row r="178" spans="1:6" x14ac:dyDescent="0.25">
      <c r="A178" s="45">
        <v>113110</v>
      </c>
      <c r="B178" s="46" t="s">
        <v>214</v>
      </c>
      <c r="C178" s="47" t="s">
        <v>333</v>
      </c>
      <c r="D178" s="48">
        <v>146.69</v>
      </c>
      <c r="E178">
        <f>IFERROR(VLOOKUP(A178,[1]excelGenerico!A:H,8,0),0)</f>
        <v>146.69</v>
      </c>
      <c r="F178" t="b">
        <f t="shared" si="2"/>
        <v>1</v>
      </c>
    </row>
    <row r="179" spans="1:6" x14ac:dyDescent="0.25">
      <c r="A179" s="45">
        <v>113137</v>
      </c>
      <c r="B179" s="46" t="s">
        <v>215</v>
      </c>
      <c r="C179" s="47" t="s">
        <v>334</v>
      </c>
      <c r="D179" s="48">
        <v>25.96</v>
      </c>
      <c r="E179">
        <f>IFERROR(VLOOKUP(A179,[1]excelGenerico!A:H,8,0),0)</f>
        <v>25.96</v>
      </c>
      <c r="F179" t="b">
        <f t="shared" si="2"/>
        <v>1</v>
      </c>
    </row>
    <row r="180" spans="1:6" x14ac:dyDescent="0.25">
      <c r="A180" s="45">
        <v>113172</v>
      </c>
      <c r="B180" s="46" t="s">
        <v>216</v>
      </c>
      <c r="C180" s="47" t="s">
        <v>333</v>
      </c>
      <c r="D180" s="48">
        <v>159.52000000000001</v>
      </c>
      <c r="E180">
        <f>IFERROR(VLOOKUP(A180,[1]excelGenerico!A:H,8,0),0)</f>
        <v>159.52000000000001</v>
      </c>
      <c r="F180" t="b">
        <f t="shared" si="2"/>
        <v>1</v>
      </c>
    </row>
    <row r="181" spans="1:6" x14ac:dyDescent="0.25">
      <c r="A181" s="45">
        <v>113198</v>
      </c>
      <c r="B181" s="46" t="s">
        <v>217</v>
      </c>
      <c r="C181" s="47" t="s">
        <v>346</v>
      </c>
      <c r="D181" s="48">
        <v>45.02</v>
      </c>
      <c r="E181">
        <f>IFERROR(VLOOKUP(A181,[1]excelGenerico!A:H,8,0),0)</f>
        <v>45.02</v>
      </c>
      <c r="F181" t="b">
        <f t="shared" si="2"/>
        <v>1</v>
      </c>
    </row>
    <row r="182" spans="1:6" x14ac:dyDescent="0.25">
      <c r="A182" s="45">
        <v>113205</v>
      </c>
      <c r="B182" s="46" t="s">
        <v>218</v>
      </c>
      <c r="C182" s="47" t="s">
        <v>333</v>
      </c>
      <c r="D182" s="48">
        <v>90.23</v>
      </c>
      <c r="E182">
        <f>IFERROR(VLOOKUP(A182,[1]excelGenerico!A:H,8,0),0)</f>
        <v>90.23</v>
      </c>
      <c r="F182" t="b">
        <f t="shared" si="2"/>
        <v>1</v>
      </c>
    </row>
    <row r="183" spans="1:6" x14ac:dyDescent="0.25">
      <c r="A183" s="45">
        <v>113217</v>
      </c>
      <c r="B183" s="46" t="s">
        <v>219</v>
      </c>
      <c r="C183" s="47" t="s">
        <v>337</v>
      </c>
      <c r="D183" s="48">
        <v>194.75</v>
      </c>
      <c r="E183">
        <f>IFERROR(VLOOKUP(A183,[1]excelGenerico!A:H,8,0),0)</f>
        <v>194.75</v>
      </c>
      <c r="F183" t="b">
        <f t="shared" si="2"/>
        <v>1</v>
      </c>
    </row>
    <row r="184" spans="1:6" x14ac:dyDescent="0.25">
      <c r="A184" s="45">
        <v>113263</v>
      </c>
      <c r="B184" s="46" t="s">
        <v>220</v>
      </c>
      <c r="C184" s="47" t="s">
        <v>333</v>
      </c>
      <c r="D184" s="48">
        <v>200</v>
      </c>
      <c r="E184">
        <f>IFERROR(VLOOKUP(A184,[1]excelGenerico!A:H,8,0),0)</f>
        <v>200</v>
      </c>
      <c r="F184" t="b">
        <f t="shared" si="2"/>
        <v>1</v>
      </c>
    </row>
    <row r="185" spans="1:6" x14ac:dyDescent="0.25">
      <c r="A185" s="45">
        <v>114757</v>
      </c>
      <c r="B185" s="46" t="s">
        <v>221</v>
      </c>
      <c r="C185" s="47" t="s">
        <v>338</v>
      </c>
      <c r="D185" s="48">
        <v>80.2</v>
      </c>
      <c r="E185">
        <f>IFERROR(VLOOKUP(A185,[1]excelGenerico!A:H,8,0),0)</f>
        <v>80.2</v>
      </c>
      <c r="F185" t="b">
        <f t="shared" si="2"/>
        <v>1</v>
      </c>
    </row>
    <row r="186" spans="1:6" x14ac:dyDescent="0.25">
      <c r="A186" s="45">
        <v>113294</v>
      </c>
      <c r="B186" s="46" t="s">
        <v>222</v>
      </c>
      <c r="C186" s="47" t="s">
        <v>333</v>
      </c>
      <c r="D186" s="48">
        <v>150.53</v>
      </c>
      <c r="E186">
        <f>IFERROR(VLOOKUP(A186,[1]excelGenerico!A:H,8,0),0)</f>
        <v>150.53</v>
      </c>
      <c r="F186" t="b">
        <f t="shared" si="2"/>
        <v>1</v>
      </c>
    </row>
    <row r="187" spans="1:6" x14ac:dyDescent="0.25">
      <c r="A187" s="45">
        <v>113778</v>
      </c>
      <c r="B187" s="46" t="s">
        <v>356</v>
      </c>
      <c r="C187" s="47" t="s">
        <v>357</v>
      </c>
      <c r="D187" s="48">
        <v>200</v>
      </c>
      <c r="E187">
        <f>IFERROR(VLOOKUP(A187,[1]excelGenerico!A:H,8,0),0)</f>
        <v>200</v>
      </c>
      <c r="F187" t="b">
        <f t="shared" si="2"/>
        <v>1</v>
      </c>
    </row>
    <row r="188" spans="1:6" x14ac:dyDescent="0.25">
      <c r="A188" s="45">
        <v>114106</v>
      </c>
      <c r="B188" s="46" t="s">
        <v>224</v>
      </c>
      <c r="C188" s="47" t="s">
        <v>337</v>
      </c>
      <c r="D188" s="48">
        <v>194.64</v>
      </c>
      <c r="E188">
        <f>IFERROR(VLOOKUP(A188,[1]excelGenerico!A:H,8,0),0)</f>
        <v>194.64</v>
      </c>
      <c r="F188" t="b">
        <f t="shared" si="2"/>
        <v>1</v>
      </c>
    </row>
    <row r="189" spans="1:6" x14ac:dyDescent="0.25">
      <c r="A189" s="45">
        <v>112397</v>
      </c>
      <c r="B189" s="46" t="s">
        <v>225</v>
      </c>
      <c r="C189" s="47" t="s">
        <v>333</v>
      </c>
      <c r="D189" s="48">
        <v>86.62</v>
      </c>
      <c r="E189">
        <f>IFERROR(VLOOKUP(A189,[1]excelGenerico!A:H,8,0),0)</f>
        <v>86.62</v>
      </c>
      <c r="F189" t="b">
        <f t="shared" si="2"/>
        <v>1</v>
      </c>
    </row>
    <row r="190" spans="1:6" x14ac:dyDescent="0.25">
      <c r="A190" s="45">
        <v>112405</v>
      </c>
      <c r="B190" s="46" t="s">
        <v>226</v>
      </c>
      <c r="C190" s="47" t="s">
        <v>333</v>
      </c>
      <c r="D190" s="48">
        <v>198.69</v>
      </c>
      <c r="E190">
        <f>IFERROR(VLOOKUP(A190,[1]excelGenerico!A:H,8,0),0)</f>
        <v>198.69</v>
      </c>
      <c r="F190" t="b">
        <f t="shared" si="2"/>
        <v>1</v>
      </c>
    </row>
    <row r="191" spans="1:6" x14ac:dyDescent="0.25">
      <c r="A191" s="45">
        <v>114928</v>
      </c>
      <c r="B191" s="46" t="s">
        <v>227</v>
      </c>
      <c r="C191" s="47" t="s">
        <v>337</v>
      </c>
      <c r="D191" s="48">
        <v>193.64</v>
      </c>
      <c r="E191">
        <f>IFERROR(VLOOKUP(A191,[1]excelGenerico!A:H,8,0),0)</f>
        <v>193.64</v>
      </c>
      <c r="F191" t="b">
        <f t="shared" si="2"/>
        <v>1</v>
      </c>
    </row>
    <row r="192" spans="1:6" x14ac:dyDescent="0.25">
      <c r="A192" s="45">
        <v>112469</v>
      </c>
      <c r="B192" s="46" t="s">
        <v>228</v>
      </c>
      <c r="C192" s="47" t="s">
        <v>333</v>
      </c>
      <c r="D192" s="48">
        <v>93.42</v>
      </c>
      <c r="E192">
        <f>IFERROR(VLOOKUP(A192,[1]excelGenerico!A:H,8,0),0)</f>
        <v>93.42</v>
      </c>
      <c r="F192" t="b">
        <f t="shared" si="2"/>
        <v>1</v>
      </c>
    </row>
    <row r="193" spans="1:6" x14ac:dyDescent="0.25">
      <c r="A193" s="45">
        <v>115012</v>
      </c>
      <c r="B193" s="46" t="s">
        <v>229</v>
      </c>
      <c r="C193" s="47" t="s">
        <v>337</v>
      </c>
      <c r="D193" s="48">
        <v>68.08</v>
      </c>
      <c r="E193">
        <f>IFERROR(VLOOKUP(A193,[1]excelGenerico!A:H,8,0),0)</f>
        <v>68.08</v>
      </c>
      <c r="F193" t="b">
        <f t="shared" si="2"/>
        <v>1</v>
      </c>
    </row>
    <row r="194" spans="1:6" x14ac:dyDescent="0.25">
      <c r="A194" s="45">
        <v>114733</v>
      </c>
      <c r="B194" s="46" t="s">
        <v>230</v>
      </c>
      <c r="C194" s="47" t="s">
        <v>337</v>
      </c>
      <c r="D194" s="48">
        <v>74.94</v>
      </c>
      <c r="E194">
        <f>IFERROR(VLOOKUP(A194,[1]excelGenerico!A:H,8,0),0)</f>
        <v>74.94</v>
      </c>
      <c r="F194" t="b">
        <f t="shared" ref="F194:F257" si="3">D194=E194</f>
        <v>1</v>
      </c>
    </row>
    <row r="195" spans="1:6" x14ac:dyDescent="0.25">
      <c r="A195" s="45">
        <v>112492</v>
      </c>
      <c r="B195" s="46" t="s">
        <v>231</v>
      </c>
      <c r="C195" s="47" t="s">
        <v>333</v>
      </c>
      <c r="D195" s="48">
        <v>196.2</v>
      </c>
      <c r="E195">
        <f>IFERROR(VLOOKUP(A195,[1]excelGenerico!A:H,8,0),0)</f>
        <v>196.2</v>
      </c>
      <c r="F195" t="b">
        <f t="shared" si="3"/>
        <v>1</v>
      </c>
    </row>
    <row r="196" spans="1:6" x14ac:dyDescent="0.25">
      <c r="A196" s="45">
        <v>112669</v>
      </c>
      <c r="B196" s="46" t="s">
        <v>232</v>
      </c>
      <c r="C196" s="47" t="s">
        <v>333</v>
      </c>
      <c r="D196" s="48">
        <v>182.17</v>
      </c>
      <c r="E196">
        <f>IFERROR(VLOOKUP(A196,[1]excelGenerico!A:H,8,0),0)</f>
        <v>182.17</v>
      </c>
      <c r="F196" t="b">
        <f t="shared" si="3"/>
        <v>1</v>
      </c>
    </row>
    <row r="197" spans="1:6" x14ac:dyDescent="0.25">
      <c r="A197" s="45">
        <v>112744</v>
      </c>
      <c r="B197" s="46" t="s">
        <v>233</v>
      </c>
      <c r="C197" s="47" t="s">
        <v>335</v>
      </c>
      <c r="D197" s="48">
        <v>41.4</v>
      </c>
      <c r="E197">
        <f>IFERROR(VLOOKUP(A197,[1]excelGenerico!A:H,8,0),0)</f>
        <v>41.4</v>
      </c>
      <c r="F197" t="b">
        <f t="shared" si="3"/>
        <v>1</v>
      </c>
    </row>
    <row r="198" spans="1:6" x14ac:dyDescent="0.25">
      <c r="A198" s="45">
        <v>112780</v>
      </c>
      <c r="B198" s="46" t="s">
        <v>234</v>
      </c>
      <c r="C198" s="47" t="s">
        <v>333</v>
      </c>
      <c r="D198" s="48">
        <v>192.39</v>
      </c>
      <c r="E198">
        <f>IFERROR(VLOOKUP(A198,[1]excelGenerico!A:H,8,0),0)</f>
        <v>192.39</v>
      </c>
      <c r="F198" t="b">
        <f t="shared" si="3"/>
        <v>1</v>
      </c>
    </row>
    <row r="199" spans="1:6" x14ac:dyDescent="0.25">
      <c r="A199" s="45">
        <v>114761</v>
      </c>
      <c r="B199" s="46" t="s">
        <v>235</v>
      </c>
      <c r="C199" s="47" t="s">
        <v>338</v>
      </c>
      <c r="D199" s="48">
        <v>94.65</v>
      </c>
      <c r="E199">
        <f>IFERROR(VLOOKUP(A199,[1]excelGenerico!A:H,8,0),0)</f>
        <v>94.65</v>
      </c>
      <c r="F199" t="b">
        <f t="shared" si="3"/>
        <v>1</v>
      </c>
    </row>
    <row r="200" spans="1:6" x14ac:dyDescent="0.25">
      <c r="A200" s="45">
        <v>112877</v>
      </c>
      <c r="B200" s="46" t="s">
        <v>236</v>
      </c>
      <c r="C200" s="47" t="s">
        <v>337</v>
      </c>
      <c r="D200" s="48">
        <v>193.31</v>
      </c>
      <c r="E200">
        <f>IFERROR(VLOOKUP(A200,[1]excelGenerico!A:H,8,0),0)</f>
        <v>193.31</v>
      </c>
      <c r="F200" t="b">
        <f t="shared" si="3"/>
        <v>1</v>
      </c>
    </row>
    <row r="201" spans="1:6" x14ac:dyDescent="0.25">
      <c r="A201" s="45">
        <v>112908</v>
      </c>
      <c r="B201" s="46" t="s">
        <v>237</v>
      </c>
      <c r="C201" s="47" t="s">
        <v>337</v>
      </c>
      <c r="D201" s="48">
        <v>125.76</v>
      </c>
      <c r="E201">
        <f>IFERROR(VLOOKUP(A201,[1]excelGenerico!A:H,8,0),0)</f>
        <v>125.76</v>
      </c>
      <c r="F201" t="b">
        <f t="shared" si="3"/>
        <v>1</v>
      </c>
    </row>
    <row r="202" spans="1:6" x14ac:dyDescent="0.25">
      <c r="A202" s="45">
        <v>115229</v>
      </c>
      <c r="B202" s="46" t="s">
        <v>238</v>
      </c>
      <c r="C202" s="47" t="s">
        <v>358</v>
      </c>
      <c r="D202" s="48">
        <v>20.8</v>
      </c>
      <c r="E202">
        <f>IFERROR(VLOOKUP(A202,[1]excelGenerico!A:H,8,0),0)</f>
        <v>20.8</v>
      </c>
      <c r="F202" t="b">
        <f t="shared" si="3"/>
        <v>1</v>
      </c>
    </row>
    <row r="203" spans="1:6" x14ac:dyDescent="0.25">
      <c r="A203" s="45">
        <v>113032</v>
      </c>
      <c r="B203" s="46" t="s">
        <v>239</v>
      </c>
      <c r="C203" s="47" t="s">
        <v>333</v>
      </c>
      <c r="D203" s="48">
        <v>90.74</v>
      </c>
      <c r="E203">
        <f>IFERROR(VLOOKUP(A203,[1]excelGenerico!A:H,8,0),0)</f>
        <v>90.74</v>
      </c>
      <c r="F203" t="b">
        <f t="shared" si="3"/>
        <v>1</v>
      </c>
    </row>
    <row r="204" spans="1:6" x14ac:dyDescent="0.25">
      <c r="A204" s="45">
        <v>113669</v>
      </c>
      <c r="B204" s="46" t="s">
        <v>240</v>
      </c>
      <c r="C204" s="47" t="s">
        <v>333</v>
      </c>
      <c r="D204" s="48">
        <v>62.52</v>
      </c>
      <c r="E204">
        <f>IFERROR(VLOOKUP(A204,[1]excelGenerico!A:H,8,0),0)</f>
        <v>62.52</v>
      </c>
      <c r="F204" t="b">
        <f t="shared" si="3"/>
        <v>1</v>
      </c>
    </row>
    <row r="205" spans="1:6" x14ac:dyDescent="0.25">
      <c r="A205" s="45">
        <v>113188</v>
      </c>
      <c r="B205" s="46" t="s">
        <v>241</v>
      </c>
      <c r="C205" s="47" t="s">
        <v>337</v>
      </c>
      <c r="D205" s="48">
        <v>200</v>
      </c>
      <c r="E205">
        <f>IFERROR(VLOOKUP(A205,[1]excelGenerico!A:H,8,0),0)</f>
        <v>200</v>
      </c>
      <c r="F205" t="b">
        <f t="shared" si="3"/>
        <v>1</v>
      </c>
    </row>
    <row r="206" spans="1:6" x14ac:dyDescent="0.25">
      <c r="A206" s="45">
        <v>113218</v>
      </c>
      <c r="B206" s="46" t="s">
        <v>242</v>
      </c>
      <c r="C206" s="47" t="s">
        <v>338</v>
      </c>
      <c r="D206" s="48">
        <v>190.62</v>
      </c>
      <c r="E206">
        <f>IFERROR(VLOOKUP(A206,[1]excelGenerico!A:H,8,0),0)</f>
        <v>190.62</v>
      </c>
      <c r="F206" t="b">
        <f t="shared" si="3"/>
        <v>1</v>
      </c>
    </row>
    <row r="207" spans="1:6" x14ac:dyDescent="0.25">
      <c r="A207" s="45">
        <v>114980</v>
      </c>
      <c r="B207" s="46" t="s">
        <v>243</v>
      </c>
      <c r="C207" s="47" t="s">
        <v>337</v>
      </c>
      <c r="D207" s="48">
        <v>200</v>
      </c>
      <c r="E207">
        <f>IFERROR(VLOOKUP(A207,[1]excelGenerico!A:H,8,0),0)</f>
        <v>200</v>
      </c>
      <c r="F207" t="b">
        <f t="shared" si="3"/>
        <v>1</v>
      </c>
    </row>
    <row r="208" spans="1:6" x14ac:dyDescent="0.25">
      <c r="A208" s="45">
        <v>113262</v>
      </c>
      <c r="B208" s="46" t="s">
        <v>244</v>
      </c>
      <c r="C208" s="47" t="s">
        <v>333</v>
      </c>
      <c r="D208" s="48">
        <v>196.05</v>
      </c>
      <c r="E208">
        <f>IFERROR(VLOOKUP(A208,[1]excelGenerico!A:H,8,0),0)</f>
        <v>196.05</v>
      </c>
      <c r="F208" t="b">
        <f t="shared" si="3"/>
        <v>1</v>
      </c>
    </row>
    <row r="209" spans="1:6" x14ac:dyDescent="0.25">
      <c r="A209" s="45">
        <v>113389</v>
      </c>
      <c r="B209" s="46" t="s">
        <v>245</v>
      </c>
      <c r="C209" s="47" t="s">
        <v>334</v>
      </c>
      <c r="D209" s="48">
        <v>99.93</v>
      </c>
      <c r="E209">
        <f>IFERROR(VLOOKUP(A209,[1]excelGenerico!A:H,8,0),0)</f>
        <v>99.93</v>
      </c>
      <c r="F209" t="b">
        <f t="shared" si="3"/>
        <v>1</v>
      </c>
    </row>
    <row r="210" spans="1:6" x14ac:dyDescent="0.25">
      <c r="A210" s="45">
        <v>113407</v>
      </c>
      <c r="B210" s="46" t="s">
        <v>246</v>
      </c>
      <c r="C210" s="47" t="s">
        <v>338</v>
      </c>
      <c r="D210" s="48">
        <v>62.97</v>
      </c>
      <c r="E210">
        <f>IFERROR(VLOOKUP(A210,[1]excelGenerico!A:H,8,0),0)</f>
        <v>62.97</v>
      </c>
      <c r="F210" t="b">
        <f t="shared" si="3"/>
        <v>1</v>
      </c>
    </row>
    <row r="211" spans="1:6" x14ac:dyDescent="0.25">
      <c r="A211" s="45">
        <v>113742</v>
      </c>
      <c r="B211" s="46" t="s">
        <v>247</v>
      </c>
      <c r="C211" s="47" t="s">
        <v>359</v>
      </c>
      <c r="D211" s="48">
        <v>66.28</v>
      </c>
      <c r="E211">
        <f>IFERROR(VLOOKUP(A211,[1]excelGenerico!A:H,8,0),0)</f>
        <v>66.28</v>
      </c>
      <c r="F211" t="b">
        <f t="shared" si="3"/>
        <v>1</v>
      </c>
    </row>
    <row r="212" spans="1:6" x14ac:dyDescent="0.25">
      <c r="A212" s="45">
        <v>113477</v>
      </c>
      <c r="B212" s="46" t="s">
        <v>250</v>
      </c>
      <c r="C212" s="47" t="s">
        <v>337</v>
      </c>
      <c r="D212" s="48">
        <v>68.989999999999995</v>
      </c>
      <c r="E212">
        <f>IFERROR(VLOOKUP(A212,[1]excelGenerico!A:H,8,0),0)</f>
        <v>68.989999999999995</v>
      </c>
      <c r="F212" t="b">
        <f t="shared" si="3"/>
        <v>1</v>
      </c>
    </row>
    <row r="213" spans="1:6" x14ac:dyDescent="0.25">
      <c r="A213" s="45">
        <v>113520</v>
      </c>
      <c r="B213" s="46" t="s">
        <v>251</v>
      </c>
      <c r="C213" s="47" t="s">
        <v>346</v>
      </c>
      <c r="D213" s="48">
        <v>90.41</v>
      </c>
      <c r="E213">
        <f>IFERROR(VLOOKUP(A213,[1]excelGenerico!A:H,8,0),0)</f>
        <v>90.41</v>
      </c>
      <c r="F213" t="b">
        <f t="shared" si="3"/>
        <v>1</v>
      </c>
    </row>
    <row r="214" spans="1:6" x14ac:dyDescent="0.25">
      <c r="A214" s="45">
        <v>113531</v>
      </c>
      <c r="B214" s="46" t="s">
        <v>252</v>
      </c>
      <c r="C214" s="47" t="s">
        <v>333</v>
      </c>
      <c r="D214" s="48">
        <v>266.39</v>
      </c>
      <c r="E214">
        <f>IFERROR(VLOOKUP(A214,[1]excelGenerico!A:H,8,0),0)</f>
        <v>266.39</v>
      </c>
      <c r="F214" t="b">
        <f t="shared" si="3"/>
        <v>1</v>
      </c>
    </row>
    <row r="215" spans="1:6" x14ac:dyDescent="0.25">
      <c r="A215" s="45">
        <v>113555</v>
      </c>
      <c r="B215" s="46" t="s">
        <v>253</v>
      </c>
      <c r="C215" s="47" t="s">
        <v>333</v>
      </c>
      <c r="D215" s="48">
        <v>54.64</v>
      </c>
      <c r="E215">
        <f>IFERROR(VLOOKUP(A215,[1]excelGenerico!A:H,8,0),0)</f>
        <v>54.64</v>
      </c>
      <c r="F215" t="b">
        <f t="shared" si="3"/>
        <v>1</v>
      </c>
    </row>
    <row r="216" spans="1:6" x14ac:dyDescent="0.25">
      <c r="A216" s="45">
        <v>113577</v>
      </c>
      <c r="B216" s="46" t="s">
        <v>254</v>
      </c>
      <c r="C216" s="47" t="s">
        <v>334</v>
      </c>
      <c r="D216" s="48">
        <v>48.01</v>
      </c>
      <c r="E216">
        <f>IFERROR(VLOOKUP(A216,[1]excelGenerico!A:H,8,0),0)</f>
        <v>48.01</v>
      </c>
      <c r="F216" t="b">
        <f t="shared" si="3"/>
        <v>1</v>
      </c>
    </row>
    <row r="217" spans="1:6" x14ac:dyDescent="0.25">
      <c r="A217" s="45">
        <v>113608</v>
      </c>
      <c r="B217" s="46" t="s">
        <v>255</v>
      </c>
      <c r="C217" s="47" t="s">
        <v>333</v>
      </c>
      <c r="D217" s="48">
        <v>101.12</v>
      </c>
      <c r="E217">
        <f>IFERROR(VLOOKUP(A217,[1]excelGenerico!A:H,8,0),0)</f>
        <v>101.12</v>
      </c>
      <c r="F217" t="b">
        <f t="shared" si="3"/>
        <v>1</v>
      </c>
    </row>
    <row r="218" spans="1:6" x14ac:dyDescent="0.25">
      <c r="A218" s="45">
        <v>113689</v>
      </c>
      <c r="B218" s="46" t="s">
        <v>360</v>
      </c>
      <c r="C218" s="47" t="s">
        <v>334</v>
      </c>
      <c r="D218" s="48">
        <v>92.13</v>
      </c>
      <c r="E218">
        <f>IFERROR(VLOOKUP(A218,[1]excelGenerico!A:H,8,0),0)</f>
        <v>92.13</v>
      </c>
      <c r="F218" t="b">
        <f t="shared" si="3"/>
        <v>1</v>
      </c>
    </row>
    <row r="219" spans="1:6" x14ac:dyDescent="0.25">
      <c r="A219" s="45">
        <v>116320</v>
      </c>
      <c r="B219" s="46" t="s">
        <v>257</v>
      </c>
      <c r="C219" s="47" t="s">
        <v>337</v>
      </c>
      <c r="D219" s="48">
        <v>55.65</v>
      </c>
      <c r="E219">
        <f>IFERROR(VLOOKUP(A219,[1]excelGenerico!A:H,8,0),0)</f>
        <v>55.65</v>
      </c>
      <c r="F219" t="b">
        <f t="shared" si="3"/>
        <v>1</v>
      </c>
    </row>
    <row r="220" spans="1:6" x14ac:dyDescent="0.25">
      <c r="A220" s="45">
        <v>114258</v>
      </c>
      <c r="B220" s="46" t="s">
        <v>258</v>
      </c>
      <c r="C220" s="47" t="s">
        <v>337</v>
      </c>
      <c r="D220" s="48">
        <v>180.95</v>
      </c>
      <c r="E220">
        <f>IFERROR(VLOOKUP(A220,[1]excelGenerico!A:H,8,0),0)</f>
        <v>180.95</v>
      </c>
      <c r="F220" t="b">
        <f t="shared" si="3"/>
        <v>1</v>
      </c>
    </row>
    <row r="221" spans="1:6" x14ac:dyDescent="0.25">
      <c r="A221" s="45">
        <v>113611</v>
      </c>
      <c r="B221" s="46" t="s">
        <v>259</v>
      </c>
      <c r="C221" s="47" t="s">
        <v>346</v>
      </c>
      <c r="D221" s="48">
        <v>151.93</v>
      </c>
      <c r="E221">
        <f>IFERROR(VLOOKUP(A221,[1]excelGenerico!A:H,8,0),0)</f>
        <v>151.93</v>
      </c>
      <c r="F221" t="b">
        <f t="shared" si="3"/>
        <v>1</v>
      </c>
    </row>
    <row r="222" spans="1:6" x14ac:dyDescent="0.25">
      <c r="A222" s="45">
        <v>112853</v>
      </c>
      <c r="B222" s="46" t="s">
        <v>260</v>
      </c>
      <c r="C222" s="47" t="s">
        <v>333</v>
      </c>
      <c r="D222" s="48">
        <v>198.69</v>
      </c>
      <c r="E222">
        <f>IFERROR(VLOOKUP(A222,[1]excelGenerico!A:H,8,0),0)</f>
        <v>198.69</v>
      </c>
      <c r="F222" t="b">
        <f t="shared" si="3"/>
        <v>1</v>
      </c>
    </row>
    <row r="223" spans="1:6" x14ac:dyDescent="0.25">
      <c r="A223" s="45">
        <v>112823</v>
      </c>
      <c r="B223" s="46" t="s">
        <v>261</v>
      </c>
      <c r="C223" s="47" t="s">
        <v>333</v>
      </c>
      <c r="D223" s="48">
        <v>190.92</v>
      </c>
      <c r="E223">
        <f>IFERROR(VLOOKUP(A223,[1]excelGenerico!A:H,8,0),0)</f>
        <v>190.92</v>
      </c>
      <c r="F223" t="b">
        <f t="shared" si="3"/>
        <v>1</v>
      </c>
    </row>
    <row r="224" spans="1:6" x14ac:dyDescent="0.25">
      <c r="A224" s="45">
        <v>112811</v>
      </c>
      <c r="B224" s="46" t="s">
        <v>262</v>
      </c>
      <c r="C224" s="47" t="s">
        <v>338</v>
      </c>
      <c r="D224" s="48">
        <v>5.95</v>
      </c>
      <c r="E224">
        <f>IFERROR(VLOOKUP(A224,[1]excelGenerico!A:H,8,0),0)</f>
        <v>5.95</v>
      </c>
      <c r="F224" t="b">
        <f t="shared" si="3"/>
        <v>1</v>
      </c>
    </row>
    <row r="225" spans="1:6" x14ac:dyDescent="0.25">
      <c r="A225" s="45">
        <v>112778</v>
      </c>
      <c r="B225" s="46" t="s">
        <v>263</v>
      </c>
      <c r="C225" s="47" t="s">
        <v>333</v>
      </c>
      <c r="D225" s="48">
        <v>189.43</v>
      </c>
      <c r="E225">
        <f>IFERROR(VLOOKUP(A225,[1]excelGenerico!A:H,8,0),0)</f>
        <v>189.43</v>
      </c>
      <c r="F225" t="b">
        <f t="shared" si="3"/>
        <v>1</v>
      </c>
    </row>
    <row r="226" spans="1:6" x14ac:dyDescent="0.25">
      <c r="A226" s="45">
        <v>112769</v>
      </c>
      <c r="B226" s="46" t="s">
        <v>264</v>
      </c>
      <c r="C226" s="47" t="s">
        <v>338</v>
      </c>
      <c r="D226" s="48">
        <v>200</v>
      </c>
      <c r="E226">
        <f>IFERROR(VLOOKUP(A226,[1]excelGenerico!A:H,8,0),0)</f>
        <v>200</v>
      </c>
      <c r="F226" t="b">
        <f t="shared" si="3"/>
        <v>1</v>
      </c>
    </row>
    <row r="227" spans="1:6" x14ac:dyDescent="0.25">
      <c r="A227" s="45">
        <v>116132</v>
      </c>
      <c r="B227" s="46" t="s">
        <v>265</v>
      </c>
      <c r="C227" s="47" t="s">
        <v>338</v>
      </c>
      <c r="D227" s="48">
        <v>199.47</v>
      </c>
      <c r="E227">
        <f>IFERROR(VLOOKUP(A227,[1]excelGenerico!A:H,8,0),0)</f>
        <v>199.47</v>
      </c>
      <c r="F227" t="b">
        <f t="shared" si="3"/>
        <v>1</v>
      </c>
    </row>
    <row r="228" spans="1:6" x14ac:dyDescent="0.25">
      <c r="A228" s="45">
        <v>119117</v>
      </c>
      <c r="B228" s="46" t="s">
        <v>266</v>
      </c>
      <c r="C228" s="47" t="s">
        <v>337</v>
      </c>
      <c r="D228" s="48">
        <v>90.9</v>
      </c>
      <c r="E228">
        <f>IFERROR(VLOOKUP(A228,[1]excelGenerico!A:H,8,0),0)</f>
        <v>90.9</v>
      </c>
      <c r="F228" t="b">
        <f t="shared" si="3"/>
        <v>1</v>
      </c>
    </row>
    <row r="229" spans="1:6" x14ac:dyDescent="0.25">
      <c r="A229" s="45">
        <v>114454</v>
      </c>
      <c r="B229" s="46" t="s">
        <v>267</v>
      </c>
      <c r="C229" s="47" t="s">
        <v>337</v>
      </c>
      <c r="D229" s="48">
        <v>39.93</v>
      </c>
      <c r="E229">
        <f>IFERROR(VLOOKUP(A229,[1]excelGenerico!A:H,8,0),0)</f>
        <v>39.93</v>
      </c>
      <c r="F229" t="b">
        <f t="shared" si="3"/>
        <v>1</v>
      </c>
    </row>
    <row r="230" spans="1:6" x14ac:dyDescent="0.25">
      <c r="A230" s="45">
        <v>114937</v>
      </c>
      <c r="B230" s="46" t="s">
        <v>268</v>
      </c>
      <c r="C230" s="47" t="s">
        <v>337</v>
      </c>
      <c r="D230" s="48">
        <v>199.38</v>
      </c>
      <c r="E230">
        <f>IFERROR(VLOOKUP(A230,[1]excelGenerico!A:H,8,0),0)</f>
        <v>199.38</v>
      </c>
      <c r="F230" t="b">
        <f t="shared" si="3"/>
        <v>1</v>
      </c>
    </row>
    <row r="231" spans="1:6" x14ac:dyDescent="0.25">
      <c r="A231" s="45">
        <v>120188</v>
      </c>
      <c r="B231" s="46" t="s">
        <v>269</v>
      </c>
      <c r="C231" s="47" t="s">
        <v>337</v>
      </c>
      <c r="D231" s="48">
        <v>195.92</v>
      </c>
      <c r="E231">
        <f>IFERROR(VLOOKUP(A231,[1]excelGenerico!A:H,8,0),0)</f>
        <v>195.92</v>
      </c>
      <c r="F231" t="b">
        <f t="shared" si="3"/>
        <v>1</v>
      </c>
    </row>
    <row r="232" spans="1:6" x14ac:dyDescent="0.25">
      <c r="A232" s="45">
        <v>112381</v>
      </c>
      <c r="B232" s="46" t="s">
        <v>270</v>
      </c>
      <c r="C232" s="47" t="s">
        <v>334</v>
      </c>
      <c r="D232" s="48">
        <v>199.96</v>
      </c>
      <c r="E232">
        <f>IFERROR(VLOOKUP(A232,[1]excelGenerico!A:H,8,0),0)</f>
        <v>199.96</v>
      </c>
      <c r="F232" t="b">
        <f t="shared" si="3"/>
        <v>1</v>
      </c>
    </row>
    <row r="233" spans="1:6" x14ac:dyDescent="0.25">
      <c r="A233" s="45">
        <v>112674</v>
      </c>
      <c r="B233" s="46" t="s">
        <v>271</v>
      </c>
      <c r="C233" s="47" t="s">
        <v>333</v>
      </c>
      <c r="D233" s="48">
        <v>197.51</v>
      </c>
      <c r="E233">
        <f>IFERROR(VLOOKUP(A233,[1]excelGenerico!A:H,8,0),0)</f>
        <v>197.51</v>
      </c>
      <c r="F233" t="b">
        <f t="shared" si="3"/>
        <v>1</v>
      </c>
    </row>
    <row r="234" spans="1:6" x14ac:dyDescent="0.25">
      <c r="A234" s="45">
        <v>116009</v>
      </c>
      <c r="B234" s="46" t="s">
        <v>272</v>
      </c>
      <c r="C234" s="47" t="s">
        <v>333</v>
      </c>
      <c r="D234" s="48">
        <v>197.42</v>
      </c>
      <c r="E234">
        <f>IFERROR(VLOOKUP(A234,[1]excelGenerico!A:H,8,0),0)</f>
        <v>197.42</v>
      </c>
      <c r="F234" t="b">
        <f t="shared" si="3"/>
        <v>1</v>
      </c>
    </row>
    <row r="235" spans="1:6" x14ac:dyDescent="0.25">
      <c r="A235" s="45">
        <v>112432</v>
      </c>
      <c r="B235" s="46" t="s">
        <v>361</v>
      </c>
      <c r="C235" s="47" t="s">
        <v>337</v>
      </c>
      <c r="D235" s="48">
        <v>40.54</v>
      </c>
      <c r="E235">
        <f>IFERROR(VLOOKUP(A235,[1]excelGenerico!A:H,8,0),0)</f>
        <v>40.54</v>
      </c>
      <c r="F235" t="b">
        <f t="shared" si="3"/>
        <v>1</v>
      </c>
    </row>
    <row r="236" spans="1:6" x14ac:dyDescent="0.25">
      <c r="A236" s="45">
        <v>116237</v>
      </c>
      <c r="B236" s="46" t="s">
        <v>274</v>
      </c>
      <c r="C236" s="47" t="s">
        <v>333</v>
      </c>
      <c r="D236" s="48">
        <v>181.46</v>
      </c>
      <c r="E236">
        <f>IFERROR(VLOOKUP(A236,[1]excelGenerico!A:H,8,0),0)</f>
        <v>181.46</v>
      </c>
      <c r="F236" t="b">
        <f t="shared" si="3"/>
        <v>1</v>
      </c>
    </row>
    <row r="237" spans="1:6" x14ac:dyDescent="0.25">
      <c r="A237" s="45">
        <v>112444</v>
      </c>
      <c r="B237" s="46" t="s">
        <v>275</v>
      </c>
      <c r="C237" s="47" t="s">
        <v>337</v>
      </c>
      <c r="D237" s="48">
        <v>168.23</v>
      </c>
      <c r="E237">
        <f>IFERROR(VLOOKUP(A237,[1]excelGenerico!A:H,8,0),0)</f>
        <v>168.23</v>
      </c>
      <c r="F237" t="b">
        <f t="shared" si="3"/>
        <v>1</v>
      </c>
    </row>
    <row r="238" spans="1:6" x14ac:dyDescent="0.25">
      <c r="A238" s="45">
        <v>112704</v>
      </c>
      <c r="B238" s="46" t="s">
        <v>276</v>
      </c>
      <c r="C238" s="47" t="s">
        <v>334</v>
      </c>
      <c r="D238" s="48">
        <v>69.650000000000006</v>
      </c>
      <c r="E238">
        <f>IFERROR(VLOOKUP(A238,[1]excelGenerico!A:H,8,0),0)</f>
        <v>69.650000000000006</v>
      </c>
      <c r="F238" t="b">
        <f t="shared" si="3"/>
        <v>1</v>
      </c>
    </row>
    <row r="239" spans="1:6" x14ac:dyDescent="0.25">
      <c r="A239" s="45">
        <v>112224</v>
      </c>
      <c r="B239" s="46" t="s">
        <v>277</v>
      </c>
      <c r="C239" s="47" t="s">
        <v>333</v>
      </c>
      <c r="D239" s="48">
        <v>195.45</v>
      </c>
      <c r="E239">
        <f>IFERROR(VLOOKUP(A239,[1]excelGenerico!A:H,8,0),0)</f>
        <v>195.45</v>
      </c>
      <c r="F239" t="b">
        <f t="shared" si="3"/>
        <v>1</v>
      </c>
    </row>
    <row r="240" spans="1:6" x14ac:dyDescent="0.25">
      <c r="A240" s="45">
        <v>112229</v>
      </c>
      <c r="B240" s="46" t="s">
        <v>278</v>
      </c>
      <c r="C240" s="47" t="s">
        <v>333</v>
      </c>
      <c r="D240" s="48">
        <v>62.36</v>
      </c>
      <c r="E240">
        <f>IFERROR(VLOOKUP(A240,[1]excelGenerico!A:H,8,0),0)</f>
        <v>62.36</v>
      </c>
      <c r="F240" t="b">
        <f t="shared" si="3"/>
        <v>1</v>
      </c>
    </row>
    <row r="241" spans="1:6" x14ac:dyDescent="0.25">
      <c r="A241" s="45">
        <v>112722</v>
      </c>
      <c r="B241" s="46" t="s">
        <v>279</v>
      </c>
      <c r="C241" s="47" t="s">
        <v>337</v>
      </c>
      <c r="D241" s="48">
        <v>59.75</v>
      </c>
      <c r="E241">
        <f>IFERROR(VLOOKUP(A241,[1]excelGenerico!A:H,8,0),0)</f>
        <v>59.75</v>
      </c>
      <c r="F241" t="b">
        <f t="shared" si="3"/>
        <v>1</v>
      </c>
    </row>
    <row r="242" spans="1:6" x14ac:dyDescent="0.25">
      <c r="A242" s="45">
        <v>113008</v>
      </c>
      <c r="B242" s="46" t="s">
        <v>280</v>
      </c>
      <c r="C242" s="47" t="s">
        <v>338</v>
      </c>
      <c r="D242" s="48">
        <v>134.66999999999999</v>
      </c>
      <c r="E242">
        <f>IFERROR(VLOOKUP(A242,[1]excelGenerico!A:H,8,0),0)</f>
        <v>134.66999999999999</v>
      </c>
      <c r="F242" t="b">
        <f t="shared" si="3"/>
        <v>1</v>
      </c>
    </row>
    <row r="243" spans="1:6" x14ac:dyDescent="0.25">
      <c r="A243" s="45">
        <v>115400</v>
      </c>
      <c r="B243" s="46" t="s">
        <v>281</v>
      </c>
      <c r="C243" s="47" t="s">
        <v>337</v>
      </c>
      <c r="D243" s="48">
        <v>75.34</v>
      </c>
      <c r="E243">
        <f>IFERROR(VLOOKUP(A243,[1]excelGenerico!A:H,8,0),0)</f>
        <v>75.34</v>
      </c>
      <c r="F243" t="b">
        <f t="shared" si="3"/>
        <v>1</v>
      </c>
    </row>
    <row r="244" spans="1:6" x14ac:dyDescent="0.25">
      <c r="A244" s="45">
        <v>116021</v>
      </c>
      <c r="B244" s="46" t="s">
        <v>282</v>
      </c>
      <c r="C244" s="47" t="s">
        <v>337</v>
      </c>
      <c r="D244" s="48">
        <v>198.71</v>
      </c>
      <c r="E244">
        <f>IFERROR(VLOOKUP(A244,[1]excelGenerico!A:H,8,0),0)</f>
        <v>198.71</v>
      </c>
      <c r="F244" t="b">
        <f t="shared" si="3"/>
        <v>1</v>
      </c>
    </row>
    <row r="245" spans="1:6" x14ac:dyDescent="0.25">
      <c r="A245" s="45">
        <v>121458</v>
      </c>
      <c r="B245" s="46" t="s">
        <v>283</v>
      </c>
      <c r="C245" s="47" t="s">
        <v>337</v>
      </c>
      <c r="D245" s="48">
        <v>86.67</v>
      </c>
      <c r="E245">
        <f>IFERROR(VLOOKUP(A245,[1]excelGenerico!A:H,8,0),0)</f>
        <v>86.67</v>
      </c>
      <c r="F245" t="b">
        <f t="shared" si="3"/>
        <v>1</v>
      </c>
    </row>
    <row r="246" spans="1:6" x14ac:dyDescent="0.25">
      <c r="A246" s="45">
        <v>117406</v>
      </c>
      <c r="B246" s="46" t="s">
        <v>284</v>
      </c>
      <c r="C246" s="47" t="s">
        <v>333</v>
      </c>
      <c r="D246" s="48">
        <v>177.7</v>
      </c>
      <c r="E246">
        <f>IFERROR(VLOOKUP(A246,[1]excelGenerico!A:H,8,0),0)</f>
        <v>177.7</v>
      </c>
      <c r="F246" t="b">
        <f t="shared" si="3"/>
        <v>1</v>
      </c>
    </row>
    <row r="247" spans="1:6" x14ac:dyDescent="0.25">
      <c r="A247" s="45">
        <v>116988</v>
      </c>
      <c r="B247" s="46" t="s">
        <v>285</v>
      </c>
      <c r="C247" s="47" t="s">
        <v>337</v>
      </c>
      <c r="D247" s="48">
        <v>61.95</v>
      </c>
      <c r="E247">
        <f>IFERROR(VLOOKUP(A247,[1]excelGenerico!A:H,8,0),0)</f>
        <v>61.95</v>
      </c>
      <c r="F247" t="b">
        <f t="shared" si="3"/>
        <v>1</v>
      </c>
    </row>
    <row r="248" spans="1:6" x14ac:dyDescent="0.25">
      <c r="A248" s="45">
        <v>114262</v>
      </c>
      <c r="B248" s="46" t="s">
        <v>286</v>
      </c>
      <c r="C248" s="47" t="s">
        <v>337</v>
      </c>
      <c r="D248" s="48">
        <v>109.73</v>
      </c>
      <c r="E248">
        <f>IFERROR(VLOOKUP(A248,[1]excelGenerico!A:H,8,0),0)</f>
        <v>109.73</v>
      </c>
      <c r="F248" t="b">
        <f t="shared" si="3"/>
        <v>1</v>
      </c>
    </row>
    <row r="249" spans="1:6" x14ac:dyDescent="0.25">
      <c r="A249" s="45">
        <v>116384</v>
      </c>
      <c r="B249" s="46" t="s">
        <v>287</v>
      </c>
      <c r="C249" s="47" t="s">
        <v>337</v>
      </c>
      <c r="D249" s="48">
        <v>185.74</v>
      </c>
      <c r="E249">
        <f>IFERROR(VLOOKUP(A249,[1]excelGenerico!A:H,8,0),0)</f>
        <v>185.74</v>
      </c>
      <c r="F249" t="b">
        <f t="shared" si="3"/>
        <v>1</v>
      </c>
    </row>
    <row r="250" spans="1:6" x14ac:dyDescent="0.25">
      <c r="A250" s="45">
        <v>112733</v>
      </c>
      <c r="B250" s="46" t="s">
        <v>288</v>
      </c>
      <c r="C250" s="47" t="s">
        <v>338</v>
      </c>
      <c r="D250" s="48">
        <v>82.6</v>
      </c>
      <c r="E250">
        <f>IFERROR(VLOOKUP(A250,[1]excelGenerico!A:H,8,0),0)</f>
        <v>82.6</v>
      </c>
      <c r="F250" t="b">
        <f t="shared" si="3"/>
        <v>1</v>
      </c>
    </row>
    <row r="251" spans="1:6" x14ac:dyDescent="0.25">
      <c r="A251" s="45">
        <v>121460</v>
      </c>
      <c r="B251" s="46" t="s">
        <v>289</v>
      </c>
      <c r="C251" s="47" t="s">
        <v>337</v>
      </c>
      <c r="D251" s="48">
        <v>128.87</v>
      </c>
      <c r="E251">
        <f>IFERROR(VLOOKUP(A251,[1]excelGenerico!A:H,8,0),0)</f>
        <v>128.87</v>
      </c>
      <c r="F251" t="b">
        <f t="shared" si="3"/>
        <v>1</v>
      </c>
    </row>
    <row r="252" spans="1:6" x14ac:dyDescent="0.25">
      <c r="A252" s="45">
        <v>112237</v>
      </c>
      <c r="B252" s="46" t="s">
        <v>290</v>
      </c>
      <c r="C252" s="47" t="s">
        <v>337</v>
      </c>
      <c r="D252" s="48">
        <v>34.99</v>
      </c>
      <c r="E252">
        <f>IFERROR(VLOOKUP(A252,[1]excelGenerico!A:H,8,0),0)</f>
        <v>34.99</v>
      </c>
      <c r="F252" t="b">
        <f t="shared" si="3"/>
        <v>1</v>
      </c>
    </row>
    <row r="253" spans="1:6" x14ac:dyDescent="0.25">
      <c r="A253" s="45">
        <v>112759</v>
      </c>
      <c r="B253" s="46" t="s">
        <v>291</v>
      </c>
      <c r="C253" s="47" t="s">
        <v>338</v>
      </c>
      <c r="D253" s="48">
        <v>172.14</v>
      </c>
      <c r="E253">
        <f>IFERROR(VLOOKUP(A253,[1]excelGenerico!A:H,8,0),0)</f>
        <v>172.14</v>
      </c>
      <c r="F253" t="b">
        <f t="shared" si="3"/>
        <v>1</v>
      </c>
    </row>
    <row r="254" spans="1:6" x14ac:dyDescent="0.25">
      <c r="A254" s="45">
        <v>113034</v>
      </c>
      <c r="B254" s="46" t="s">
        <v>362</v>
      </c>
      <c r="C254" s="47" t="s">
        <v>338</v>
      </c>
      <c r="D254" s="48">
        <v>103.65</v>
      </c>
      <c r="E254">
        <f>IFERROR(VLOOKUP(A254,[1]excelGenerico!A:H,8,0),0)</f>
        <v>103.65</v>
      </c>
      <c r="F254" t="b">
        <f t="shared" si="3"/>
        <v>1</v>
      </c>
    </row>
    <row r="255" spans="1:6" x14ac:dyDescent="0.25">
      <c r="A255" s="45">
        <v>112498</v>
      </c>
      <c r="B255" s="46" t="s">
        <v>293</v>
      </c>
      <c r="C255" s="47" t="s">
        <v>333</v>
      </c>
      <c r="D255" s="48">
        <v>59.71</v>
      </c>
      <c r="E255">
        <f>IFERROR(VLOOKUP(A255,[1]excelGenerico!A:H,8,0),0)</f>
        <v>59.71</v>
      </c>
      <c r="F255" t="b">
        <f t="shared" si="3"/>
        <v>1</v>
      </c>
    </row>
    <row r="256" spans="1:6" x14ac:dyDescent="0.25">
      <c r="A256" s="45">
        <v>112507</v>
      </c>
      <c r="B256" s="46" t="s">
        <v>294</v>
      </c>
      <c r="C256" s="47" t="s">
        <v>333</v>
      </c>
      <c r="D256" s="48">
        <v>39.9</v>
      </c>
      <c r="E256">
        <f>IFERROR(VLOOKUP(A256,[1]excelGenerico!A:H,8,0),0)</f>
        <v>39.9</v>
      </c>
      <c r="F256" t="b">
        <f t="shared" si="3"/>
        <v>1</v>
      </c>
    </row>
    <row r="257" spans="1:6" x14ac:dyDescent="0.25">
      <c r="A257" s="45">
        <v>114751</v>
      </c>
      <c r="B257" s="46" t="s">
        <v>295</v>
      </c>
      <c r="C257" s="47" t="s">
        <v>333</v>
      </c>
      <c r="D257" s="48">
        <v>75.16</v>
      </c>
      <c r="E257">
        <f>IFERROR(VLOOKUP(A257,[1]excelGenerico!A:H,8,0),0)</f>
        <v>75.16</v>
      </c>
      <c r="F257" t="b">
        <f t="shared" si="3"/>
        <v>1</v>
      </c>
    </row>
    <row r="258" spans="1:6" x14ac:dyDescent="0.25">
      <c r="A258" s="45">
        <v>112779</v>
      </c>
      <c r="B258" s="46" t="s">
        <v>296</v>
      </c>
      <c r="C258" s="47" t="s">
        <v>337</v>
      </c>
      <c r="D258" s="48">
        <v>57.97</v>
      </c>
      <c r="E258">
        <f>IFERROR(VLOOKUP(A258,[1]excelGenerico!A:H,8,0),0)</f>
        <v>57.97</v>
      </c>
      <c r="F258" t="b">
        <f t="shared" ref="F258:F321" si="4">D258=E258</f>
        <v>1</v>
      </c>
    </row>
    <row r="259" spans="1:6" x14ac:dyDescent="0.25">
      <c r="A259" s="45">
        <v>112569</v>
      </c>
      <c r="B259" s="46" t="s">
        <v>297</v>
      </c>
      <c r="C259" s="47" t="s">
        <v>333</v>
      </c>
      <c r="D259" s="48">
        <v>162.69</v>
      </c>
      <c r="E259">
        <f>IFERROR(VLOOKUP(A259,[1]excelGenerico!A:H,8,0),0)</f>
        <v>162.69</v>
      </c>
      <c r="F259" t="b">
        <f t="shared" si="4"/>
        <v>1</v>
      </c>
    </row>
    <row r="260" spans="1:6" x14ac:dyDescent="0.25">
      <c r="A260" s="45">
        <v>114124</v>
      </c>
      <c r="B260" s="46" t="s">
        <v>298</v>
      </c>
      <c r="C260" s="47" t="s">
        <v>338</v>
      </c>
      <c r="D260" s="48">
        <v>181.27</v>
      </c>
      <c r="E260">
        <f>IFERROR(VLOOKUP(A260,[1]excelGenerico!A:H,8,0),0)</f>
        <v>181.27</v>
      </c>
      <c r="F260" t="b">
        <f t="shared" si="4"/>
        <v>1</v>
      </c>
    </row>
    <row r="261" spans="1:6" x14ac:dyDescent="0.25">
      <c r="A261" s="45">
        <v>112573</v>
      </c>
      <c r="B261" s="46" t="s">
        <v>299</v>
      </c>
      <c r="C261" s="47" t="s">
        <v>337</v>
      </c>
      <c r="D261" s="48">
        <v>41.45</v>
      </c>
      <c r="E261">
        <f>IFERROR(VLOOKUP(A261,[1]excelGenerico!A:H,8,0),0)</f>
        <v>41.45</v>
      </c>
      <c r="F261" t="b">
        <f t="shared" si="4"/>
        <v>1</v>
      </c>
    </row>
    <row r="262" spans="1:6" x14ac:dyDescent="0.25">
      <c r="A262" s="45">
        <v>116111</v>
      </c>
      <c r="B262" s="46" t="s">
        <v>300</v>
      </c>
      <c r="C262" s="47" t="s">
        <v>338</v>
      </c>
      <c r="D262" s="48">
        <v>34.200000000000003</v>
      </c>
      <c r="E262">
        <f>IFERROR(VLOOKUP(A262,[1]excelGenerico!A:H,8,0),0)</f>
        <v>34.200000000000003</v>
      </c>
      <c r="F262" t="b">
        <f t="shared" si="4"/>
        <v>1</v>
      </c>
    </row>
    <row r="263" spans="1:6" x14ac:dyDescent="0.25">
      <c r="A263" s="45">
        <v>112579</v>
      </c>
      <c r="B263" s="46" t="s">
        <v>301</v>
      </c>
      <c r="C263" s="47" t="s">
        <v>333</v>
      </c>
      <c r="D263" s="48">
        <v>44.06</v>
      </c>
      <c r="E263">
        <f>IFERROR(VLOOKUP(A263,[1]excelGenerico!A:H,8,0),0)</f>
        <v>44.06</v>
      </c>
      <c r="F263" t="b">
        <f t="shared" si="4"/>
        <v>1</v>
      </c>
    </row>
    <row r="264" spans="1:6" x14ac:dyDescent="0.25">
      <c r="A264" s="45">
        <v>114943</v>
      </c>
      <c r="B264" s="46" t="s">
        <v>302</v>
      </c>
      <c r="C264" s="47" t="s">
        <v>337</v>
      </c>
      <c r="D264" s="48">
        <v>34.72</v>
      </c>
      <c r="E264">
        <f>IFERROR(VLOOKUP(A264,[1]excelGenerico!A:H,8,0),0)</f>
        <v>34.72</v>
      </c>
      <c r="F264" t="b">
        <f t="shared" si="4"/>
        <v>1</v>
      </c>
    </row>
    <row r="265" spans="1:6" x14ac:dyDescent="0.25">
      <c r="A265" s="45">
        <v>113074</v>
      </c>
      <c r="B265" s="46" t="s">
        <v>303</v>
      </c>
      <c r="C265" s="47" t="s">
        <v>338</v>
      </c>
      <c r="D265" s="48">
        <v>178.81</v>
      </c>
      <c r="E265">
        <f>IFERROR(VLOOKUP(A265,[1]excelGenerico!A:H,8,0),0)</f>
        <v>178.81</v>
      </c>
      <c r="F265" t="b">
        <f t="shared" si="4"/>
        <v>1</v>
      </c>
    </row>
    <row r="266" spans="1:6" x14ac:dyDescent="0.25">
      <c r="A266" s="45">
        <v>112363</v>
      </c>
      <c r="B266" s="46" t="s">
        <v>304</v>
      </c>
      <c r="C266" s="47" t="s">
        <v>337</v>
      </c>
      <c r="D266" s="48">
        <v>154.63</v>
      </c>
      <c r="E266">
        <f>IFERROR(VLOOKUP(A266,[1]excelGenerico!A:H,8,0),0)</f>
        <v>154.63</v>
      </c>
      <c r="F266" t="b">
        <f t="shared" si="4"/>
        <v>1</v>
      </c>
    </row>
    <row r="267" spans="1:6" x14ac:dyDescent="0.25">
      <c r="A267" s="45">
        <v>112250</v>
      </c>
      <c r="B267" s="46" t="s">
        <v>305</v>
      </c>
      <c r="C267" s="47" t="s">
        <v>337</v>
      </c>
      <c r="D267" s="48">
        <v>196.76</v>
      </c>
      <c r="E267">
        <f>IFERROR(VLOOKUP(A267,[1]excelGenerico!A:H,8,0),0)</f>
        <v>196.76</v>
      </c>
      <c r="F267" t="b">
        <f t="shared" si="4"/>
        <v>1</v>
      </c>
    </row>
    <row r="268" spans="1:6" x14ac:dyDescent="0.25">
      <c r="A268" s="45">
        <v>112626</v>
      </c>
      <c r="B268" s="46" t="s">
        <v>306</v>
      </c>
      <c r="C268" s="47" t="s">
        <v>337</v>
      </c>
      <c r="D268" s="48">
        <v>149.02000000000001</v>
      </c>
      <c r="E268">
        <f>IFERROR(VLOOKUP(A268,[1]excelGenerico!A:H,8,0),0)</f>
        <v>149.02000000000001</v>
      </c>
      <c r="F268" t="b">
        <f t="shared" si="4"/>
        <v>1</v>
      </c>
    </row>
    <row r="269" spans="1:6" x14ac:dyDescent="0.25">
      <c r="A269" s="45">
        <v>113846</v>
      </c>
      <c r="B269" s="46" t="s">
        <v>307</v>
      </c>
      <c r="C269" s="47" t="s">
        <v>363</v>
      </c>
      <c r="D269" s="48">
        <v>199.95</v>
      </c>
      <c r="E269">
        <f>IFERROR(VLOOKUP(A269,[1]excelGenerico!A:H,8,0),0)</f>
        <v>199.95</v>
      </c>
      <c r="F269" t="b">
        <f t="shared" si="4"/>
        <v>1</v>
      </c>
    </row>
    <row r="270" spans="1:6" x14ac:dyDescent="0.25">
      <c r="A270" s="45">
        <v>112898</v>
      </c>
      <c r="B270" s="46" t="s">
        <v>309</v>
      </c>
      <c r="C270" s="47" t="s">
        <v>334</v>
      </c>
      <c r="D270" s="48">
        <v>29.35</v>
      </c>
      <c r="E270">
        <f>IFERROR(VLOOKUP(A270,[1]excelGenerico!A:H,8,0),0)</f>
        <v>29.35</v>
      </c>
      <c r="F270" t="b">
        <f t="shared" si="4"/>
        <v>1</v>
      </c>
    </row>
    <row r="271" spans="1:6" x14ac:dyDescent="0.25">
      <c r="A271" s="45">
        <v>112628</v>
      </c>
      <c r="B271" s="46" t="s">
        <v>310</v>
      </c>
      <c r="C271" s="47" t="s">
        <v>337</v>
      </c>
      <c r="D271" s="48">
        <v>181.77</v>
      </c>
      <c r="E271">
        <f>IFERROR(VLOOKUP(A271,[1]excelGenerico!A:H,8,0),0)</f>
        <v>181.77</v>
      </c>
      <c r="F271" t="b">
        <f t="shared" si="4"/>
        <v>1</v>
      </c>
    </row>
    <row r="272" spans="1:6" ht="15.75" thickBot="1" x14ac:dyDescent="0.3">
      <c r="A272" s="49">
        <v>112907</v>
      </c>
      <c r="B272" s="50" t="s">
        <v>311</v>
      </c>
      <c r="C272" s="51" t="s">
        <v>334</v>
      </c>
      <c r="D272" s="52">
        <v>67.95</v>
      </c>
      <c r="E272">
        <f>IFERROR(VLOOKUP(A272,[1]excelGenerico!A:H,8,0),0)</f>
        <v>67.95</v>
      </c>
      <c r="F272" t="b">
        <f t="shared" si="4"/>
        <v>1</v>
      </c>
    </row>
    <row r="273" spans="1:5" ht="16.5" thickBot="1" x14ac:dyDescent="0.3">
      <c r="A273" s="53" t="s">
        <v>323</v>
      </c>
      <c r="B273" s="54"/>
      <c r="C273" s="54"/>
      <c r="D273" s="55">
        <v>33850.29</v>
      </c>
      <c r="E273" s="56">
        <f>SUM(E2:E272)</f>
        <v>33850.289999999979</v>
      </c>
    </row>
  </sheetData>
  <autoFilter ref="A1:F273" xr:uid="{54226873-61C3-4E4C-8CDB-C96A650E7783}">
    <sortState xmlns:xlrd2="http://schemas.microsoft.com/office/spreadsheetml/2017/richdata2" ref="A2:F273">
      <sortCondition ref="B1:B27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Rateio</vt:lpstr>
      <vt:lpstr>excelGenerico</vt:lpstr>
      <vt:lpstr>RESUMO</vt:lpstr>
      <vt:lpstr>FOLHA</vt:lpstr>
      <vt:lpstr>RESUMO!Area_de_impressao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2023-10-26T13:13:24Z</cp:lastPrinted>
  <dcterms:created xsi:type="dcterms:W3CDTF">2023-10-25T10:31:24Z</dcterms:created>
  <dcterms:modified xsi:type="dcterms:W3CDTF">2023-10-26T16:56:05Z</dcterms:modified>
</cp:coreProperties>
</file>