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Y:\Recursos Humanos\FOLHA\2023\10 2023\IMPORTS\"/>
    </mc:Choice>
  </mc:AlternateContent>
  <xr:revisionPtr revIDLastSave="0" documentId="13_ncr:1_{150DEE56-4595-40DA-80DF-BB892C7FC54D}" xr6:coauthVersionLast="47" xr6:coauthVersionMax="47" xr10:uidLastSave="{00000000-0000-0000-0000-000000000000}"/>
  <bookViews>
    <workbookView xWindow="-120" yWindow="-120" windowWidth="29040" windowHeight="15840" xr2:uid="{E8D38FA2-2D42-442E-A41D-DC9B19EB860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3" i="1"/>
  <c r="F12" i="1"/>
  <c r="N8" i="1"/>
  <c r="N10" i="1" s="1"/>
  <c r="N13" i="1" s="1"/>
  <c r="F11" i="1"/>
  <c r="F15" i="1" l="1"/>
</calcChain>
</file>

<file path=xl/sharedStrings.xml><?xml version="1.0" encoding="utf-8"?>
<sst xmlns="http://schemas.openxmlformats.org/spreadsheetml/2006/main" count="72" uniqueCount="30">
  <si>
    <t>mes</t>
  </si>
  <si>
    <t>ano</t>
  </si>
  <si>
    <t>valor</t>
  </si>
  <si>
    <t>SITUAÇÃO</t>
  </si>
  <si>
    <t>verba</t>
  </si>
  <si>
    <t>id</t>
  </si>
  <si>
    <t>FOLHA</t>
  </si>
  <si>
    <t>ATIVOS FARMA &amp; CIA</t>
  </si>
  <si>
    <t>TOTAL BOLETO FARMÁCIA</t>
  </si>
  <si>
    <t>nome</t>
  </si>
  <si>
    <t>TOTAL DEMITIDOS</t>
  </si>
  <si>
    <t>2025</t>
  </si>
  <si>
    <t>Mês Anterior</t>
  </si>
  <si>
    <t>DENSON RIBEIRO DA SILVA</t>
  </si>
  <si>
    <t>FABIO DOS SANTOS SOUZA</t>
  </si>
  <si>
    <t>HUMBERTO CARLOS DA SILVA</t>
  </si>
  <si>
    <t>RODRIGO ALENCAR LINO DOS ANJOS</t>
  </si>
  <si>
    <t>SOLANGE APARECIDA DE ALENCAR C</t>
  </si>
  <si>
    <t>THOMAS LUIS BAPTISTA PEREIRA</t>
  </si>
  <si>
    <t>MÊS FUTURO</t>
  </si>
  <si>
    <t>JOSE ALBERTO DE CASTRO BESERRA</t>
  </si>
  <si>
    <t>DEMITIDO MÊS ANTERIOR</t>
  </si>
  <si>
    <t>DEMITIDO NO MÊS</t>
  </si>
  <si>
    <t>TOTAL DEMITIDOS MÊS ANTERIOR</t>
  </si>
  <si>
    <t>TOTAL DEMITIDOS NO MÊS</t>
  </si>
  <si>
    <t>JÁ PAGOS NA FOLHA ANTERIOR</t>
  </si>
  <si>
    <t>2023</t>
  </si>
  <si>
    <t>ANTONIO LIMA DE LACERDA</t>
  </si>
  <si>
    <t>MAURO JOSE DE JESUS SILVA</t>
  </si>
  <si>
    <t>TOTAL DEMITIDOS MÊS FUTURO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</si>
</sst>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Lucida Console"/>
      <family val="3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4">
    <xf numFmtId="0" fontId="0" fillId="0" borderId="0" xfId="0"/>
    <xf numFmtId="44" fontId="0" fillId="0" borderId="0" xfId="1" applyFont="1"/>
    <xf numFmtId="43" fontId="0" fillId="0" borderId="0" xfId="2" applyFont="1"/>
    <xf numFmtId="0" fontId="0" fillId="0" borderId="0" xfId="0" applyAlignment="1">
      <alignment horizontal="center" vertical="center"/>
    </xf>
    <xf numFmtId="49" fontId="3" fillId="7" borderId="3" xfId="0" applyNumberFormat="1" applyFont="1" applyFill="1" applyBorder="1"/>
    <xf numFmtId="49" fontId="3" fillId="7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3" fillId="7" borderId="3" xfId="0" applyFont="1" applyFill="1" applyBorder="1" applyAlignment="1">
      <alignment horizontal="center"/>
    </xf>
    <xf numFmtId="43" fontId="2" fillId="3" borderId="4" xfId="2" applyFont="1" applyFill="1" applyBorder="1"/>
    <xf numFmtId="0" fontId="2" fillId="3" borderId="5" xfId="0" applyFont="1" applyFill="1" applyBorder="1"/>
    <xf numFmtId="43" fontId="2" fillId="4" borderId="4" xfId="2" applyFont="1" applyFill="1" applyBorder="1"/>
    <xf numFmtId="49" fontId="5" fillId="0" borderId="5" xfId="0" applyNumberFormat="1" applyFont="1" applyBorder="1"/>
    <xf numFmtId="43" fontId="7" fillId="6" borderId="6" xfId="2" applyFont="1" applyFill="1" applyBorder="1"/>
    <xf numFmtId="49" fontId="0" fillId="0" borderId="7" xfId="0" applyNumberFormat="1" applyBorder="1"/>
    <xf numFmtId="43" fontId="6" fillId="5" borderId="8" xfId="2" applyFont="1" applyFill="1" applyBorder="1"/>
    <xf numFmtId="49" fontId="8" fillId="8" borderId="9" xfId="0" applyNumberFormat="1" applyFont="1" applyFill="1" applyBorder="1"/>
    <xf numFmtId="0" fontId="0" fillId="2" borderId="10" xfId="0" applyFill="1" applyBorder="1"/>
    <xf numFmtId="43" fontId="0" fillId="7" borderId="1" xfId="2" applyFont="1" applyFill="1" applyBorder="1"/>
    <xf numFmtId="43" fontId="0" fillId="2" borderId="8" xfId="2" applyFont="1" applyFill="1" applyBorder="1"/>
    <xf numFmtId="0" fontId="0" fillId="2" borderId="9" xfId="0" applyFill="1" applyBorder="1"/>
    <xf numFmtId="0" fontId="3" fillId="7" borderId="2" xfId="0" applyFont="1" applyFill="1" applyBorder="1"/>
    <xf numFmtId="0" fontId="0" fillId="0" borderId="3" xfId="0" applyBorder="1"/>
    <xf numFmtId="43" fontId="7" fillId="6" borderId="11" xfId="2" applyFont="1" applyFill="1" applyBorder="1"/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0" fontId="0" fillId="2" borderId="13" xfId="0" applyFill="1" applyBorder="1"/>
    <xf numFmtId="0" fontId="0" fillId="2" borderId="14" xfId="0" applyFill="1" applyBorder="1"/>
    <xf numFmtId="43" fontId="0" fillId="2" borderId="12" xfId="2" applyFont="1" applyFill="1" applyBorder="1"/>
    <xf numFmtId="0" fontId="0" fillId="2" borderId="15" xfId="0" applyFill="1" applyBorder="1"/>
    <xf numFmtId="43" fontId="2" fillId="9" borderId="1" xfId="2" applyFont="1" applyFill="1" applyBorder="1"/>
    <xf numFmtId="0" fontId="2" fillId="9" borderId="2" xfId="0" applyFont="1" applyFill="1" applyBorder="1"/>
    <xf numFmtId="0" fontId="3" fillId="4" borderId="3" xfId="0" applyFont="1" applyFill="1" applyBorder="1" applyAlignment="1">
      <alignment horizontal="center"/>
    </xf>
    <xf numFmtId="49" fontId="3" fillId="4" borderId="3" xfId="0" applyNumberFormat="1" applyFont="1" applyFill="1" applyBorder="1" applyAlignment="1">
      <alignment horizontal="center"/>
    </xf>
    <xf numFmtId="49" fontId="3" fillId="4" borderId="3" xfId="0" applyNumberFormat="1" applyFont="1" applyFill="1" applyBorder="1"/>
    <xf numFmtId="0" fontId="0" fillId="4" borderId="3" xfId="0" applyFill="1" applyBorder="1"/>
    <xf numFmtId="0" fontId="3" fillId="4" borderId="3" xfId="0" applyFont="1" applyFill="1" applyBorder="1"/>
    <xf numFmtId="0" fontId="3" fillId="10" borderId="3" xfId="0" applyFont="1" applyFill="1" applyBorder="1" applyAlignment="1">
      <alignment horizontal="center"/>
    </xf>
    <xf numFmtId="49" fontId="3" fillId="10" borderId="3" xfId="0" applyNumberFormat="1" applyFont="1" applyFill="1" applyBorder="1" applyAlignment="1">
      <alignment horizontal="center"/>
    </xf>
    <xf numFmtId="49" fontId="3" fillId="10" borderId="3" xfId="0" applyNumberFormat="1" applyFont="1" applyFill="1" applyBorder="1"/>
    <xf numFmtId="0" fontId="0" fillId="10" borderId="3" xfId="0" applyFill="1" applyBorder="1"/>
    <xf numFmtId="43" fontId="0" fillId="10" borderId="3" xfId="2" applyFont="1" applyFill="1" applyBorder="1"/>
    <xf numFmtId="0" fontId="3" fillId="10" borderId="3" xfId="0" applyFont="1" applyFill="1" applyBorder="1"/>
    <xf numFmtId="0" fontId="3" fillId="11" borderId="3" xfId="0" applyFont="1" applyFill="1" applyBorder="1" applyAlignment="1">
      <alignment horizontal="center"/>
    </xf>
    <xf numFmtId="49" fontId="3" fillId="11" borderId="3" xfId="0" applyNumberFormat="1" applyFont="1" applyFill="1" applyBorder="1" applyAlignment="1">
      <alignment horizontal="center"/>
    </xf>
    <xf numFmtId="49" fontId="3" fillId="11" borderId="3" xfId="0" applyNumberFormat="1" applyFont="1" applyFill="1" applyBorder="1"/>
    <xf numFmtId="0" fontId="0" fillId="11" borderId="3" xfId="0" applyFill="1" applyBorder="1"/>
    <xf numFmtId="43" fontId="0" fillId="11" borderId="3" xfId="2" applyFont="1" applyFill="1" applyBorder="1"/>
    <xf numFmtId="0" fontId="3" fillId="11" borderId="3" xfId="0" applyFont="1" applyFill="1" applyBorder="1"/>
    <xf numFmtId="0" fontId="7" fillId="12" borderId="0" xfId="0" applyFont="1" applyFill="1"/>
    <xf numFmtId="0" fontId="7" fillId="12" borderId="0" xfId="0" applyFont="1" applyFill="1" applyAlignment="1">
      <alignment horizontal="center" vertical="center"/>
    </xf>
    <xf numFmtId="0" fontId="7" fillId="12" borderId="0" xfId="0" applyFont="1" applyFill="1" applyAlignment="1">
      <alignment horizontal="center"/>
    </xf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48FE2-8A97-4F15-A3CF-42D914ADA3D5}">
  <dimension ref="A1:O16"/>
  <sheetViews>
    <sheetView tabSelected="1" zoomScaleNormal="100" workbookViewId="0">
      <pane ySplit="1" topLeftCell="A2" activePane="bottomLeft" state="frozen"/>
      <selection pane="bottomLeft" activeCell="K22" sqref="K22"/>
    </sheetView>
  </sheetViews>
  <sheetFormatPr defaultRowHeight="15" x14ac:dyDescent="0.25"/>
  <cols>
    <col min="1" max="1" width="7.140625" style="3" bestFit="1" customWidth="1"/>
    <col min="2" max="2" width="6.42578125" style="6" bestFit="1" customWidth="1"/>
    <col min="3" max="3" width="6" style="1" bestFit="1" customWidth="1"/>
    <col min="4" max="4" width="9" bestFit="1" customWidth="1"/>
    <col min="5" max="5" width="33.85546875" bestFit="1" customWidth="1"/>
    <col min="6" max="6" width="14.85546875" style="2" customWidth="1"/>
    <col min="7" max="7" width="31.42578125" bestFit="1" customWidth="1"/>
    <col min="8" max="8" width="9.85546875" customWidth="1"/>
    <col min="14" max="14" width="11.5703125" bestFit="1" customWidth="1"/>
    <col min="15" max="15" width="24.28515625" bestFit="1" customWidth="1"/>
  </cols>
  <sheetData>
    <row r="1" spans="1:15" ht="15.75" thickBot="1" x14ac:dyDescent="0.3">
      <c r="A1" s="26" t="s">
        <v>0</v>
      </c>
      <c r="B1" s="27" t="s">
        <v>1</v>
      </c>
      <c r="C1" s="28" t="s">
        <v>4</v>
      </c>
      <c r="D1" s="28" t="s">
        <v>5</v>
      </c>
      <c r="E1" s="29" t="s">
        <v>9</v>
      </c>
      <c r="F1" s="30" t="s">
        <v>2</v>
      </c>
      <c r="G1" s="31" t="s">
        <v>3</v>
      </c>
      <c r="I1" s="7" t="s">
        <v>0</v>
      </c>
      <c r="J1" s="8" t="s">
        <v>1</v>
      </c>
      <c r="K1" s="9" t="s">
        <v>4</v>
      </c>
      <c r="L1" s="9" t="s">
        <v>5</v>
      </c>
      <c r="M1" s="19" t="s">
        <v>9</v>
      </c>
      <c r="N1" s="21" t="s">
        <v>2</v>
      </c>
      <c r="O1" s="22" t="s">
        <v>3</v>
      </c>
    </row>
    <row r="2" spans="1:15" x14ac:dyDescent="0.25">
      <c r="A2" s="45">
        <v>10</v>
      </c>
      <c r="B2" s="46" t="s">
        <v>26</v>
      </c>
      <c r="C2" s="47">
        <v>2195</v>
      </c>
      <c r="D2" s="48">
        <v>116001</v>
      </c>
      <c r="E2" s="48" t="s">
        <v>13</v>
      </c>
      <c r="F2" s="49">
        <v>86.16</v>
      </c>
      <c r="G2" s="50" t="s">
        <v>21</v>
      </c>
      <c r="I2" s="10">
        <v>9</v>
      </c>
      <c r="J2" s="5" t="s">
        <v>11</v>
      </c>
      <c r="K2" s="4">
        <v>2195</v>
      </c>
      <c r="L2" s="24">
        <v>116001</v>
      </c>
      <c r="M2" s="24" t="s">
        <v>13</v>
      </c>
      <c r="N2" s="20">
        <v>86.16</v>
      </c>
      <c r="O2" s="23" t="s">
        <v>19</v>
      </c>
    </row>
    <row r="3" spans="1:15" x14ac:dyDescent="0.25">
      <c r="A3" s="45">
        <v>10</v>
      </c>
      <c r="B3" s="46" t="s">
        <v>26</v>
      </c>
      <c r="C3" s="47">
        <v>2195</v>
      </c>
      <c r="D3" s="48">
        <v>114700</v>
      </c>
      <c r="E3" s="48" t="s">
        <v>14</v>
      </c>
      <c r="F3" s="49">
        <v>131.71</v>
      </c>
      <c r="G3" s="50" t="s">
        <v>21</v>
      </c>
      <c r="I3" s="10">
        <v>9</v>
      </c>
      <c r="J3" s="5" t="s">
        <v>11</v>
      </c>
      <c r="K3" s="4">
        <v>2195</v>
      </c>
      <c r="L3" s="24">
        <v>114700</v>
      </c>
      <c r="M3" s="24" t="s">
        <v>14</v>
      </c>
      <c r="N3" s="20">
        <v>131.71</v>
      </c>
      <c r="O3" s="23" t="s">
        <v>19</v>
      </c>
    </row>
    <row r="4" spans="1:15" x14ac:dyDescent="0.25">
      <c r="A4" s="45">
        <v>10</v>
      </c>
      <c r="B4" s="46" t="s">
        <v>26</v>
      </c>
      <c r="C4" s="47">
        <v>2195</v>
      </c>
      <c r="D4" s="48">
        <v>114990</v>
      </c>
      <c r="E4" s="48" t="s">
        <v>15</v>
      </c>
      <c r="F4" s="49">
        <v>120.24</v>
      </c>
      <c r="G4" s="50" t="s">
        <v>21</v>
      </c>
      <c r="I4" s="10">
        <v>9</v>
      </c>
      <c r="J4" s="5" t="s">
        <v>11</v>
      </c>
      <c r="K4" s="4">
        <v>2195</v>
      </c>
      <c r="L4" s="24">
        <v>114990</v>
      </c>
      <c r="M4" s="24" t="s">
        <v>15</v>
      </c>
      <c r="N4" s="20">
        <v>120.24</v>
      </c>
      <c r="O4" s="23" t="s">
        <v>19</v>
      </c>
    </row>
    <row r="5" spans="1:15" x14ac:dyDescent="0.25">
      <c r="A5" s="45">
        <v>10</v>
      </c>
      <c r="B5" s="46" t="s">
        <v>26</v>
      </c>
      <c r="C5" s="47">
        <v>2195</v>
      </c>
      <c r="D5" s="48">
        <v>119933</v>
      </c>
      <c r="E5" s="48" t="s">
        <v>16</v>
      </c>
      <c r="F5" s="49">
        <v>134.41999999999999</v>
      </c>
      <c r="G5" s="50" t="s">
        <v>21</v>
      </c>
      <c r="I5" s="10">
        <v>9</v>
      </c>
      <c r="J5" s="5" t="s">
        <v>11</v>
      </c>
      <c r="K5" s="4">
        <v>2195</v>
      </c>
      <c r="L5" s="24">
        <v>119933</v>
      </c>
      <c r="M5" s="24" t="s">
        <v>16</v>
      </c>
      <c r="N5" s="20">
        <v>134.41999999999999</v>
      </c>
      <c r="O5" s="23" t="s">
        <v>19</v>
      </c>
    </row>
    <row r="6" spans="1:15" x14ac:dyDescent="0.25">
      <c r="A6" s="45">
        <v>10</v>
      </c>
      <c r="B6" s="46" t="s">
        <v>26</v>
      </c>
      <c r="C6" s="47">
        <v>2195</v>
      </c>
      <c r="D6" s="48">
        <v>122087</v>
      </c>
      <c r="E6" s="48" t="s">
        <v>17</v>
      </c>
      <c r="F6" s="49">
        <v>165.6</v>
      </c>
      <c r="G6" s="50" t="s">
        <v>21</v>
      </c>
      <c r="I6" s="10">
        <v>9</v>
      </c>
      <c r="J6" s="5" t="s">
        <v>11</v>
      </c>
      <c r="K6" s="4">
        <v>2195</v>
      </c>
      <c r="L6" s="24">
        <v>122087</v>
      </c>
      <c r="M6" s="24" t="s">
        <v>17</v>
      </c>
      <c r="N6" s="20">
        <v>165.6</v>
      </c>
      <c r="O6" s="23" t="s">
        <v>19</v>
      </c>
    </row>
    <row r="7" spans="1:15" x14ac:dyDescent="0.25">
      <c r="A7" s="45">
        <v>10</v>
      </c>
      <c r="B7" s="46" t="s">
        <v>26</v>
      </c>
      <c r="C7" s="47">
        <v>2195</v>
      </c>
      <c r="D7" s="48">
        <v>112730</v>
      </c>
      <c r="E7" s="48" t="s">
        <v>18</v>
      </c>
      <c r="F7" s="49">
        <v>20.98</v>
      </c>
      <c r="G7" s="50" t="s">
        <v>21</v>
      </c>
      <c r="I7" s="10">
        <v>9</v>
      </c>
      <c r="J7" s="5" t="s">
        <v>11</v>
      </c>
      <c r="K7" s="4">
        <v>2195</v>
      </c>
      <c r="L7" s="24">
        <v>112730</v>
      </c>
      <c r="M7" s="24" t="s">
        <v>18</v>
      </c>
      <c r="N7" s="20">
        <v>20.98</v>
      </c>
      <c r="O7" s="23" t="s">
        <v>19</v>
      </c>
    </row>
    <row r="8" spans="1:15" x14ac:dyDescent="0.25">
      <c r="A8" s="34">
        <v>10</v>
      </c>
      <c r="B8" s="35" t="s">
        <v>26</v>
      </c>
      <c r="C8" s="36">
        <v>2195</v>
      </c>
      <c r="D8" s="37">
        <v>114493</v>
      </c>
      <c r="E8" s="37" t="s">
        <v>20</v>
      </c>
      <c r="F8" s="37">
        <v>199.86</v>
      </c>
      <c r="G8" s="38" t="s">
        <v>22</v>
      </c>
      <c r="I8" s="3"/>
      <c r="J8" s="6"/>
      <c r="K8" s="1"/>
      <c r="N8" s="11">
        <f>SUM(N2:N7)</f>
        <v>659.11</v>
      </c>
      <c r="O8" s="12" t="s">
        <v>10</v>
      </c>
    </row>
    <row r="9" spans="1:15" x14ac:dyDescent="0.25">
      <c r="A9" s="39">
        <v>10</v>
      </c>
      <c r="B9" s="40" t="s">
        <v>26</v>
      </c>
      <c r="C9" s="41">
        <v>2195</v>
      </c>
      <c r="D9" s="42">
        <v>113549</v>
      </c>
      <c r="E9" s="42" t="s">
        <v>27</v>
      </c>
      <c r="F9" s="43">
        <v>567.47</v>
      </c>
      <c r="G9" s="44" t="s">
        <v>19</v>
      </c>
      <c r="K9" s="1"/>
      <c r="N9" s="11">
        <v>36044.74</v>
      </c>
      <c r="O9" s="12" t="s">
        <v>7</v>
      </c>
    </row>
    <row r="10" spans="1:15" x14ac:dyDescent="0.25">
      <c r="A10" s="39">
        <v>10</v>
      </c>
      <c r="B10" s="40" t="s">
        <v>26</v>
      </c>
      <c r="C10" s="41">
        <v>2195</v>
      </c>
      <c r="D10" s="42">
        <v>115012</v>
      </c>
      <c r="E10" s="42" t="s">
        <v>28</v>
      </c>
      <c r="F10" s="43">
        <v>93.33</v>
      </c>
      <c r="G10" s="44" t="s">
        <v>19</v>
      </c>
      <c r="I10" s="3"/>
      <c r="J10" s="6"/>
      <c r="K10" s="1"/>
      <c r="N10" s="13">
        <f>N8+N9</f>
        <v>36703.85</v>
      </c>
      <c r="O10" s="14" t="s">
        <v>8</v>
      </c>
    </row>
    <row r="11" spans="1:15" x14ac:dyDescent="0.25">
      <c r="F11" s="32">
        <f>SUM(F2:F7)</f>
        <v>659.11</v>
      </c>
      <c r="G11" s="33" t="s">
        <v>23</v>
      </c>
      <c r="H11" s="51" t="s">
        <v>25</v>
      </c>
      <c r="I11" s="52"/>
      <c r="J11" s="53"/>
      <c r="K11" s="1"/>
      <c r="N11" s="15">
        <v>196.95</v>
      </c>
      <c r="O11" s="16" t="s">
        <v>12</v>
      </c>
    </row>
    <row r="12" spans="1:15" ht="15.75" thickBot="1" x14ac:dyDescent="0.3">
      <c r="F12" s="11">
        <f>F8</f>
        <v>199.86</v>
      </c>
      <c r="G12" s="12" t="s">
        <v>24</v>
      </c>
      <c r="I12" s="3"/>
      <c r="J12" s="6"/>
      <c r="K12" s="1"/>
      <c r="N12" s="25">
        <v>659.11</v>
      </c>
      <c r="O12" s="23" t="s">
        <v>19</v>
      </c>
    </row>
    <row r="13" spans="1:15" ht="19.5" thickBot="1" x14ac:dyDescent="0.35">
      <c r="F13" s="11">
        <f>F9+F10</f>
        <v>660.80000000000007</v>
      </c>
      <c r="G13" s="12" t="s">
        <v>29</v>
      </c>
      <c r="I13" s="3"/>
      <c r="J13" s="6"/>
      <c r="K13" s="1"/>
      <c r="N13" s="17">
        <f>SUM(N10:N12)</f>
        <v>37559.909999999996</v>
      </c>
      <c r="O13" s="18" t="s">
        <v>6</v>
      </c>
    </row>
    <row r="14" spans="1:15" x14ac:dyDescent="0.25">
      <c r="F14" s="11">
        <v>33650.43</v>
      </c>
      <c r="G14" s="12" t="s">
        <v>7</v>
      </c>
    </row>
    <row r="15" spans="1:15" ht="15.75" thickBot="1" x14ac:dyDescent="0.3">
      <c r="F15" s="13">
        <f>F11+F14+F12</f>
        <v>34509.4</v>
      </c>
      <c r="G15" s="14" t="s">
        <v>8</v>
      </c>
    </row>
    <row r="16" spans="1:15" ht="19.5" thickBot="1" x14ac:dyDescent="0.35">
      <c r="F16" s="17">
        <f>F14+F13+F12</f>
        <v>34511.090000000004</v>
      </c>
      <c r="G16" s="18" t="s">
        <v>6</v>
      </c>
    </row>
  </sheetData>
  <phoneticPr fontId="4" type="noConversion"/>
  <pageMargins left="0.511811024" right="0.511811024" top="0.78740157499999996" bottom="0.78740157499999996" header="0.31496062000000002" footer="0.31496062000000002"/>
  <pageSetup paperSize="9"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Lima</dc:creator>
  <cp:lastModifiedBy>Antonio Neto</cp:lastModifiedBy>
  <cp:lastPrinted>2023-10-26T16:24:45Z</cp:lastPrinted>
  <dcterms:created xsi:type="dcterms:W3CDTF">2021-01-22T13:01:22Z</dcterms:created>
  <dcterms:modified xsi:type="dcterms:W3CDTF">2023-10-26T17:04:55Z</dcterms:modified>
</cp:coreProperties>
</file>