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10 2023\IMPORTS\"/>
    </mc:Choice>
  </mc:AlternateContent>
  <xr:revisionPtr revIDLastSave="0" documentId="13_ncr:1_{6795741A-19D1-48C2-9B21-C3EAC81EE3F7}" xr6:coauthVersionLast="47" xr6:coauthVersionMax="47" xr10:uidLastSave="{00000000-0000-0000-0000-000000000000}"/>
  <bookViews>
    <workbookView xWindow="28680" yWindow="1440" windowWidth="20730" windowHeight="11160" xr2:uid="{9B798F5F-001F-4C80-BEFC-7F41B1491D68}"/>
  </bookViews>
  <sheets>
    <sheet name="QUADRO" sheetId="1" r:id="rId1"/>
    <sheet name="VT" sheetId="2" r:id="rId2"/>
    <sheet name="IMPORT" sheetId="4" r:id="rId3"/>
  </sheets>
  <definedNames>
    <definedName name="_xlnm._FilterDatabase" localSheetId="2" hidden="1">IMPORT!$A$1:$L$83</definedName>
    <definedName name="_xlnm._FilterDatabase" localSheetId="0" hidden="1">QUADRO!$A$1:$L$995</definedName>
    <definedName name="_xlnm._FilterDatabase" localSheetId="1" hidden="1">VT!$A$1:$M$4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33" i="2" l="1"/>
  <c r="N1026" i="2"/>
  <c r="N1020" i="2"/>
  <c r="H422" i="1"/>
  <c r="I422" i="1"/>
  <c r="K422" i="1" s="1"/>
  <c r="L422" i="1" s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K427" i="1" s="1"/>
  <c r="L427" i="1" s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K435" i="1" s="1"/>
  <c r="L435" i="1" s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K443" i="1" s="1"/>
  <c r="L443" i="1" s="1"/>
  <c r="J443" i="1"/>
  <c r="H444" i="1"/>
  <c r="I444" i="1"/>
  <c r="J444" i="1"/>
  <c r="H445" i="1"/>
  <c r="I445" i="1"/>
  <c r="J445" i="1"/>
  <c r="H446" i="1"/>
  <c r="I446" i="1"/>
  <c r="J446" i="1"/>
  <c r="H447" i="1"/>
  <c r="I447" i="1"/>
  <c r="K447" i="1" s="1"/>
  <c r="L447" i="1" s="1"/>
  <c r="J447" i="1"/>
  <c r="H448" i="1"/>
  <c r="I448" i="1"/>
  <c r="J448" i="1"/>
  <c r="H449" i="1"/>
  <c r="I449" i="1"/>
  <c r="J449" i="1"/>
  <c r="H450" i="1"/>
  <c r="I450" i="1"/>
  <c r="K450" i="1" s="1"/>
  <c r="L450" i="1" s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419" i="1"/>
  <c r="I419" i="1"/>
  <c r="J419" i="1"/>
  <c r="H420" i="1"/>
  <c r="I420" i="1"/>
  <c r="J420" i="1"/>
  <c r="H421" i="1"/>
  <c r="I421" i="1"/>
  <c r="J42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H171" i="1"/>
  <c r="J171" i="1"/>
  <c r="H172" i="1"/>
  <c r="J172" i="1"/>
  <c r="K172" i="1" s="1"/>
  <c r="L172" i="1" s="1"/>
  <c r="H173" i="1"/>
  <c r="J173" i="1"/>
  <c r="H174" i="1"/>
  <c r="J174" i="1"/>
  <c r="H175" i="1"/>
  <c r="J175" i="1"/>
  <c r="H176" i="1"/>
  <c r="J176" i="1"/>
  <c r="K176" i="1" s="1"/>
  <c r="L176" i="1" s="1"/>
  <c r="H177" i="1"/>
  <c r="J177" i="1"/>
  <c r="H178" i="1"/>
  <c r="J178" i="1"/>
  <c r="H179" i="1"/>
  <c r="J179" i="1"/>
  <c r="H180" i="1"/>
  <c r="J180" i="1"/>
  <c r="K180" i="1" s="1"/>
  <c r="L180" i="1" s="1"/>
  <c r="H181" i="1"/>
  <c r="J181" i="1"/>
  <c r="H182" i="1"/>
  <c r="J182" i="1"/>
  <c r="K182" i="1" s="1"/>
  <c r="L182" i="1" s="1"/>
  <c r="H183" i="1"/>
  <c r="J183" i="1"/>
  <c r="H184" i="1"/>
  <c r="J184" i="1"/>
  <c r="K184" i="1" s="1"/>
  <c r="L184" i="1" s="1"/>
  <c r="H185" i="1"/>
  <c r="J185" i="1"/>
  <c r="H186" i="1"/>
  <c r="J186" i="1"/>
  <c r="K186" i="1" s="1"/>
  <c r="L186" i="1" s="1"/>
  <c r="H187" i="1"/>
  <c r="J187" i="1"/>
  <c r="H188" i="1"/>
  <c r="J188" i="1"/>
  <c r="H189" i="1"/>
  <c r="J189" i="1"/>
  <c r="H190" i="1"/>
  <c r="J190" i="1"/>
  <c r="H191" i="1"/>
  <c r="J191" i="1"/>
  <c r="H192" i="1"/>
  <c r="J192" i="1"/>
  <c r="K192" i="1" s="1"/>
  <c r="L192" i="1" s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K208" i="1" s="1"/>
  <c r="L208" i="1" s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K216" i="1" s="1"/>
  <c r="L216" i="1" s="1"/>
  <c r="H217" i="1"/>
  <c r="J217" i="1"/>
  <c r="H218" i="1"/>
  <c r="J218" i="1"/>
  <c r="H219" i="1"/>
  <c r="J219" i="1"/>
  <c r="H220" i="1"/>
  <c r="J220" i="1"/>
  <c r="K220" i="1" s="1"/>
  <c r="L220" i="1" s="1"/>
  <c r="H221" i="1"/>
  <c r="J221" i="1"/>
  <c r="H222" i="1"/>
  <c r="J222" i="1"/>
  <c r="H223" i="1"/>
  <c r="J223" i="1"/>
  <c r="H224" i="1"/>
  <c r="J224" i="1"/>
  <c r="K224" i="1" s="1"/>
  <c r="L224" i="1" s="1"/>
  <c r="H225" i="1"/>
  <c r="J225" i="1"/>
  <c r="H226" i="1"/>
  <c r="J226" i="1"/>
  <c r="H227" i="1"/>
  <c r="J227" i="1"/>
  <c r="H228" i="1"/>
  <c r="J228" i="1"/>
  <c r="K228" i="1" s="1"/>
  <c r="L228" i="1" s="1"/>
  <c r="H229" i="1"/>
  <c r="J229" i="1"/>
  <c r="H230" i="1"/>
  <c r="J230" i="1"/>
  <c r="H231" i="1"/>
  <c r="J231" i="1"/>
  <c r="H232" i="1"/>
  <c r="J232" i="1"/>
  <c r="K232" i="1" s="1"/>
  <c r="L232" i="1" s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K245" i="1" s="1"/>
  <c r="L245" i="1" s="1"/>
  <c r="H246" i="1"/>
  <c r="J246" i="1"/>
  <c r="H247" i="1"/>
  <c r="J247" i="1"/>
  <c r="H248" i="1"/>
  <c r="J248" i="1"/>
  <c r="H249" i="1"/>
  <c r="J249" i="1"/>
  <c r="K249" i="1" s="1"/>
  <c r="L249" i="1" s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K263" i="1" s="1"/>
  <c r="L263" i="1" s="1"/>
  <c r="H264" i="1"/>
  <c r="J264" i="1"/>
  <c r="H265" i="1"/>
  <c r="J265" i="1"/>
  <c r="H266" i="1"/>
  <c r="J266" i="1"/>
  <c r="H267" i="1"/>
  <c r="J267" i="1"/>
  <c r="K267" i="1" s="1"/>
  <c r="L267" i="1" s="1"/>
  <c r="H268" i="1"/>
  <c r="J268" i="1"/>
  <c r="H269" i="1"/>
  <c r="J269" i="1"/>
  <c r="H270" i="1"/>
  <c r="J270" i="1"/>
  <c r="H271" i="1"/>
  <c r="J271" i="1"/>
  <c r="K271" i="1" s="1"/>
  <c r="L271" i="1" s="1"/>
  <c r="H272" i="1"/>
  <c r="J272" i="1"/>
  <c r="H273" i="1"/>
  <c r="J273" i="1"/>
  <c r="K273" i="1" s="1"/>
  <c r="L273" i="1" s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K281" i="1" s="1"/>
  <c r="L281" i="1" s="1"/>
  <c r="H282" i="1"/>
  <c r="J282" i="1"/>
  <c r="H283" i="1"/>
  <c r="J283" i="1"/>
  <c r="K283" i="1" s="1"/>
  <c r="L283" i="1" s="1"/>
  <c r="H284" i="1"/>
  <c r="J284" i="1"/>
  <c r="H285" i="1"/>
  <c r="J285" i="1"/>
  <c r="K285" i="1" s="1"/>
  <c r="L285" i="1" s="1"/>
  <c r="H286" i="1"/>
  <c r="J286" i="1"/>
  <c r="H287" i="1"/>
  <c r="J287" i="1"/>
  <c r="H288" i="1"/>
  <c r="J288" i="1"/>
  <c r="H289" i="1"/>
  <c r="J289" i="1"/>
  <c r="K289" i="1" s="1"/>
  <c r="L289" i="1" s="1"/>
  <c r="H290" i="1"/>
  <c r="J290" i="1"/>
  <c r="H291" i="1"/>
  <c r="J291" i="1"/>
  <c r="K291" i="1" s="1"/>
  <c r="L291" i="1" s="1"/>
  <c r="H292" i="1"/>
  <c r="J292" i="1"/>
  <c r="H293" i="1"/>
  <c r="J293" i="1"/>
  <c r="H294" i="1"/>
  <c r="J294" i="1"/>
  <c r="H295" i="1"/>
  <c r="J295" i="1"/>
  <c r="H296" i="1"/>
  <c r="J296" i="1"/>
  <c r="H297" i="1"/>
  <c r="J297" i="1"/>
  <c r="K297" i="1" s="1"/>
  <c r="L297" i="1" s="1"/>
  <c r="H298" i="1"/>
  <c r="J298" i="1"/>
  <c r="H299" i="1"/>
  <c r="J299" i="1"/>
  <c r="K299" i="1" s="1"/>
  <c r="L299" i="1" s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K307" i="1" s="1"/>
  <c r="L307" i="1" s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K335" i="1" s="1"/>
  <c r="L335" i="1" s="1"/>
  <c r="H336" i="1"/>
  <c r="J336" i="1"/>
  <c r="H337" i="1"/>
  <c r="J337" i="1"/>
  <c r="H338" i="1"/>
  <c r="J338" i="1"/>
  <c r="H339" i="1"/>
  <c r="J339" i="1"/>
  <c r="H340" i="1"/>
  <c r="J340" i="1"/>
  <c r="H341" i="1"/>
  <c r="J341" i="1"/>
  <c r="K341" i="1" s="1"/>
  <c r="L341" i="1" s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K367" i="1" s="1"/>
  <c r="L367" i="1" s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K383" i="1" s="1"/>
  <c r="L383" i="1" s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K403" i="1" s="1"/>
  <c r="L403" i="1" s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167" i="1"/>
  <c r="J167" i="1"/>
  <c r="H168" i="1"/>
  <c r="J168" i="1"/>
  <c r="K168" i="1" s="1"/>
  <c r="L168" i="1" s="1"/>
  <c r="H169" i="1"/>
  <c r="J169" i="1"/>
  <c r="H170" i="1"/>
  <c r="J170" i="1"/>
  <c r="K519" i="1" l="1"/>
  <c r="L519" i="1" s="1"/>
  <c r="K499" i="1"/>
  <c r="L499" i="1" s="1"/>
  <c r="K495" i="1"/>
  <c r="L495" i="1" s="1"/>
  <c r="K471" i="1"/>
  <c r="L471" i="1" s="1"/>
  <c r="K678" i="1"/>
  <c r="L678" i="1" s="1"/>
  <c r="K654" i="1"/>
  <c r="L654" i="1" s="1"/>
  <c r="K650" i="1"/>
  <c r="L650" i="1" s="1"/>
  <c r="K646" i="1"/>
  <c r="L646" i="1" s="1"/>
  <c r="K614" i="1"/>
  <c r="L614" i="1" s="1"/>
  <c r="K598" i="1"/>
  <c r="L598" i="1" s="1"/>
  <c r="K594" i="1"/>
  <c r="L594" i="1" s="1"/>
  <c r="K590" i="1"/>
  <c r="L590" i="1" s="1"/>
  <c r="K586" i="1"/>
  <c r="L586" i="1" s="1"/>
  <c r="K582" i="1"/>
  <c r="L582" i="1" s="1"/>
  <c r="K570" i="1"/>
  <c r="L570" i="1" s="1"/>
  <c r="K562" i="1"/>
  <c r="L562" i="1" s="1"/>
  <c r="K558" i="1"/>
  <c r="L558" i="1" s="1"/>
  <c r="K542" i="1"/>
  <c r="L542" i="1" s="1"/>
  <c r="K538" i="1"/>
  <c r="L538" i="1" s="1"/>
  <c r="K526" i="1"/>
  <c r="L526" i="1" s="1"/>
  <c r="K518" i="1"/>
  <c r="L518" i="1" s="1"/>
  <c r="K514" i="1"/>
  <c r="L514" i="1" s="1"/>
  <c r="K502" i="1"/>
  <c r="L502" i="1" s="1"/>
  <c r="K494" i="1"/>
  <c r="L494" i="1" s="1"/>
  <c r="K338" i="1"/>
  <c r="L338" i="1" s="1"/>
  <c r="K318" i="1"/>
  <c r="L318" i="1" s="1"/>
  <c r="K310" i="1"/>
  <c r="L310" i="1" s="1"/>
  <c r="K294" i="1"/>
  <c r="L294" i="1" s="1"/>
  <c r="K286" i="1"/>
  <c r="L286" i="1" s="1"/>
  <c r="K282" i="1"/>
  <c r="L282" i="1" s="1"/>
  <c r="K278" i="1"/>
  <c r="L278" i="1" s="1"/>
  <c r="K270" i="1"/>
  <c r="L270" i="1" s="1"/>
  <c r="K266" i="1"/>
  <c r="L266" i="1" s="1"/>
  <c r="K262" i="1"/>
  <c r="L262" i="1" s="1"/>
  <c r="K238" i="1"/>
  <c r="L238" i="1" s="1"/>
  <c r="K219" i="1"/>
  <c r="L219" i="1" s="1"/>
  <c r="K211" i="1"/>
  <c r="L211" i="1" s="1"/>
  <c r="K203" i="1"/>
  <c r="L203" i="1" s="1"/>
  <c r="K195" i="1"/>
  <c r="L195" i="1" s="1"/>
  <c r="K183" i="1"/>
  <c r="L183" i="1" s="1"/>
  <c r="K179" i="1"/>
  <c r="L179" i="1" s="1"/>
  <c r="K175" i="1"/>
  <c r="L175" i="1" s="1"/>
  <c r="K525" i="1"/>
  <c r="L525" i="1" s="1"/>
  <c r="K465" i="1"/>
  <c r="L465" i="1" s="1"/>
  <c r="K449" i="1"/>
  <c r="L449" i="1" s="1"/>
  <c r="K437" i="1"/>
  <c r="L437" i="1" s="1"/>
  <c r="K425" i="1"/>
  <c r="L425" i="1" s="1"/>
  <c r="K638" i="1"/>
  <c r="L638" i="1" s="1"/>
  <c r="K630" i="1"/>
  <c r="L630" i="1" s="1"/>
  <c r="K626" i="1"/>
  <c r="L626" i="1" s="1"/>
  <c r="K622" i="1"/>
  <c r="L622" i="1" s="1"/>
  <c r="K393" i="1"/>
  <c r="L393" i="1" s="1"/>
  <c r="K389" i="1"/>
  <c r="L389" i="1" s="1"/>
  <c r="K361" i="1"/>
  <c r="L361" i="1" s="1"/>
  <c r="K414" i="1"/>
  <c r="L414" i="1" s="1"/>
  <c r="K988" i="1"/>
  <c r="L988" i="1" s="1"/>
  <c r="K984" i="1"/>
  <c r="L984" i="1" s="1"/>
  <c r="K944" i="1"/>
  <c r="L944" i="1" s="1"/>
  <c r="K940" i="1"/>
  <c r="L940" i="1" s="1"/>
  <c r="K936" i="1"/>
  <c r="L936" i="1" s="1"/>
  <c r="K932" i="1"/>
  <c r="L932" i="1" s="1"/>
  <c r="K912" i="1"/>
  <c r="L912" i="1" s="1"/>
  <c r="K908" i="1"/>
  <c r="L908" i="1" s="1"/>
  <c r="K892" i="1"/>
  <c r="L892" i="1" s="1"/>
  <c r="K888" i="1"/>
  <c r="L888" i="1" s="1"/>
  <c r="K884" i="1"/>
  <c r="L884" i="1" s="1"/>
  <c r="K880" i="1"/>
  <c r="L880" i="1" s="1"/>
  <c r="K872" i="1"/>
  <c r="L872" i="1" s="1"/>
  <c r="K860" i="1"/>
  <c r="L860" i="1" s="1"/>
  <c r="K824" i="1"/>
  <c r="L824" i="1" s="1"/>
  <c r="K792" i="1"/>
  <c r="L792" i="1" s="1"/>
  <c r="K776" i="1"/>
  <c r="L776" i="1" s="1"/>
  <c r="K748" i="1"/>
  <c r="L748" i="1" s="1"/>
  <c r="K700" i="1"/>
  <c r="L700" i="1" s="1"/>
  <c r="K696" i="1"/>
  <c r="L696" i="1" s="1"/>
  <c r="K596" i="1"/>
  <c r="L596" i="1" s="1"/>
  <c r="K584" i="1"/>
  <c r="L584" i="1" s="1"/>
  <c r="K572" i="1"/>
  <c r="L572" i="1" s="1"/>
  <c r="K568" i="1"/>
  <c r="L568" i="1" s="1"/>
  <c r="K564" i="1"/>
  <c r="L564" i="1" s="1"/>
  <c r="K488" i="1"/>
  <c r="L488" i="1" s="1"/>
  <c r="K468" i="1"/>
  <c r="L468" i="1" s="1"/>
  <c r="K416" i="1"/>
  <c r="L416" i="1" s="1"/>
  <c r="K412" i="1"/>
  <c r="L412" i="1" s="1"/>
  <c r="K994" i="1"/>
  <c r="L994" i="1" s="1"/>
  <c r="K990" i="1"/>
  <c r="L990" i="1" s="1"/>
  <c r="K982" i="1"/>
  <c r="L982" i="1" s="1"/>
  <c r="K970" i="1"/>
  <c r="L970" i="1" s="1"/>
  <c r="K934" i="1"/>
  <c r="L934" i="1" s="1"/>
  <c r="K922" i="1"/>
  <c r="L922" i="1" s="1"/>
  <c r="K906" i="1"/>
  <c r="L906" i="1" s="1"/>
  <c r="K902" i="1"/>
  <c r="L902" i="1" s="1"/>
  <c r="K898" i="1"/>
  <c r="L898" i="1" s="1"/>
  <c r="K894" i="1"/>
  <c r="L894" i="1" s="1"/>
  <c r="K854" i="1"/>
  <c r="L854" i="1" s="1"/>
  <c r="K830" i="1"/>
  <c r="L830" i="1" s="1"/>
  <c r="K822" i="1"/>
  <c r="L822" i="1" s="1"/>
  <c r="K802" i="1"/>
  <c r="L802" i="1" s="1"/>
  <c r="K798" i="1"/>
  <c r="L798" i="1" s="1"/>
  <c r="K794" i="1"/>
  <c r="L794" i="1" s="1"/>
  <c r="K786" i="1"/>
  <c r="L786" i="1" s="1"/>
  <c r="K778" i="1"/>
  <c r="L778" i="1" s="1"/>
  <c r="K766" i="1"/>
  <c r="L766" i="1" s="1"/>
  <c r="K726" i="1"/>
  <c r="L726" i="1" s="1"/>
  <c r="K714" i="1"/>
  <c r="L714" i="1" s="1"/>
  <c r="K690" i="1"/>
  <c r="L690" i="1" s="1"/>
  <c r="K486" i="1"/>
  <c r="L486" i="1" s="1"/>
  <c r="K478" i="1"/>
  <c r="L478" i="1" s="1"/>
  <c r="K417" i="1"/>
  <c r="L417" i="1" s="1"/>
  <c r="K419" i="1"/>
  <c r="L419" i="1" s="1"/>
  <c r="K979" i="1"/>
  <c r="L979" i="1" s="1"/>
  <c r="K959" i="1"/>
  <c r="L959" i="1" s="1"/>
  <c r="K915" i="1"/>
  <c r="L915" i="1" s="1"/>
  <c r="K891" i="1"/>
  <c r="L891" i="1" s="1"/>
  <c r="K875" i="1"/>
  <c r="L875" i="1" s="1"/>
  <c r="K867" i="1"/>
  <c r="L867" i="1" s="1"/>
  <c r="K855" i="1"/>
  <c r="L855" i="1" s="1"/>
  <c r="K843" i="1"/>
  <c r="L843" i="1" s="1"/>
  <c r="K839" i="1"/>
  <c r="L839" i="1" s="1"/>
  <c r="K835" i="1"/>
  <c r="L835" i="1" s="1"/>
  <c r="K807" i="1"/>
  <c r="L807" i="1" s="1"/>
  <c r="K799" i="1"/>
  <c r="L799" i="1" s="1"/>
  <c r="K783" i="1"/>
  <c r="L783" i="1" s="1"/>
  <c r="K779" i="1"/>
  <c r="L779" i="1" s="1"/>
  <c r="K771" i="1"/>
  <c r="L771" i="1" s="1"/>
  <c r="K759" i="1"/>
  <c r="L759" i="1" s="1"/>
  <c r="K743" i="1"/>
  <c r="L743" i="1" s="1"/>
  <c r="K683" i="1"/>
  <c r="L683" i="1" s="1"/>
  <c r="K635" i="1"/>
  <c r="L635" i="1" s="1"/>
  <c r="K631" i="1"/>
  <c r="L631" i="1" s="1"/>
  <c r="K619" i="1"/>
  <c r="L619" i="1" s="1"/>
  <c r="K611" i="1"/>
  <c r="L611" i="1" s="1"/>
  <c r="K591" i="1"/>
  <c r="L591" i="1" s="1"/>
  <c r="K575" i="1"/>
  <c r="L575" i="1" s="1"/>
  <c r="K571" i="1"/>
  <c r="L571" i="1" s="1"/>
  <c r="K559" i="1"/>
  <c r="L559" i="1" s="1"/>
  <c r="K555" i="1"/>
  <c r="L555" i="1" s="1"/>
  <c r="K543" i="1"/>
  <c r="L543" i="1" s="1"/>
  <c r="K531" i="1"/>
  <c r="L531" i="1" s="1"/>
  <c r="K640" i="1"/>
  <c r="L640" i="1" s="1"/>
  <c r="K636" i="1"/>
  <c r="L636" i="1" s="1"/>
  <c r="K620" i="1"/>
  <c r="L620" i="1" s="1"/>
  <c r="K616" i="1"/>
  <c r="L616" i="1" s="1"/>
  <c r="K612" i="1"/>
  <c r="L612" i="1" s="1"/>
  <c r="K608" i="1"/>
  <c r="L608" i="1" s="1"/>
  <c r="K604" i="1"/>
  <c r="L604" i="1" s="1"/>
  <c r="K556" i="1"/>
  <c r="L556" i="1" s="1"/>
  <c r="K548" i="1"/>
  <c r="L548" i="1" s="1"/>
  <c r="K540" i="1"/>
  <c r="L540" i="1" s="1"/>
  <c r="K532" i="1"/>
  <c r="L532" i="1" s="1"/>
  <c r="K528" i="1"/>
  <c r="L528" i="1" s="1"/>
  <c r="K456" i="1"/>
  <c r="L456" i="1" s="1"/>
  <c r="K432" i="1"/>
  <c r="L432" i="1" s="1"/>
  <c r="K169" i="1"/>
  <c r="L169" i="1" s="1"/>
  <c r="K380" i="1"/>
  <c r="L380" i="1" s="1"/>
  <c r="K378" i="1"/>
  <c r="L378" i="1" s="1"/>
  <c r="K360" i="1"/>
  <c r="L360" i="1" s="1"/>
  <c r="K356" i="1"/>
  <c r="L356" i="1" s="1"/>
  <c r="K352" i="1"/>
  <c r="L352" i="1" s="1"/>
  <c r="K312" i="1"/>
  <c r="L312" i="1" s="1"/>
  <c r="K288" i="1"/>
  <c r="L288" i="1" s="1"/>
  <c r="K276" i="1"/>
  <c r="L276" i="1" s="1"/>
  <c r="K260" i="1"/>
  <c r="L260" i="1" s="1"/>
  <c r="K256" i="1"/>
  <c r="L256" i="1" s="1"/>
  <c r="K244" i="1"/>
  <c r="L244" i="1" s="1"/>
  <c r="K225" i="1"/>
  <c r="L225" i="1" s="1"/>
  <c r="K213" i="1"/>
  <c r="L213" i="1" s="1"/>
  <c r="K205" i="1"/>
  <c r="L205" i="1" s="1"/>
  <c r="K197" i="1"/>
  <c r="L197" i="1" s="1"/>
  <c r="K177" i="1"/>
  <c r="L177" i="1" s="1"/>
  <c r="K173" i="1"/>
  <c r="L173" i="1" s="1"/>
  <c r="K977" i="1"/>
  <c r="L977" i="1" s="1"/>
  <c r="K965" i="1"/>
  <c r="L965" i="1" s="1"/>
  <c r="K957" i="1"/>
  <c r="L957" i="1" s="1"/>
  <c r="K949" i="1"/>
  <c r="L949" i="1" s="1"/>
  <c r="K929" i="1"/>
  <c r="L929" i="1" s="1"/>
  <c r="K925" i="1"/>
  <c r="L925" i="1" s="1"/>
  <c r="K917" i="1"/>
  <c r="L917" i="1" s="1"/>
  <c r="K901" i="1"/>
  <c r="L901" i="1" s="1"/>
  <c r="K897" i="1"/>
  <c r="L897" i="1" s="1"/>
  <c r="K857" i="1"/>
  <c r="L857" i="1" s="1"/>
  <c r="K837" i="1"/>
  <c r="L837" i="1" s="1"/>
  <c r="K833" i="1"/>
  <c r="L833" i="1" s="1"/>
  <c r="K813" i="1"/>
  <c r="L813" i="1" s="1"/>
  <c r="K797" i="1"/>
  <c r="L797" i="1" s="1"/>
  <c r="K789" i="1"/>
  <c r="L789" i="1" s="1"/>
  <c r="K781" i="1"/>
  <c r="L781" i="1" s="1"/>
  <c r="K777" i="1"/>
  <c r="L777" i="1" s="1"/>
  <c r="K773" i="1"/>
  <c r="L773" i="1" s="1"/>
  <c r="K761" i="1"/>
  <c r="L761" i="1" s="1"/>
  <c r="K757" i="1"/>
  <c r="L757" i="1" s="1"/>
  <c r="K745" i="1"/>
  <c r="L745" i="1" s="1"/>
  <c r="K741" i="1"/>
  <c r="L741" i="1" s="1"/>
  <c r="K721" i="1"/>
  <c r="L721" i="1" s="1"/>
  <c r="K717" i="1"/>
  <c r="L717" i="1" s="1"/>
  <c r="K673" i="1"/>
  <c r="L673" i="1" s="1"/>
  <c r="K669" i="1"/>
  <c r="L669" i="1" s="1"/>
  <c r="K633" i="1"/>
  <c r="L633" i="1" s="1"/>
  <c r="K621" i="1"/>
  <c r="L621" i="1" s="1"/>
  <c r="K617" i="1"/>
  <c r="L617" i="1" s="1"/>
  <c r="K589" i="1"/>
  <c r="L589" i="1" s="1"/>
  <c r="K585" i="1"/>
  <c r="L585" i="1" s="1"/>
  <c r="K565" i="1"/>
  <c r="L565" i="1" s="1"/>
  <c r="K561" i="1"/>
  <c r="L561" i="1" s="1"/>
  <c r="K553" i="1"/>
  <c r="L553" i="1" s="1"/>
  <c r="K549" i="1"/>
  <c r="L549" i="1" s="1"/>
  <c r="K541" i="1"/>
  <c r="L541" i="1" s="1"/>
  <c r="K537" i="1"/>
  <c r="L537" i="1" s="1"/>
  <c r="K529" i="1"/>
  <c r="L529" i="1" s="1"/>
  <c r="K521" i="1"/>
  <c r="L521" i="1" s="1"/>
  <c r="K509" i="1"/>
  <c r="L509" i="1" s="1"/>
  <c r="K497" i="1"/>
  <c r="L497" i="1" s="1"/>
  <c r="K489" i="1"/>
  <c r="L489" i="1" s="1"/>
  <c r="K485" i="1"/>
  <c r="L485" i="1" s="1"/>
  <c r="K477" i="1"/>
  <c r="L477" i="1" s="1"/>
  <c r="K473" i="1"/>
  <c r="L473" i="1" s="1"/>
  <c r="K457" i="1"/>
  <c r="L457" i="1" s="1"/>
  <c r="K418" i="1"/>
  <c r="L418" i="1" s="1"/>
  <c r="K415" i="1"/>
  <c r="L415" i="1" s="1"/>
  <c r="K413" i="1"/>
  <c r="L413" i="1" s="1"/>
  <c r="K420" i="1"/>
  <c r="L420" i="1" s="1"/>
  <c r="K993" i="1"/>
  <c r="L993" i="1" s="1"/>
  <c r="K991" i="1"/>
  <c r="L991" i="1" s="1"/>
  <c r="K989" i="1"/>
  <c r="L989" i="1" s="1"/>
  <c r="K986" i="1"/>
  <c r="L986" i="1" s="1"/>
  <c r="K985" i="1"/>
  <c r="L985" i="1" s="1"/>
  <c r="K981" i="1"/>
  <c r="L981" i="1" s="1"/>
  <c r="K980" i="1"/>
  <c r="L980" i="1" s="1"/>
  <c r="K969" i="1"/>
  <c r="L969" i="1" s="1"/>
  <c r="K967" i="1"/>
  <c r="L967" i="1" s="1"/>
  <c r="K963" i="1"/>
  <c r="L963" i="1" s="1"/>
  <c r="K961" i="1"/>
  <c r="L961" i="1" s="1"/>
  <c r="K956" i="1"/>
  <c r="L956" i="1" s="1"/>
  <c r="K950" i="1"/>
  <c r="L950" i="1" s="1"/>
  <c r="K948" i="1"/>
  <c r="L948" i="1" s="1"/>
  <c r="K942" i="1"/>
  <c r="L942" i="1" s="1"/>
  <c r="K938" i="1"/>
  <c r="L938" i="1" s="1"/>
  <c r="K933" i="1"/>
  <c r="L933" i="1" s="1"/>
  <c r="K928" i="1"/>
  <c r="L928" i="1" s="1"/>
  <c r="K927" i="1"/>
  <c r="L927" i="1" s="1"/>
  <c r="K920" i="1"/>
  <c r="L920" i="1" s="1"/>
  <c r="K914" i="1"/>
  <c r="L914" i="1" s="1"/>
  <c r="K910" i="1"/>
  <c r="L910" i="1" s="1"/>
  <c r="K899" i="1"/>
  <c r="L899" i="1" s="1"/>
  <c r="K895" i="1"/>
  <c r="L895" i="1" s="1"/>
  <c r="K887" i="1"/>
  <c r="L887" i="1" s="1"/>
  <c r="K882" i="1"/>
  <c r="L882" i="1" s="1"/>
  <c r="K879" i="1"/>
  <c r="L879" i="1" s="1"/>
  <c r="K878" i="1"/>
  <c r="L878" i="1" s="1"/>
  <c r="K873" i="1"/>
  <c r="L873" i="1" s="1"/>
  <c r="K870" i="1"/>
  <c r="L870" i="1" s="1"/>
  <c r="K868" i="1"/>
  <c r="L868" i="1" s="1"/>
  <c r="K864" i="1"/>
  <c r="L864" i="1" s="1"/>
  <c r="K861" i="1"/>
  <c r="L861" i="1" s="1"/>
  <c r="K852" i="1"/>
  <c r="L852" i="1" s="1"/>
  <c r="K847" i="1"/>
  <c r="L847" i="1" s="1"/>
  <c r="K842" i="1"/>
  <c r="L842" i="1" s="1"/>
  <c r="K836" i="1"/>
  <c r="L836" i="1" s="1"/>
  <c r="K832" i="1"/>
  <c r="L832" i="1" s="1"/>
  <c r="K828" i="1"/>
  <c r="L828" i="1" s="1"/>
  <c r="K826" i="1"/>
  <c r="L826" i="1" s="1"/>
  <c r="K825" i="1"/>
  <c r="L825" i="1" s="1"/>
  <c r="K820" i="1"/>
  <c r="L820" i="1" s="1"/>
  <c r="K818" i="1"/>
  <c r="L818" i="1" s="1"/>
  <c r="K814" i="1"/>
  <c r="L814" i="1" s="1"/>
  <c r="K809" i="1"/>
  <c r="L809" i="1" s="1"/>
  <c r="K806" i="1"/>
  <c r="L806" i="1" s="1"/>
  <c r="K804" i="1"/>
  <c r="L804" i="1" s="1"/>
  <c r="K801" i="1"/>
  <c r="L801" i="1" s="1"/>
  <c r="K421" i="1"/>
  <c r="L421" i="1" s="1"/>
  <c r="K992" i="1"/>
  <c r="L992" i="1" s="1"/>
  <c r="K987" i="1"/>
  <c r="L987" i="1" s="1"/>
  <c r="K978" i="1"/>
  <c r="L978" i="1" s="1"/>
  <c r="K976" i="1"/>
  <c r="L976" i="1" s="1"/>
  <c r="K974" i="1"/>
  <c r="L974" i="1" s="1"/>
  <c r="K972" i="1"/>
  <c r="L972" i="1" s="1"/>
  <c r="K968" i="1"/>
  <c r="L968" i="1" s="1"/>
  <c r="K964" i="1"/>
  <c r="L964" i="1" s="1"/>
  <c r="K962" i="1"/>
  <c r="L962" i="1" s="1"/>
  <c r="K960" i="1"/>
  <c r="L960" i="1" s="1"/>
  <c r="K954" i="1"/>
  <c r="L954" i="1" s="1"/>
  <c r="K953" i="1"/>
  <c r="L953" i="1" s="1"/>
  <c r="K947" i="1"/>
  <c r="L947" i="1" s="1"/>
  <c r="K946" i="1"/>
  <c r="L946" i="1" s="1"/>
  <c r="K945" i="1"/>
  <c r="L945" i="1" s="1"/>
  <c r="K939" i="1"/>
  <c r="L939" i="1" s="1"/>
  <c r="K930" i="1"/>
  <c r="L930" i="1" s="1"/>
  <c r="K926" i="1"/>
  <c r="L926" i="1" s="1"/>
  <c r="K924" i="1"/>
  <c r="L924" i="1" s="1"/>
  <c r="K921" i="1"/>
  <c r="L921" i="1" s="1"/>
  <c r="K918" i="1"/>
  <c r="L918" i="1" s="1"/>
  <c r="K911" i="1"/>
  <c r="L911" i="1" s="1"/>
  <c r="K905" i="1"/>
  <c r="L905" i="1" s="1"/>
  <c r="K903" i="1"/>
  <c r="L903" i="1" s="1"/>
  <c r="K900" i="1"/>
  <c r="L900" i="1" s="1"/>
  <c r="K896" i="1"/>
  <c r="L896" i="1" s="1"/>
  <c r="K883" i="1"/>
  <c r="L883" i="1" s="1"/>
  <c r="K877" i="1"/>
  <c r="L877" i="1" s="1"/>
  <c r="K874" i="1"/>
  <c r="L874" i="1" s="1"/>
  <c r="K871" i="1"/>
  <c r="L871" i="1" s="1"/>
  <c r="K866" i="1"/>
  <c r="L866" i="1" s="1"/>
  <c r="K865" i="1"/>
  <c r="L865" i="1" s="1"/>
  <c r="K862" i="1"/>
  <c r="L862" i="1" s="1"/>
  <c r="K859" i="1"/>
  <c r="L859" i="1" s="1"/>
  <c r="K853" i="1"/>
  <c r="L853" i="1" s="1"/>
  <c r="K850" i="1"/>
  <c r="L850" i="1" s="1"/>
  <c r="K849" i="1"/>
  <c r="L849" i="1" s="1"/>
  <c r="K848" i="1"/>
  <c r="L848" i="1" s="1"/>
  <c r="K845" i="1"/>
  <c r="L845" i="1" s="1"/>
  <c r="K838" i="1"/>
  <c r="L838" i="1" s="1"/>
  <c r="K834" i="1"/>
  <c r="L834" i="1" s="1"/>
  <c r="K829" i="1"/>
  <c r="L829" i="1" s="1"/>
  <c r="K827" i="1"/>
  <c r="L827" i="1" s="1"/>
  <c r="K823" i="1"/>
  <c r="L823" i="1" s="1"/>
  <c r="K821" i="1"/>
  <c r="L821" i="1" s="1"/>
  <c r="K816" i="1"/>
  <c r="L816" i="1" s="1"/>
  <c r="K815" i="1"/>
  <c r="L815" i="1" s="1"/>
  <c r="K811" i="1"/>
  <c r="L811" i="1" s="1"/>
  <c r="K805" i="1"/>
  <c r="L805" i="1" s="1"/>
  <c r="K800" i="1"/>
  <c r="L800" i="1" s="1"/>
  <c r="K796" i="1"/>
  <c r="L796" i="1" s="1"/>
  <c r="K793" i="1"/>
  <c r="L793" i="1" s="1"/>
  <c r="K791" i="1"/>
  <c r="L791" i="1" s="1"/>
  <c r="K787" i="1"/>
  <c r="L787" i="1" s="1"/>
  <c r="K782" i="1"/>
  <c r="L782" i="1" s="1"/>
  <c r="K769" i="1"/>
  <c r="L769" i="1" s="1"/>
  <c r="K763" i="1"/>
  <c r="L763" i="1" s="1"/>
  <c r="K760" i="1"/>
  <c r="L760" i="1" s="1"/>
  <c r="K755" i="1"/>
  <c r="L755" i="1" s="1"/>
  <c r="K754" i="1"/>
  <c r="L754" i="1" s="1"/>
  <c r="K752" i="1"/>
  <c r="L752" i="1" s="1"/>
  <c r="K749" i="1"/>
  <c r="L749" i="1" s="1"/>
  <c r="K780" i="1"/>
  <c r="L780" i="1" s="1"/>
  <c r="K775" i="1"/>
  <c r="L775" i="1" s="1"/>
  <c r="K767" i="1"/>
  <c r="L767" i="1" s="1"/>
  <c r="K764" i="1"/>
  <c r="L764" i="1" s="1"/>
  <c r="K756" i="1"/>
  <c r="L756" i="1" s="1"/>
  <c r="K753" i="1"/>
  <c r="L753" i="1" s="1"/>
  <c r="K751" i="1"/>
  <c r="L751" i="1" s="1"/>
  <c r="K744" i="1"/>
  <c r="L744" i="1" s="1"/>
  <c r="K740" i="1"/>
  <c r="L740" i="1" s="1"/>
  <c r="K737" i="1"/>
  <c r="L737" i="1" s="1"/>
  <c r="K736" i="1"/>
  <c r="L736" i="1" s="1"/>
  <c r="K732" i="1"/>
  <c r="L732" i="1" s="1"/>
  <c r="K728" i="1"/>
  <c r="L728" i="1" s="1"/>
  <c r="K723" i="1"/>
  <c r="L723" i="1" s="1"/>
  <c r="K719" i="1"/>
  <c r="L719" i="1" s="1"/>
  <c r="K712" i="1"/>
  <c r="L712" i="1" s="1"/>
  <c r="K708" i="1"/>
  <c r="L708" i="1" s="1"/>
  <c r="K706" i="1"/>
  <c r="L706" i="1" s="1"/>
  <c r="K702" i="1"/>
  <c r="L702" i="1" s="1"/>
  <c r="K698" i="1"/>
  <c r="L698" i="1" s="1"/>
  <c r="K695" i="1"/>
  <c r="L695" i="1" s="1"/>
  <c r="K691" i="1"/>
  <c r="L691" i="1" s="1"/>
  <c r="K688" i="1"/>
  <c r="L688" i="1" s="1"/>
  <c r="K684" i="1"/>
  <c r="L684" i="1" s="1"/>
  <c r="K675" i="1"/>
  <c r="L675" i="1" s="1"/>
  <c r="K672" i="1"/>
  <c r="L672" i="1" s="1"/>
  <c r="K671" i="1"/>
  <c r="L671" i="1" s="1"/>
  <c r="K668" i="1"/>
  <c r="L668" i="1" s="1"/>
  <c r="K666" i="1"/>
  <c r="L666" i="1" s="1"/>
  <c r="K663" i="1"/>
  <c r="L663" i="1" s="1"/>
  <c r="K657" i="1"/>
  <c r="L657" i="1" s="1"/>
  <c r="K655" i="1"/>
  <c r="L655" i="1" s="1"/>
  <c r="K648" i="1"/>
  <c r="L648" i="1" s="1"/>
  <c r="K642" i="1"/>
  <c r="L642" i="1" s="1"/>
  <c r="K639" i="1"/>
  <c r="L639" i="1" s="1"/>
  <c r="K770" i="1"/>
  <c r="L770" i="1" s="1"/>
  <c r="K768" i="1"/>
  <c r="L768" i="1" s="1"/>
  <c r="K765" i="1"/>
  <c r="L765" i="1" s="1"/>
  <c r="K758" i="1"/>
  <c r="L758" i="1" s="1"/>
  <c r="K750" i="1"/>
  <c r="L750" i="1" s="1"/>
  <c r="K747" i="1"/>
  <c r="L747" i="1" s="1"/>
  <c r="K738" i="1"/>
  <c r="L738" i="1" s="1"/>
  <c r="K734" i="1"/>
  <c r="L734" i="1" s="1"/>
  <c r="K731" i="1"/>
  <c r="L731" i="1" s="1"/>
  <c r="K729" i="1"/>
  <c r="L729" i="1" s="1"/>
  <c r="K725" i="1"/>
  <c r="L725" i="1" s="1"/>
  <c r="K720" i="1"/>
  <c r="L720" i="1" s="1"/>
  <c r="K715" i="1"/>
  <c r="L715" i="1" s="1"/>
  <c r="K713" i="1"/>
  <c r="L713" i="1" s="1"/>
  <c r="K711" i="1"/>
  <c r="L711" i="1" s="1"/>
  <c r="K709" i="1"/>
  <c r="L709" i="1" s="1"/>
  <c r="K704" i="1"/>
  <c r="L704" i="1" s="1"/>
  <c r="K699" i="1"/>
  <c r="L699" i="1" s="1"/>
  <c r="K693" i="1"/>
  <c r="L693" i="1" s="1"/>
  <c r="K692" i="1"/>
  <c r="L692" i="1" s="1"/>
  <c r="K689" i="1"/>
  <c r="L689" i="1" s="1"/>
  <c r="K687" i="1"/>
  <c r="L687" i="1" s="1"/>
  <c r="K685" i="1"/>
  <c r="L685" i="1" s="1"/>
  <c r="K682" i="1"/>
  <c r="L682" i="1" s="1"/>
  <c r="K681" i="1"/>
  <c r="L681" i="1" s="1"/>
  <c r="K680" i="1"/>
  <c r="L680" i="1" s="1"/>
  <c r="K677" i="1"/>
  <c r="L677" i="1" s="1"/>
  <c r="K667" i="1"/>
  <c r="L667" i="1" s="1"/>
  <c r="K664" i="1"/>
  <c r="L664" i="1" s="1"/>
  <c r="K658" i="1"/>
  <c r="L658" i="1" s="1"/>
  <c r="K656" i="1"/>
  <c r="L656" i="1" s="1"/>
  <c r="K653" i="1"/>
  <c r="L653" i="1" s="1"/>
  <c r="K651" i="1"/>
  <c r="L651" i="1" s="1"/>
  <c r="K649" i="1"/>
  <c r="L649" i="1" s="1"/>
  <c r="K645" i="1"/>
  <c r="L645" i="1" s="1"/>
  <c r="K643" i="1"/>
  <c r="L643" i="1" s="1"/>
  <c r="K637" i="1"/>
  <c r="L637" i="1" s="1"/>
  <c r="K746" i="1"/>
  <c r="L746" i="1" s="1"/>
  <c r="K742" i="1"/>
  <c r="L742" i="1" s="1"/>
  <c r="K739" i="1"/>
  <c r="L739" i="1" s="1"/>
  <c r="K735" i="1"/>
  <c r="L735" i="1" s="1"/>
  <c r="K733" i="1"/>
  <c r="L733" i="1" s="1"/>
  <c r="K730" i="1"/>
  <c r="L730" i="1" s="1"/>
  <c r="K727" i="1"/>
  <c r="L727" i="1" s="1"/>
  <c r="K724" i="1"/>
  <c r="L724" i="1" s="1"/>
  <c r="K722" i="1"/>
  <c r="L722" i="1" s="1"/>
  <c r="K718" i="1"/>
  <c r="L718" i="1" s="1"/>
  <c r="K716" i="1"/>
  <c r="L716" i="1" s="1"/>
  <c r="K710" i="1"/>
  <c r="L710" i="1" s="1"/>
  <c r="K707" i="1"/>
  <c r="L707" i="1" s="1"/>
  <c r="K705" i="1"/>
  <c r="L705" i="1" s="1"/>
  <c r="K703" i="1"/>
  <c r="L703" i="1" s="1"/>
  <c r="K701" i="1"/>
  <c r="L701" i="1" s="1"/>
  <c r="K697" i="1"/>
  <c r="L697" i="1" s="1"/>
  <c r="K694" i="1"/>
  <c r="L694" i="1" s="1"/>
  <c r="K686" i="1"/>
  <c r="L686" i="1" s="1"/>
  <c r="K679" i="1"/>
  <c r="L679" i="1" s="1"/>
  <c r="K676" i="1"/>
  <c r="L676" i="1" s="1"/>
  <c r="K674" i="1"/>
  <c r="L674" i="1" s="1"/>
  <c r="K670" i="1"/>
  <c r="L670" i="1" s="1"/>
  <c r="K665" i="1"/>
  <c r="L665" i="1" s="1"/>
  <c r="K662" i="1"/>
  <c r="L662" i="1" s="1"/>
  <c r="K661" i="1"/>
  <c r="L661" i="1" s="1"/>
  <c r="K660" i="1"/>
  <c r="L660" i="1" s="1"/>
  <c r="K659" i="1"/>
  <c r="L659" i="1" s="1"/>
  <c r="K641" i="1"/>
  <c r="L641" i="1" s="1"/>
  <c r="K627" i="1"/>
  <c r="L627" i="1" s="1"/>
  <c r="K623" i="1"/>
  <c r="L623" i="1" s="1"/>
  <c r="K609" i="1"/>
  <c r="L609" i="1" s="1"/>
  <c r="K605" i="1"/>
  <c r="L605" i="1" s="1"/>
  <c r="K602" i="1"/>
  <c r="L602" i="1" s="1"/>
  <c r="K600" i="1"/>
  <c r="L600" i="1" s="1"/>
  <c r="K599" i="1"/>
  <c r="L599" i="1" s="1"/>
  <c r="K595" i="1"/>
  <c r="L595" i="1" s="1"/>
  <c r="K592" i="1"/>
  <c r="L592" i="1" s="1"/>
  <c r="K523" i="1"/>
  <c r="L523" i="1" s="1"/>
  <c r="K522" i="1"/>
  <c r="L522" i="1" s="1"/>
  <c r="K520" i="1"/>
  <c r="L520" i="1" s="1"/>
  <c r="K516" i="1"/>
  <c r="L516" i="1" s="1"/>
  <c r="K512" i="1"/>
  <c r="L512" i="1" s="1"/>
  <c r="K506" i="1"/>
  <c r="L506" i="1" s="1"/>
  <c r="K501" i="1"/>
  <c r="L501" i="1" s="1"/>
  <c r="K496" i="1"/>
  <c r="L496" i="1" s="1"/>
  <c r="K492" i="1"/>
  <c r="L492" i="1" s="1"/>
  <c r="K490" i="1"/>
  <c r="L490" i="1" s="1"/>
  <c r="K483" i="1"/>
  <c r="L483" i="1" s="1"/>
  <c r="K481" i="1"/>
  <c r="L481" i="1" s="1"/>
  <c r="K479" i="1"/>
  <c r="L479" i="1" s="1"/>
  <c r="K476" i="1"/>
  <c r="L476" i="1" s="1"/>
  <c r="K474" i="1"/>
  <c r="L474" i="1" s="1"/>
  <c r="K469" i="1"/>
  <c r="L469" i="1" s="1"/>
  <c r="K466" i="1"/>
  <c r="L466" i="1" s="1"/>
  <c r="K461" i="1"/>
  <c r="L461" i="1" s="1"/>
  <c r="K459" i="1"/>
  <c r="L459" i="1" s="1"/>
  <c r="K453" i="1"/>
  <c r="L453" i="1" s="1"/>
  <c r="K451" i="1"/>
  <c r="L451" i="1" s="1"/>
  <c r="K445" i="1"/>
  <c r="L445" i="1" s="1"/>
  <c r="K441" i="1"/>
  <c r="L441" i="1" s="1"/>
  <c r="K440" i="1"/>
  <c r="L440" i="1" s="1"/>
  <c r="K438" i="1"/>
  <c r="L438" i="1" s="1"/>
  <c r="K434" i="1"/>
  <c r="L434" i="1" s="1"/>
  <c r="K428" i="1"/>
  <c r="L428" i="1" s="1"/>
  <c r="K426" i="1"/>
  <c r="L426" i="1" s="1"/>
  <c r="K423" i="1"/>
  <c r="L423" i="1" s="1"/>
  <c r="K581" i="1"/>
  <c r="L581" i="1" s="1"/>
  <c r="K580" i="1"/>
  <c r="L580" i="1" s="1"/>
  <c r="K578" i="1"/>
  <c r="L578" i="1" s="1"/>
  <c r="K576" i="1"/>
  <c r="L576" i="1" s="1"/>
  <c r="K574" i="1"/>
  <c r="L574" i="1" s="1"/>
  <c r="K569" i="1"/>
  <c r="L569" i="1" s="1"/>
  <c r="K567" i="1"/>
  <c r="L567" i="1" s="1"/>
  <c r="K563" i="1"/>
  <c r="L563" i="1" s="1"/>
  <c r="K560" i="1"/>
  <c r="L560" i="1" s="1"/>
  <c r="K557" i="1"/>
  <c r="L557" i="1" s="1"/>
  <c r="K552" i="1"/>
  <c r="L552" i="1" s="1"/>
  <c r="K550" i="1"/>
  <c r="L550" i="1" s="1"/>
  <c r="K547" i="1"/>
  <c r="L547" i="1" s="1"/>
  <c r="K545" i="1"/>
  <c r="L545" i="1" s="1"/>
  <c r="K539" i="1"/>
  <c r="L539" i="1" s="1"/>
  <c r="K534" i="1"/>
  <c r="L534" i="1" s="1"/>
  <c r="K513" i="1"/>
  <c r="L513" i="1" s="1"/>
  <c r="K510" i="1"/>
  <c r="L510" i="1" s="1"/>
  <c r="K507" i="1"/>
  <c r="L507" i="1" s="1"/>
  <c r="K505" i="1"/>
  <c r="L505" i="1" s="1"/>
  <c r="K503" i="1"/>
  <c r="L503" i="1" s="1"/>
  <c r="K500" i="1"/>
  <c r="L500" i="1" s="1"/>
  <c r="K446" i="1"/>
  <c r="L446" i="1" s="1"/>
  <c r="K442" i="1"/>
  <c r="L442" i="1" s="1"/>
  <c r="K431" i="1"/>
  <c r="L431" i="1" s="1"/>
  <c r="I995" i="1"/>
  <c r="K869" i="1"/>
  <c r="L869" i="1" s="1"/>
  <c r="K430" i="1"/>
  <c r="L430" i="1" s="1"/>
  <c r="K916" i="1"/>
  <c r="L916" i="1" s="1"/>
  <c r="K841" i="1"/>
  <c r="L841" i="1" s="1"/>
  <c r="K975" i="1"/>
  <c r="L975" i="1" s="1"/>
  <c r="K885" i="1"/>
  <c r="L885" i="1" s="1"/>
  <c r="K788" i="1"/>
  <c r="L788" i="1" s="1"/>
  <c r="K973" i="1"/>
  <c r="L973" i="1" s="1"/>
  <c r="K890" i="1"/>
  <c r="L890" i="1" s="1"/>
  <c r="K812" i="1"/>
  <c r="L812" i="1" s="1"/>
  <c r="K810" i="1"/>
  <c r="L810" i="1" s="1"/>
  <c r="K452" i="1"/>
  <c r="L452" i="1" s="1"/>
  <c r="K424" i="1"/>
  <c r="L424" i="1" s="1"/>
  <c r="K943" i="1"/>
  <c r="L943" i="1" s="1"/>
  <c r="K935" i="1"/>
  <c r="L935" i="1" s="1"/>
  <c r="K907" i="1"/>
  <c r="L907" i="1" s="1"/>
  <c r="K893" i="1"/>
  <c r="L893" i="1" s="1"/>
  <c r="K876" i="1"/>
  <c r="L876" i="1" s="1"/>
  <c r="K629" i="1"/>
  <c r="L629" i="1" s="1"/>
  <c r="K615" i="1"/>
  <c r="L615" i="1" s="1"/>
  <c r="K601" i="1"/>
  <c r="L601" i="1" s="1"/>
  <c r="K533" i="1"/>
  <c r="L533" i="1" s="1"/>
  <c r="K439" i="1"/>
  <c r="L439" i="1" s="1"/>
  <c r="K966" i="1"/>
  <c r="L966" i="1" s="1"/>
  <c r="K919" i="1"/>
  <c r="L919" i="1" s="1"/>
  <c r="K904" i="1"/>
  <c r="L904" i="1" s="1"/>
  <c r="K831" i="1"/>
  <c r="L831" i="1" s="1"/>
  <c r="K803" i="1"/>
  <c r="L803" i="1" s="1"/>
  <c r="K785" i="1"/>
  <c r="L785" i="1" s="1"/>
  <c r="K772" i="1"/>
  <c r="L772" i="1" s="1"/>
  <c r="K625" i="1"/>
  <c r="L625" i="1" s="1"/>
  <c r="K624" i="1"/>
  <c r="L624" i="1" s="1"/>
  <c r="K610" i="1"/>
  <c r="L610" i="1" s="1"/>
  <c r="K606" i="1"/>
  <c r="L606" i="1" s="1"/>
  <c r="K597" i="1"/>
  <c r="L597" i="1" s="1"/>
  <c r="K588" i="1"/>
  <c r="L588" i="1" s="1"/>
  <c r="K587" i="1"/>
  <c r="L587" i="1" s="1"/>
  <c r="K511" i="1"/>
  <c r="L511" i="1" s="1"/>
  <c r="K448" i="1"/>
  <c r="L448" i="1" s="1"/>
  <c r="K429" i="1"/>
  <c r="L429" i="1" s="1"/>
  <c r="K958" i="1"/>
  <c r="L958" i="1" s="1"/>
  <c r="K951" i="1"/>
  <c r="L951" i="1" s="1"/>
  <c r="K937" i="1"/>
  <c r="L937" i="1" s="1"/>
  <c r="K923" i="1"/>
  <c r="L923" i="1" s="1"/>
  <c r="K909" i="1"/>
  <c r="L909" i="1" s="1"/>
  <c r="K886" i="1"/>
  <c r="L886" i="1" s="1"/>
  <c r="K863" i="1"/>
  <c r="L863" i="1" s="1"/>
  <c r="K856" i="1"/>
  <c r="L856" i="1" s="1"/>
  <c r="K844" i="1"/>
  <c r="L844" i="1" s="1"/>
  <c r="K817" i="1"/>
  <c r="L817" i="1" s="1"/>
  <c r="K808" i="1"/>
  <c r="L808" i="1" s="1"/>
  <c r="K790" i="1"/>
  <c r="L790" i="1" s="1"/>
  <c r="K784" i="1"/>
  <c r="L784" i="1" s="1"/>
  <c r="K983" i="1"/>
  <c r="L983" i="1" s="1"/>
  <c r="K971" i="1"/>
  <c r="L971" i="1" s="1"/>
  <c r="K955" i="1"/>
  <c r="L955" i="1" s="1"/>
  <c r="K952" i="1"/>
  <c r="L952" i="1" s="1"/>
  <c r="K941" i="1"/>
  <c r="L941" i="1" s="1"/>
  <c r="K931" i="1"/>
  <c r="L931" i="1" s="1"/>
  <c r="K913" i="1"/>
  <c r="L913" i="1" s="1"/>
  <c r="K889" i="1"/>
  <c r="L889" i="1" s="1"/>
  <c r="K881" i="1"/>
  <c r="L881" i="1" s="1"/>
  <c r="K858" i="1"/>
  <c r="L858" i="1" s="1"/>
  <c r="K851" i="1"/>
  <c r="L851" i="1" s="1"/>
  <c r="K846" i="1"/>
  <c r="L846" i="1" s="1"/>
  <c r="K840" i="1"/>
  <c r="L840" i="1" s="1"/>
  <c r="K819" i="1"/>
  <c r="L819" i="1" s="1"/>
  <c r="K795" i="1"/>
  <c r="L795" i="1" s="1"/>
  <c r="K774" i="1"/>
  <c r="L774" i="1" s="1"/>
  <c r="K652" i="1"/>
  <c r="L652" i="1" s="1"/>
  <c r="K644" i="1"/>
  <c r="L644" i="1" s="1"/>
  <c r="K632" i="1"/>
  <c r="L632" i="1" s="1"/>
  <c r="K613" i="1"/>
  <c r="L613" i="1" s="1"/>
  <c r="K593" i="1"/>
  <c r="L593" i="1" s="1"/>
  <c r="K579" i="1"/>
  <c r="L579" i="1" s="1"/>
  <c r="K573" i="1"/>
  <c r="L573" i="1" s="1"/>
  <c r="K566" i="1"/>
  <c r="L566" i="1" s="1"/>
  <c r="K546" i="1"/>
  <c r="L546" i="1" s="1"/>
  <c r="K524" i="1"/>
  <c r="L524" i="1" s="1"/>
  <c r="K508" i="1"/>
  <c r="L508" i="1" s="1"/>
  <c r="K504" i="1"/>
  <c r="L504" i="1" s="1"/>
  <c r="K493" i="1"/>
  <c r="L493" i="1" s="1"/>
  <c r="K487" i="1"/>
  <c r="L487" i="1" s="1"/>
  <c r="K577" i="1"/>
  <c r="L577" i="1" s="1"/>
  <c r="K554" i="1"/>
  <c r="L554" i="1" s="1"/>
  <c r="K544" i="1"/>
  <c r="L544" i="1" s="1"/>
  <c r="K536" i="1"/>
  <c r="L536" i="1" s="1"/>
  <c r="K530" i="1"/>
  <c r="L530" i="1" s="1"/>
  <c r="K517" i="1"/>
  <c r="L517" i="1" s="1"/>
  <c r="K515" i="1"/>
  <c r="L515" i="1" s="1"/>
  <c r="K498" i="1"/>
  <c r="L498" i="1" s="1"/>
  <c r="K491" i="1"/>
  <c r="L491" i="1" s="1"/>
  <c r="K484" i="1"/>
  <c r="L484" i="1" s="1"/>
  <c r="K482" i="1"/>
  <c r="L482" i="1" s="1"/>
  <c r="K480" i="1"/>
  <c r="L480" i="1" s="1"/>
  <c r="K647" i="1"/>
  <c r="L647" i="1" s="1"/>
  <c r="K628" i="1"/>
  <c r="L628" i="1" s="1"/>
  <c r="K618" i="1"/>
  <c r="L618" i="1" s="1"/>
  <c r="K607" i="1"/>
  <c r="L607" i="1" s="1"/>
  <c r="K603" i="1"/>
  <c r="L603" i="1" s="1"/>
  <c r="K583" i="1"/>
  <c r="L583" i="1" s="1"/>
  <c r="K551" i="1"/>
  <c r="L551" i="1" s="1"/>
  <c r="K535" i="1"/>
  <c r="L535" i="1" s="1"/>
  <c r="K527" i="1"/>
  <c r="L527" i="1" s="1"/>
  <c r="K444" i="1"/>
  <c r="L444" i="1" s="1"/>
  <c r="K436" i="1"/>
  <c r="L436" i="1" s="1"/>
  <c r="K472" i="1"/>
  <c r="L472" i="1" s="1"/>
  <c r="K463" i="1"/>
  <c r="L463" i="1" s="1"/>
  <c r="K455" i="1"/>
  <c r="L455" i="1" s="1"/>
  <c r="K433" i="1"/>
  <c r="L433" i="1" s="1"/>
  <c r="K762" i="1"/>
  <c r="L762" i="1" s="1"/>
  <c r="K634" i="1"/>
  <c r="L634" i="1" s="1"/>
  <c r="K470" i="1"/>
  <c r="L470" i="1" s="1"/>
  <c r="K467" i="1"/>
  <c r="L467" i="1" s="1"/>
  <c r="K458" i="1"/>
  <c r="L458" i="1" s="1"/>
  <c r="K454" i="1"/>
  <c r="L454" i="1" s="1"/>
  <c r="K475" i="1"/>
  <c r="L475" i="1" s="1"/>
  <c r="K464" i="1"/>
  <c r="L464" i="1" s="1"/>
  <c r="K462" i="1"/>
  <c r="L462" i="1" s="1"/>
  <c r="K460" i="1"/>
  <c r="L460" i="1" s="1"/>
  <c r="K410" i="1"/>
  <c r="L410" i="1" s="1"/>
  <c r="K404" i="1"/>
  <c r="L404" i="1" s="1"/>
  <c r="K390" i="1"/>
  <c r="L390" i="1" s="1"/>
  <c r="K387" i="1"/>
  <c r="L387" i="1" s="1"/>
  <c r="K374" i="1"/>
  <c r="L374" i="1" s="1"/>
  <c r="K354" i="1"/>
  <c r="L354" i="1" s="1"/>
  <c r="K345" i="1"/>
  <c r="L345" i="1" s="1"/>
  <c r="K343" i="1"/>
  <c r="L343" i="1" s="1"/>
  <c r="K339" i="1"/>
  <c r="L339" i="1" s="1"/>
  <c r="K331" i="1"/>
  <c r="L331" i="1" s="1"/>
  <c r="K328" i="1"/>
  <c r="L328" i="1" s="1"/>
  <c r="K327" i="1"/>
  <c r="L327" i="1" s="1"/>
  <c r="K320" i="1"/>
  <c r="L320" i="1" s="1"/>
  <c r="K317" i="1"/>
  <c r="L317" i="1" s="1"/>
  <c r="K314" i="1"/>
  <c r="L314" i="1" s="1"/>
  <c r="K311" i="1"/>
  <c r="L311" i="1" s="1"/>
  <c r="K302" i="1"/>
  <c r="L302" i="1" s="1"/>
  <c r="K300" i="1"/>
  <c r="L300" i="1" s="1"/>
  <c r="K290" i="1"/>
  <c r="L290" i="1" s="1"/>
  <c r="K287" i="1"/>
  <c r="L287" i="1" s="1"/>
  <c r="K279" i="1"/>
  <c r="L279" i="1" s="1"/>
  <c r="K277" i="1"/>
  <c r="L277" i="1" s="1"/>
  <c r="K274" i="1"/>
  <c r="L274" i="1" s="1"/>
  <c r="K272" i="1"/>
  <c r="L272" i="1" s="1"/>
  <c r="K268" i="1"/>
  <c r="L268" i="1" s="1"/>
  <c r="K264" i="1"/>
  <c r="L264" i="1" s="1"/>
  <c r="K257" i="1"/>
  <c r="L257" i="1" s="1"/>
  <c r="K252" i="1"/>
  <c r="L252" i="1" s="1"/>
  <c r="K250" i="1"/>
  <c r="L250" i="1" s="1"/>
  <c r="K247" i="1"/>
  <c r="L247" i="1" s="1"/>
  <c r="K243" i="1"/>
  <c r="L243" i="1" s="1"/>
  <c r="K241" i="1"/>
  <c r="L241" i="1" s="1"/>
  <c r="K226" i="1"/>
  <c r="L226" i="1" s="1"/>
  <c r="K222" i="1"/>
  <c r="L222" i="1" s="1"/>
  <c r="K217" i="1"/>
  <c r="L217" i="1" s="1"/>
  <c r="K214" i="1"/>
  <c r="L214" i="1" s="1"/>
  <c r="K204" i="1"/>
  <c r="L204" i="1" s="1"/>
  <c r="K202" i="1"/>
  <c r="L202" i="1" s="1"/>
  <c r="K198" i="1"/>
  <c r="L198" i="1" s="1"/>
  <c r="K189" i="1"/>
  <c r="L189" i="1" s="1"/>
  <c r="K178" i="1"/>
  <c r="L178" i="1" s="1"/>
  <c r="K171" i="1"/>
  <c r="L171" i="1" s="1"/>
  <c r="K170" i="1"/>
  <c r="L170" i="1" s="1"/>
  <c r="K167" i="1"/>
  <c r="L167" i="1" s="1"/>
  <c r="K235" i="1"/>
  <c r="L235" i="1" s="1"/>
  <c r="K231" i="1"/>
  <c r="L231" i="1" s="1"/>
  <c r="K229" i="1"/>
  <c r="L229" i="1" s="1"/>
  <c r="K215" i="1"/>
  <c r="L215" i="1" s="1"/>
  <c r="K209" i="1"/>
  <c r="L209" i="1" s="1"/>
  <c r="K206" i="1"/>
  <c r="L206" i="1" s="1"/>
  <c r="K199" i="1"/>
  <c r="L199" i="1" s="1"/>
  <c r="K196" i="1"/>
  <c r="L196" i="1" s="1"/>
  <c r="K190" i="1"/>
  <c r="L190" i="1" s="1"/>
  <c r="K187" i="1"/>
  <c r="L187" i="1" s="1"/>
  <c r="K181" i="1"/>
  <c r="L181" i="1" s="1"/>
  <c r="K174" i="1"/>
  <c r="L174" i="1" s="1"/>
  <c r="K407" i="1"/>
  <c r="L407" i="1" s="1"/>
  <c r="K401" i="1"/>
  <c r="L401" i="1" s="1"/>
  <c r="K394" i="1"/>
  <c r="L394" i="1" s="1"/>
  <c r="K388" i="1"/>
  <c r="L388" i="1" s="1"/>
  <c r="K372" i="1"/>
  <c r="L372" i="1" s="1"/>
  <c r="K370" i="1"/>
  <c r="L370" i="1" s="1"/>
  <c r="K358" i="1"/>
  <c r="L358" i="1" s="1"/>
  <c r="K342" i="1"/>
  <c r="L342" i="1" s="1"/>
  <c r="K336" i="1"/>
  <c r="L336" i="1" s="1"/>
  <c r="K334" i="1"/>
  <c r="L334" i="1" s="1"/>
  <c r="K332" i="1"/>
  <c r="L332" i="1" s="1"/>
  <c r="K326" i="1"/>
  <c r="L326" i="1" s="1"/>
  <c r="K322" i="1"/>
  <c r="L322" i="1" s="1"/>
  <c r="K315" i="1"/>
  <c r="L315" i="1" s="1"/>
  <c r="K313" i="1"/>
  <c r="L313" i="1" s="1"/>
  <c r="K305" i="1"/>
  <c r="L305" i="1" s="1"/>
  <c r="K304" i="1"/>
  <c r="L304" i="1" s="1"/>
  <c r="K295" i="1"/>
  <c r="L295" i="1" s="1"/>
  <c r="K293" i="1"/>
  <c r="L293" i="1" s="1"/>
  <c r="K292" i="1"/>
  <c r="L292" i="1" s="1"/>
  <c r="K284" i="1"/>
  <c r="L284" i="1" s="1"/>
  <c r="K280" i="1"/>
  <c r="L280" i="1" s="1"/>
  <c r="K275" i="1"/>
  <c r="L275" i="1" s="1"/>
  <c r="K269" i="1"/>
  <c r="L269" i="1" s="1"/>
  <c r="K265" i="1"/>
  <c r="L265" i="1" s="1"/>
  <c r="K261" i="1"/>
  <c r="L261" i="1" s="1"/>
  <c r="K258" i="1"/>
  <c r="L258" i="1" s="1"/>
  <c r="K254" i="1"/>
  <c r="L254" i="1" s="1"/>
  <c r="K248" i="1"/>
  <c r="L248" i="1" s="1"/>
  <c r="K242" i="1"/>
  <c r="L242" i="1" s="1"/>
  <c r="K239" i="1"/>
  <c r="L239" i="1" s="1"/>
  <c r="K346" i="1"/>
  <c r="L346" i="1" s="1"/>
  <c r="K405" i="1"/>
  <c r="L405" i="1" s="1"/>
  <c r="K398" i="1"/>
  <c r="L398" i="1" s="1"/>
  <c r="K392" i="1"/>
  <c r="L392" i="1" s="1"/>
  <c r="K381" i="1"/>
  <c r="L381" i="1" s="1"/>
  <c r="K377" i="1"/>
  <c r="L377" i="1" s="1"/>
  <c r="K371" i="1"/>
  <c r="L371" i="1" s="1"/>
  <c r="K368" i="1"/>
  <c r="L368" i="1" s="1"/>
  <c r="K359" i="1"/>
  <c r="L359" i="1" s="1"/>
  <c r="K259" i="1"/>
  <c r="L259" i="1" s="1"/>
  <c r="K355" i="1"/>
  <c r="L355" i="1" s="1"/>
  <c r="K349" i="1"/>
  <c r="L349" i="1" s="1"/>
  <c r="K347" i="1"/>
  <c r="L347" i="1" s="1"/>
  <c r="K337" i="1"/>
  <c r="L337" i="1" s="1"/>
  <c r="K333" i="1"/>
  <c r="L333" i="1" s="1"/>
  <c r="K324" i="1"/>
  <c r="L324" i="1" s="1"/>
  <c r="K323" i="1"/>
  <c r="L323" i="1" s="1"/>
  <c r="K309" i="1"/>
  <c r="L309" i="1" s="1"/>
  <c r="K303" i="1"/>
  <c r="L303" i="1" s="1"/>
  <c r="K301" i="1"/>
  <c r="L301" i="1" s="1"/>
  <c r="K298" i="1"/>
  <c r="L298" i="1" s="1"/>
  <c r="K296" i="1"/>
  <c r="L296" i="1" s="1"/>
  <c r="K255" i="1"/>
  <c r="L255" i="1" s="1"/>
  <c r="K253" i="1"/>
  <c r="L253" i="1" s="1"/>
  <c r="K251" i="1"/>
  <c r="L251" i="1" s="1"/>
  <c r="K246" i="1"/>
  <c r="L246" i="1" s="1"/>
  <c r="K240" i="1"/>
  <c r="L240" i="1" s="1"/>
  <c r="K237" i="1"/>
  <c r="L237" i="1" s="1"/>
  <c r="K236" i="1"/>
  <c r="L236" i="1" s="1"/>
  <c r="K234" i="1"/>
  <c r="L234" i="1" s="1"/>
  <c r="K233" i="1"/>
  <c r="L233" i="1" s="1"/>
  <c r="K230" i="1"/>
  <c r="L230" i="1" s="1"/>
  <c r="K227" i="1"/>
  <c r="L227" i="1" s="1"/>
  <c r="K223" i="1"/>
  <c r="L223" i="1" s="1"/>
  <c r="K221" i="1"/>
  <c r="L221" i="1" s="1"/>
  <c r="K218" i="1"/>
  <c r="L218" i="1" s="1"/>
  <c r="K212" i="1"/>
  <c r="L212" i="1" s="1"/>
  <c r="K210" i="1"/>
  <c r="L210" i="1" s="1"/>
  <c r="K207" i="1"/>
  <c r="L207" i="1" s="1"/>
  <c r="K194" i="1"/>
  <c r="L194" i="1" s="1"/>
  <c r="K191" i="1"/>
  <c r="L191" i="1" s="1"/>
  <c r="K188" i="1"/>
  <c r="L188" i="1" s="1"/>
  <c r="K185" i="1"/>
  <c r="L185" i="1" s="1"/>
  <c r="K385" i="1"/>
  <c r="L385" i="1" s="1"/>
  <c r="K330" i="1"/>
  <c r="L330" i="1" s="1"/>
  <c r="K308" i="1"/>
  <c r="L308" i="1" s="1"/>
  <c r="K306" i="1"/>
  <c r="L306" i="1" s="1"/>
  <c r="K402" i="1"/>
  <c r="L402" i="1" s="1"/>
  <c r="K384" i="1"/>
  <c r="L384" i="1" s="1"/>
  <c r="K408" i="1"/>
  <c r="L408" i="1" s="1"/>
  <c r="K406" i="1"/>
  <c r="L406" i="1" s="1"/>
  <c r="K399" i="1"/>
  <c r="L399" i="1" s="1"/>
  <c r="K397" i="1"/>
  <c r="L397" i="1" s="1"/>
  <c r="K396" i="1"/>
  <c r="L396" i="1" s="1"/>
  <c r="K395" i="1"/>
  <c r="L395" i="1" s="1"/>
  <c r="K386" i="1"/>
  <c r="L386" i="1" s="1"/>
  <c r="K379" i="1"/>
  <c r="L379" i="1" s="1"/>
  <c r="K376" i="1"/>
  <c r="L376" i="1" s="1"/>
  <c r="K373" i="1"/>
  <c r="L373" i="1" s="1"/>
  <c r="K364" i="1"/>
  <c r="L364" i="1" s="1"/>
  <c r="K362" i="1"/>
  <c r="L362" i="1" s="1"/>
  <c r="K357" i="1"/>
  <c r="L357" i="1" s="1"/>
  <c r="K353" i="1"/>
  <c r="L353" i="1" s="1"/>
  <c r="K348" i="1"/>
  <c r="L348" i="1" s="1"/>
  <c r="K344" i="1"/>
  <c r="L344" i="1" s="1"/>
  <c r="K340" i="1"/>
  <c r="L340" i="1" s="1"/>
  <c r="K329" i="1"/>
  <c r="L329" i="1" s="1"/>
  <c r="K365" i="1"/>
  <c r="L365" i="1" s="1"/>
  <c r="K351" i="1"/>
  <c r="L351" i="1" s="1"/>
  <c r="K325" i="1"/>
  <c r="L325" i="1" s="1"/>
  <c r="K321" i="1"/>
  <c r="L321" i="1" s="1"/>
  <c r="K409" i="1"/>
  <c r="L409" i="1" s="1"/>
  <c r="K400" i="1"/>
  <c r="L400" i="1" s="1"/>
  <c r="K369" i="1"/>
  <c r="L369" i="1" s="1"/>
  <c r="K411" i="1"/>
  <c r="L411" i="1" s="1"/>
  <c r="K366" i="1"/>
  <c r="L366" i="1" s="1"/>
  <c r="K391" i="1"/>
  <c r="L391" i="1" s="1"/>
  <c r="K382" i="1"/>
  <c r="L382" i="1" s="1"/>
  <c r="K375" i="1"/>
  <c r="L375" i="1" s="1"/>
  <c r="K363" i="1"/>
  <c r="L363" i="1" s="1"/>
  <c r="K350" i="1"/>
  <c r="L350" i="1" s="1"/>
  <c r="K319" i="1"/>
  <c r="L319" i="1" s="1"/>
  <c r="K316" i="1"/>
  <c r="L316" i="1" s="1"/>
  <c r="K201" i="1"/>
  <c r="L201" i="1" s="1"/>
  <c r="K200" i="1"/>
  <c r="L200" i="1" s="1"/>
  <c r="K193" i="1"/>
  <c r="L193" i="1" s="1"/>
  <c r="H79" i="1" l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K86" i="1" s="1"/>
  <c r="L86" i="1" s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H148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76" i="1"/>
  <c r="J76" i="1"/>
  <c r="H77" i="1"/>
  <c r="J77" i="1"/>
  <c r="H78" i="1"/>
  <c r="J7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995" i="1" l="1"/>
  <c r="K104" i="1"/>
  <c r="L104" i="1" s="1"/>
  <c r="K147" i="1"/>
  <c r="L147" i="1" s="1"/>
  <c r="K90" i="1"/>
  <c r="L90" i="1" s="1"/>
  <c r="K83" i="1"/>
  <c r="L83" i="1" s="1"/>
  <c r="K151" i="1"/>
  <c r="L151" i="1" s="1"/>
  <c r="K107" i="1"/>
  <c r="L107" i="1" s="1"/>
  <c r="K87" i="1"/>
  <c r="L87" i="1" s="1"/>
  <c r="K121" i="1"/>
  <c r="L121" i="1" s="1"/>
  <c r="K106" i="1"/>
  <c r="L106" i="1" s="1"/>
  <c r="K162" i="1"/>
  <c r="L162" i="1" s="1"/>
  <c r="K134" i="1"/>
  <c r="L134" i="1" s="1"/>
  <c r="K123" i="1"/>
  <c r="L123" i="1" s="1"/>
  <c r="K120" i="1"/>
  <c r="L120" i="1" s="1"/>
  <c r="K105" i="1"/>
  <c r="L105" i="1" s="1"/>
  <c r="K98" i="1"/>
  <c r="L98" i="1" s="1"/>
  <c r="K95" i="1"/>
  <c r="L95" i="1" s="1"/>
  <c r="K79" i="1"/>
  <c r="L79" i="1" s="1"/>
  <c r="K78" i="1"/>
  <c r="L78" i="1" s="1"/>
  <c r="K158" i="1"/>
  <c r="L158" i="1" s="1"/>
  <c r="K154" i="1"/>
  <c r="L154" i="1" s="1"/>
  <c r="K135" i="1"/>
  <c r="L135" i="1" s="1"/>
  <c r="K128" i="1"/>
  <c r="L128" i="1" s="1"/>
  <c r="K124" i="1"/>
  <c r="L124" i="1" s="1"/>
  <c r="K115" i="1"/>
  <c r="L115" i="1" s="1"/>
  <c r="K91" i="1"/>
  <c r="L91" i="1" s="1"/>
  <c r="K88" i="1"/>
  <c r="L88" i="1" s="1"/>
  <c r="K84" i="1"/>
  <c r="L84" i="1" s="1"/>
  <c r="K77" i="1"/>
  <c r="L77" i="1" s="1"/>
  <c r="K76" i="1"/>
  <c r="L76" i="1" s="1"/>
  <c r="K157" i="1"/>
  <c r="L157" i="1" s="1"/>
  <c r="K150" i="1"/>
  <c r="L150" i="1" s="1"/>
  <c r="K143" i="1"/>
  <c r="L143" i="1" s="1"/>
  <c r="K129" i="1"/>
  <c r="L129" i="1" s="1"/>
  <c r="K122" i="1"/>
  <c r="L122" i="1" s="1"/>
  <c r="K118" i="1"/>
  <c r="L118" i="1" s="1"/>
  <c r="K109" i="1"/>
  <c r="L109" i="1" s="1"/>
  <c r="K102" i="1"/>
  <c r="L102" i="1" s="1"/>
  <c r="K94" i="1"/>
  <c r="L94" i="1" s="1"/>
  <c r="K82" i="1"/>
  <c r="L82" i="1" s="1"/>
  <c r="K81" i="1"/>
  <c r="L81" i="1" s="1"/>
  <c r="K140" i="1"/>
  <c r="L140" i="1" s="1"/>
  <c r="K139" i="1"/>
  <c r="L139" i="1" s="1"/>
  <c r="K137" i="1"/>
  <c r="L137" i="1" s="1"/>
  <c r="K133" i="1"/>
  <c r="L133" i="1" s="1"/>
  <c r="K132" i="1"/>
  <c r="L132" i="1" s="1"/>
  <c r="K127" i="1"/>
  <c r="L127" i="1" s="1"/>
  <c r="K126" i="1"/>
  <c r="L126" i="1" s="1"/>
  <c r="K125" i="1"/>
  <c r="L125" i="1" s="1"/>
  <c r="K117" i="1"/>
  <c r="L117" i="1" s="1"/>
  <c r="K112" i="1"/>
  <c r="L112" i="1" s="1"/>
  <c r="K99" i="1"/>
  <c r="L99" i="1" s="1"/>
  <c r="K93" i="1"/>
  <c r="L93" i="1" s="1"/>
  <c r="K80" i="1"/>
  <c r="L80" i="1" s="1"/>
  <c r="K166" i="1"/>
  <c r="L166" i="1" s="1"/>
  <c r="K164" i="1"/>
  <c r="L164" i="1" s="1"/>
  <c r="K159" i="1"/>
  <c r="L159" i="1" s="1"/>
  <c r="K153" i="1"/>
  <c r="L153" i="1" s="1"/>
  <c r="K149" i="1"/>
  <c r="L149" i="1" s="1"/>
  <c r="K146" i="1"/>
  <c r="L146" i="1" s="1"/>
  <c r="K145" i="1"/>
  <c r="L145" i="1" s="1"/>
  <c r="K108" i="1"/>
  <c r="L108" i="1" s="1"/>
  <c r="K165" i="1"/>
  <c r="L165" i="1" s="1"/>
  <c r="K161" i="1"/>
  <c r="L161" i="1" s="1"/>
  <c r="K160" i="1"/>
  <c r="L160" i="1" s="1"/>
  <c r="K156" i="1"/>
  <c r="L156" i="1" s="1"/>
  <c r="K155" i="1"/>
  <c r="L155" i="1" s="1"/>
  <c r="K148" i="1"/>
  <c r="L148" i="1" s="1"/>
  <c r="K144" i="1"/>
  <c r="L144" i="1" s="1"/>
  <c r="K163" i="1"/>
  <c r="L163" i="1" s="1"/>
  <c r="K152" i="1"/>
  <c r="L152" i="1" s="1"/>
  <c r="K142" i="1"/>
  <c r="L142" i="1" s="1"/>
  <c r="K141" i="1"/>
  <c r="L141" i="1" s="1"/>
  <c r="K138" i="1"/>
  <c r="L138" i="1" s="1"/>
  <c r="K131" i="1"/>
  <c r="L131" i="1" s="1"/>
  <c r="K136" i="1"/>
  <c r="L136" i="1" s="1"/>
  <c r="K130" i="1"/>
  <c r="L130" i="1" s="1"/>
  <c r="K119" i="1"/>
  <c r="L119" i="1" s="1"/>
  <c r="K116" i="1"/>
  <c r="L116" i="1" s="1"/>
  <c r="K101" i="1"/>
  <c r="L101" i="1" s="1"/>
  <c r="K110" i="1"/>
  <c r="L110" i="1" s="1"/>
  <c r="K114" i="1"/>
  <c r="L114" i="1" s="1"/>
  <c r="K113" i="1"/>
  <c r="L113" i="1" s="1"/>
  <c r="K96" i="1"/>
  <c r="L96" i="1" s="1"/>
  <c r="K89" i="1"/>
  <c r="L89" i="1" s="1"/>
  <c r="K92" i="1"/>
  <c r="L92" i="1" s="1"/>
  <c r="K85" i="1"/>
  <c r="L85" i="1" s="1"/>
  <c r="K111" i="1"/>
  <c r="L111" i="1" s="1"/>
  <c r="K103" i="1"/>
  <c r="L103" i="1" s="1"/>
  <c r="K100" i="1"/>
  <c r="L100" i="1" s="1"/>
  <c r="K97" i="1"/>
  <c r="L97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K56" i="1" s="1"/>
  <c r="L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J65" i="1"/>
  <c r="K65" i="1" s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J74" i="1"/>
  <c r="K74" i="1" s="1"/>
  <c r="L74" i="1" s="1"/>
  <c r="J75" i="1"/>
  <c r="K75" i="1" s="1"/>
  <c r="L75" i="1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K73" i="1" l="1"/>
  <c r="L73" i="1" s="1"/>
  <c r="K64" i="1"/>
  <c r="L64" i="1" s="1"/>
  <c r="K40" i="1"/>
  <c r="L40" i="1" s="1"/>
  <c r="K30" i="1"/>
  <c r="L30" i="1" s="1"/>
  <c r="K27" i="1"/>
  <c r="L27" i="1" s="1"/>
  <c r="K28" i="1"/>
  <c r="L28" i="1" s="1"/>
  <c r="K39" i="1"/>
  <c r="L39" i="1" s="1"/>
  <c r="K38" i="1"/>
  <c r="L38" i="1" s="1"/>
  <c r="K26" i="1"/>
  <c r="L26" i="1" s="1"/>
  <c r="K36" i="1"/>
  <c r="L36" i="1" s="1"/>
  <c r="K35" i="1"/>
  <c r="L35" i="1" s="1"/>
  <c r="K33" i="1"/>
  <c r="L33" i="1" s="1"/>
  <c r="K22" i="1"/>
  <c r="L22" i="1" s="1"/>
  <c r="K37" i="1"/>
  <c r="L37" i="1" s="1"/>
  <c r="K34" i="1"/>
  <c r="L34" i="1" s="1"/>
  <c r="K29" i="1"/>
  <c r="L29" i="1" s="1"/>
  <c r="K31" i="1"/>
  <c r="L31" i="1" s="1"/>
  <c r="K24" i="1"/>
  <c r="L24" i="1" s="1"/>
  <c r="K25" i="1"/>
  <c r="L25" i="1" s="1"/>
  <c r="K32" i="1"/>
  <c r="L32" i="1" s="1"/>
  <c r="K23" i="1"/>
  <c r="L23" i="1" s="1"/>
  <c r="J12" i="1"/>
  <c r="J13" i="1"/>
  <c r="J14" i="1"/>
  <c r="J15" i="1"/>
  <c r="J16" i="1"/>
  <c r="J17" i="1"/>
  <c r="J18" i="1"/>
  <c r="J19" i="1"/>
  <c r="J20" i="1"/>
  <c r="J21" i="1"/>
  <c r="K21" i="1" l="1"/>
  <c r="L21" i="1" s="1"/>
  <c r="K17" i="1"/>
  <c r="L17" i="1" s="1"/>
  <c r="K14" i="1"/>
  <c r="L14" i="1" s="1"/>
  <c r="K13" i="1"/>
  <c r="L13" i="1" s="1"/>
  <c r="K19" i="1"/>
  <c r="L19" i="1" s="1"/>
  <c r="K16" i="1"/>
  <c r="L16" i="1" s="1"/>
  <c r="K15" i="1"/>
  <c r="L15" i="1" s="1"/>
  <c r="K12" i="1"/>
  <c r="L12" i="1" s="1"/>
  <c r="K18" i="1"/>
  <c r="L18" i="1" s="1"/>
  <c r="K20" i="1"/>
  <c r="L20" i="1" s="1"/>
  <c r="J4" i="1"/>
  <c r="J5" i="1"/>
  <c r="J6" i="1"/>
  <c r="J7" i="1"/>
  <c r="J8" i="1"/>
  <c r="J9" i="1"/>
  <c r="J10" i="1"/>
  <c r="J11" i="1"/>
  <c r="J2" i="1"/>
  <c r="J3" i="1"/>
  <c r="K11" i="1" l="1"/>
  <c r="L11" i="1" s="1"/>
  <c r="K7" i="1"/>
  <c r="L7" i="1" s="1"/>
  <c r="K9" i="1"/>
  <c r="L9" i="1" s="1"/>
  <c r="K5" i="1"/>
  <c r="L5" i="1" s="1"/>
  <c r="K10" i="1"/>
  <c r="L10" i="1" s="1"/>
  <c r="K8" i="1"/>
  <c r="L8" i="1" s="1"/>
  <c r="K4" i="1"/>
  <c r="L4" i="1" s="1"/>
  <c r="K6" i="1"/>
  <c r="L6" i="1" s="1"/>
  <c r="K3" i="1"/>
  <c r="L3" i="1" s="1"/>
  <c r="K2" i="1"/>
  <c r="L2" i="1" s="1"/>
  <c r="J995" i="1"/>
  <c r="K995" i="1" l="1"/>
</calcChain>
</file>

<file path=xl/sharedStrings.xml><?xml version="1.0" encoding="utf-8"?>
<sst xmlns="http://schemas.openxmlformats.org/spreadsheetml/2006/main" count="10588" uniqueCount="2180">
  <si>
    <t>ID</t>
  </si>
  <si>
    <t>NOME</t>
  </si>
  <si>
    <t>CARGO</t>
  </si>
  <si>
    <t>REGIONAL</t>
  </si>
  <si>
    <t>CPF</t>
  </si>
  <si>
    <t>VARREDOR</t>
  </si>
  <si>
    <t>ECOSAMPA M'Boi Mirim</t>
  </si>
  <si>
    <t>ADAELSON ADAUTO SENA DE SIQUEIRA</t>
  </si>
  <si>
    <t>ECOSAMPA Santo Amaro</t>
  </si>
  <si>
    <t>200.993.898-43</t>
  </si>
  <si>
    <t>BUEIRISTA</t>
  </si>
  <si>
    <t>ECOSAMPA Capela do Socorro</t>
  </si>
  <si>
    <t>AJUDANTE EQ SERVICOS DIVERSOS</t>
  </si>
  <si>
    <t>ECOSAMPA Campo Limpo</t>
  </si>
  <si>
    <t>ADEILTON GOMES DA SILVA</t>
  </si>
  <si>
    <t>327.359.918-90</t>
  </si>
  <si>
    <t>ADELCIO PIMENTEL DOS SANTOS</t>
  </si>
  <si>
    <t>COLETOR</t>
  </si>
  <si>
    <t>354.840.568-10</t>
  </si>
  <si>
    <t>ADELSON BEZERRA DA SILVA</t>
  </si>
  <si>
    <t>300.305.038-92</t>
  </si>
  <si>
    <t>ADELSON DOS SANTOS TEIXEIRA</t>
  </si>
  <si>
    <t>064.251.185-39</t>
  </si>
  <si>
    <t>ADELSON FRANCISCO FREITAS</t>
  </si>
  <si>
    <t>343.254.288-79</t>
  </si>
  <si>
    <t>ADEMILSON DE JESUS</t>
  </si>
  <si>
    <t>002.570.245-90</t>
  </si>
  <si>
    <t>ADEMIR HENRIQUE DO NASCIMENTO</t>
  </si>
  <si>
    <t>035.093.824-55</t>
  </si>
  <si>
    <t>ADEMIR MANOEL DA SILVA</t>
  </si>
  <si>
    <t>260.834.148-90</t>
  </si>
  <si>
    <t>ECOSAMPA Parelheiros</t>
  </si>
  <si>
    <t>ADEMIR SILVA LIMA</t>
  </si>
  <si>
    <t>403.660.735-91</t>
  </si>
  <si>
    <t>ADILSON DE MATOS FERREIRA JUNIOR</t>
  </si>
  <si>
    <t>334.899.008-47</t>
  </si>
  <si>
    <t>MOTORISTA CAMINHAO</t>
  </si>
  <si>
    <t>ADILSON FLORES DE LIMA</t>
  </si>
  <si>
    <t>295.290.638-65</t>
  </si>
  <si>
    <t>ADILSON GONCALVES DA SILVA</t>
  </si>
  <si>
    <t>017.083.115-99</t>
  </si>
  <si>
    <t>ADINALDO DE OLIVEIRA BASTOS</t>
  </si>
  <si>
    <t>348.064.968-80</t>
  </si>
  <si>
    <t>ADRIANA MARIA REGIS DA SILVA</t>
  </si>
  <si>
    <t>348.440.148-62</t>
  </si>
  <si>
    <t>ADRIANO DA SILVA PEREIRA</t>
  </si>
  <si>
    <t>350.853.888-52</t>
  </si>
  <si>
    <t>ADRIANO DE PAIVA BOTELHO</t>
  </si>
  <si>
    <t>339.741.858-52</t>
  </si>
  <si>
    <t>ADRIANO MARCELO DOS SANTOS</t>
  </si>
  <si>
    <t>262.378.898-76</t>
  </si>
  <si>
    <t>ADRIANO MONTEIRO DOS SANTOS</t>
  </si>
  <si>
    <t>594.924.304-87</t>
  </si>
  <si>
    <t>ADRIANO NEVES DE MATOS</t>
  </si>
  <si>
    <t>030.589.085-98</t>
  </si>
  <si>
    <t>AUXILIAR DE TRAFEGO</t>
  </si>
  <si>
    <t>AGNALDO DA SILVA ARAUJO</t>
  </si>
  <si>
    <t>343.564.868-62</t>
  </si>
  <si>
    <t>AGNELO MARTINS DE SOUZA</t>
  </si>
  <si>
    <t>177.496.338-80</t>
  </si>
  <si>
    <t>AGRIPINO BRANDAO DE SOUZA SOBRINHO</t>
  </si>
  <si>
    <t>033.901.056-89</t>
  </si>
  <si>
    <t>AGUINALDO NASCIMENTO</t>
  </si>
  <si>
    <t>280.585.238-95</t>
  </si>
  <si>
    <t>AILTON CLAUDINO DA SILVA</t>
  </si>
  <si>
    <t>064.885.138-93</t>
  </si>
  <si>
    <t>AILTON JOSE DO NASCIMENTO</t>
  </si>
  <si>
    <t>520.244.074-04</t>
  </si>
  <si>
    <t>AIRTON COSTA</t>
  </si>
  <si>
    <t>191.816.518-13</t>
  </si>
  <si>
    <t>AIRTON DE JESUS SANTOS</t>
  </si>
  <si>
    <t>518.476.985-49</t>
  </si>
  <si>
    <t>LAVADOR</t>
  </si>
  <si>
    <t>ALBERICO DA SILVA BRANDAO</t>
  </si>
  <si>
    <t>856.767.564-20</t>
  </si>
  <si>
    <t>ALCIDES NEI JAIR INEZ</t>
  </si>
  <si>
    <t>125.552.558-42</t>
  </si>
  <si>
    <t>ALESSANDRA SANTOSTASI TEIXEIRA</t>
  </si>
  <si>
    <t>191.076.518-05</t>
  </si>
  <si>
    <t>ALESSANDRO ARRUDA DE OLIVEIRA</t>
  </si>
  <si>
    <t>366.418.598-60</t>
  </si>
  <si>
    <t>ALESSANDRO DE JESUS SILVA</t>
  </si>
  <si>
    <t>399.101.698-27</t>
  </si>
  <si>
    <t>ALESSANDRO DOS SANTOS MARTINS</t>
  </si>
  <si>
    <t>448.300.608-83</t>
  </si>
  <si>
    <t>ALEX JULIO SILVA PEREIRA</t>
  </si>
  <si>
    <t>406.830.768-76</t>
  </si>
  <si>
    <t>ALEX SANDRO DA SILVA XAVIER</t>
  </si>
  <si>
    <t>224.586.798-03</t>
  </si>
  <si>
    <t>ALEXANDRE FERREIRA DA SILVA</t>
  </si>
  <si>
    <t>355.173.268-03</t>
  </si>
  <si>
    <t>ALEXANDRE GEAN DA SILVA SANTOS</t>
  </si>
  <si>
    <t>230.065.928-08</t>
  </si>
  <si>
    <t>ALEXANDRE PEREIRA DA SILVA</t>
  </si>
  <si>
    <t>223.553.828-24</t>
  </si>
  <si>
    <t>ALEXANDRE SILVA RAMOS</t>
  </si>
  <si>
    <t>225.201.218-82</t>
  </si>
  <si>
    <t>ALEXANDRE XAVIER DA SILVA</t>
  </si>
  <si>
    <t>445.872.118-69</t>
  </si>
  <si>
    <t>ALEXSSANDRO MORAES DO NASCIMENTO</t>
  </si>
  <si>
    <t>528.626.098-54</t>
  </si>
  <si>
    <t>ALFREDO SEIFERT</t>
  </si>
  <si>
    <t>225.389.168-10</t>
  </si>
  <si>
    <t>ALICIO SILVA DE ADORNO</t>
  </si>
  <si>
    <t>085.549.128-02</t>
  </si>
  <si>
    <t>ALTAMIR REIS LUIZ</t>
  </si>
  <si>
    <t>947.399.517-20</t>
  </si>
  <si>
    <t>AMARILDO LOPES SANTANA</t>
  </si>
  <si>
    <t>325.247.758-01</t>
  </si>
  <si>
    <t>AMAURI FERREIRA DA SILVA</t>
  </si>
  <si>
    <t>130.694.878-90</t>
  </si>
  <si>
    <t>AMILTON PEREIRA SANTOS</t>
  </si>
  <si>
    <t>125.542.178-90</t>
  </si>
  <si>
    <t>ANA CLAUDIA RODRIGUES BRITO</t>
  </si>
  <si>
    <t>356.887.718-01</t>
  </si>
  <si>
    <t>ANA LUCIA GONZAGA DE SOUZA</t>
  </si>
  <si>
    <t>861.702.284-15</t>
  </si>
  <si>
    <t>AUXILIAR DE CONTROLE OPERACIONAL</t>
  </si>
  <si>
    <t>ANALCASSIS LAMBIAZZI</t>
  </si>
  <si>
    <t>126.377.468-74</t>
  </si>
  <si>
    <t>ANDERSON ALBERTO LAPIETRA</t>
  </si>
  <si>
    <t>226.003.468-30</t>
  </si>
  <si>
    <t>ANDERSON BARROS DA SILVA</t>
  </si>
  <si>
    <t>476.247.268-90</t>
  </si>
  <si>
    <t>ANDERSON BUENO TAVARES</t>
  </si>
  <si>
    <t>278.617.298-50</t>
  </si>
  <si>
    <t>ANDERSON DE ALMEIDA SILVA</t>
  </si>
  <si>
    <t>383.926.988-19</t>
  </si>
  <si>
    <t>ANDERSON DOS SANTOS ALVES</t>
  </si>
  <si>
    <t>525.041.438-93</t>
  </si>
  <si>
    <t>ANDERSON SILVA PEREIRA</t>
  </si>
  <si>
    <t>225.561.378-60</t>
  </si>
  <si>
    <t>ANDERSON SOARES CARDOSO</t>
  </si>
  <si>
    <t>316.903.548-79</t>
  </si>
  <si>
    <t>MECANICO II</t>
  </si>
  <si>
    <t>ANDRE BORGES SOUZA</t>
  </si>
  <si>
    <t>872.937.225-91</t>
  </si>
  <si>
    <t>ANDRE DA SILVA LIVERO</t>
  </si>
  <si>
    <t>464.471.938-27</t>
  </si>
  <si>
    <t>ANDRE FERREIRA DA SILVA</t>
  </si>
  <si>
    <t>215.133.198-92</t>
  </si>
  <si>
    <t>ANDRE GONCALVES CRUZ</t>
  </si>
  <si>
    <t>225.599.898-08</t>
  </si>
  <si>
    <t>FISCAL DE TRAFEGO PLENO</t>
  </si>
  <si>
    <t>ANDRE LOPES DE SOUZA</t>
  </si>
  <si>
    <t>226.038.538-99</t>
  </si>
  <si>
    <t>ANDRE LUIZ DELMIRO</t>
  </si>
  <si>
    <t>414.460.188-90</t>
  </si>
  <si>
    <t>ANDRE SOARES PADILHA LIMA</t>
  </si>
  <si>
    <t>335.302.568-54</t>
  </si>
  <si>
    <t>AUXILIAR DE SEGURANCA DO TRABALHO</t>
  </si>
  <si>
    <t>ANTENOR VIEIRA LIMA</t>
  </si>
  <si>
    <t>149.212.958-59</t>
  </si>
  <si>
    <t>ANTONIO ALVES CONCEICAO FILHO</t>
  </si>
  <si>
    <t>151.552.688-77</t>
  </si>
  <si>
    <t>RAIMUNDO NONATO FILHO</t>
  </si>
  <si>
    <t>ANTONIO AMORIM DA SILVA</t>
  </si>
  <si>
    <t>350.332.312-00</t>
  </si>
  <si>
    <t>ANTONIO CARLOS ALVES RAMOS</t>
  </si>
  <si>
    <t>ANTONIO CARLOS DE OLIVEIRA</t>
  </si>
  <si>
    <t>026.809.363-61</t>
  </si>
  <si>
    <t>ANTONIO CARLOS GOMES DE PAULA</t>
  </si>
  <si>
    <t>164.144.248-46</t>
  </si>
  <si>
    <t>ANTONIO CARLOS PEREIRA</t>
  </si>
  <si>
    <t>263.801.308-02</t>
  </si>
  <si>
    <t>ANTONIO CARLOS RIBEIRO</t>
  </si>
  <si>
    <t>164.138.218-09</t>
  </si>
  <si>
    <t>ANTONIO CARLOS SOUSA DOS SANTOS</t>
  </si>
  <si>
    <t>166.241.678-40</t>
  </si>
  <si>
    <t>ANTONIO COSME FILHO</t>
  </si>
  <si>
    <t>164.737.688-23</t>
  </si>
  <si>
    <t>ANTONIO DA SILVA MENDES</t>
  </si>
  <si>
    <t>322.561.778-40</t>
  </si>
  <si>
    <t>ASSISTENTE DE DEPARTAMENTO PESSOAL</t>
  </si>
  <si>
    <t>ANTONIO DEODATO DE ALBUQUERQUE</t>
  </si>
  <si>
    <t>048.249.784-08</t>
  </si>
  <si>
    <t>ANTONIO DOS SANTOS</t>
  </si>
  <si>
    <t>052.032.785-39</t>
  </si>
  <si>
    <t>ANTONIO FRANCISCO GUIMARAES FEITOSA</t>
  </si>
  <si>
    <t>135.535.528-16</t>
  </si>
  <si>
    <t>ANTONIO JOSE DOS SANTOS</t>
  </si>
  <si>
    <t>489.512.345-68</t>
  </si>
  <si>
    <t>ANTONIO LIMA DE LACERDA</t>
  </si>
  <si>
    <t>139.727.998-29</t>
  </si>
  <si>
    <t>ANTONIO LUIS SEVERO</t>
  </si>
  <si>
    <t>743.807.534-68</t>
  </si>
  <si>
    <t>ANTONIO MARCOS MARQUES</t>
  </si>
  <si>
    <t>587.133.524-15</t>
  </si>
  <si>
    <t>ANTONIO MARTINS DA SILVA</t>
  </si>
  <si>
    <t>164.151.738-71</t>
  </si>
  <si>
    <t>ANTONIO TEIXEIRA VASCONCELOS</t>
  </si>
  <si>
    <t>134.593.368-11</t>
  </si>
  <si>
    <t>ARIACILDO BARROS VIEIRA</t>
  </si>
  <si>
    <t>900.784.384-20</t>
  </si>
  <si>
    <t>ARISVALDO LARANJEIRA DA SILVA NASCIMENTO</t>
  </si>
  <si>
    <t>029.083.833-90</t>
  </si>
  <si>
    <t>ARLETE CRISTINA DOS SANTOS AMORIM</t>
  </si>
  <si>
    <t>223.645.768-57</t>
  </si>
  <si>
    <t>ARNALDO ALVES DE JESUS</t>
  </si>
  <si>
    <t>091.354.948-75</t>
  </si>
  <si>
    <t>ARNALDO DA SILVA</t>
  </si>
  <si>
    <t>147.807.188-56</t>
  </si>
  <si>
    <t>ARNALDO FREITAS DO NASCIMENTO</t>
  </si>
  <si>
    <t>189.643.128-30</t>
  </si>
  <si>
    <t>ATAIDE BERNARDO RODRIGUES</t>
  </si>
  <si>
    <t>023.458.418-18</t>
  </si>
  <si>
    <t>AURELINO DE ALMEIDA SANTOS</t>
  </si>
  <si>
    <t>536.648.415-49</t>
  </si>
  <si>
    <t>AUXILIAR ADMINISTRATIVO</t>
  </si>
  <si>
    <t>AGENTE AMBIENTAL</t>
  </si>
  <si>
    <t>BIANCA ALMEIDA BIAGIONI</t>
  </si>
  <si>
    <t>401.300.858-04</t>
  </si>
  <si>
    <t>AUXILIAR DE CHECK LIST</t>
  </si>
  <si>
    <t>BRUNO ANDRADE DA COSTA</t>
  </si>
  <si>
    <t>117.747.394-10</t>
  </si>
  <si>
    <t>BRUNO FERNANDES DA SILVA</t>
  </si>
  <si>
    <t>397.594.508-79</t>
  </si>
  <si>
    <t>BRUNO LOPES DA SILVA</t>
  </si>
  <si>
    <t>406.698.308-10</t>
  </si>
  <si>
    <t>BRUNO SANTANA DE SA</t>
  </si>
  <si>
    <t>433.887.488-02</t>
  </si>
  <si>
    <t>BRUNO SANTOS PINA</t>
  </si>
  <si>
    <t>454.918.198-24</t>
  </si>
  <si>
    <t>CARLIONEI HOLANDA DE SOUSA</t>
  </si>
  <si>
    <t>186.745.258-81</t>
  </si>
  <si>
    <t>CARLITO PASTOR DA SILVA</t>
  </si>
  <si>
    <t>249.394.168-36</t>
  </si>
  <si>
    <t>CARLOS ALBERTO ALVES</t>
  </si>
  <si>
    <t>125.361.868-22</t>
  </si>
  <si>
    <t>CARLOS ALBERTO TEIXEIRA RAMOS</t>
  </si>
  <si>
    <t>170.904.948-02</t>
  </si>
  <si>
    <t>CARLOS ALBERTO VIEIRA</t>
  </si>
  <si>
    <t>329.234.348-89</t>
  </si>
  <si>
    <t>CARLOS APARIZ BARBOSA</t>
  </si>
  <si>
    <t>053.985.355-01</t>
  </si>
  <si>
    <t>CARLOS EDUARDO DE SOUZA</t>
  </si>
  <si>
    <t>418.875.628-42</t>
  </si>
  <si>
    <t>CARLOS EDUARDO DOS REIS</t>
  </si>
  <si>
    <t>280.734.488-74</t>
  </si>
  <si>
    <t>CARLOS HENRIQUE TEIXEIRA DE JESUS</t>
  </si>
  <si>
    <t>349.168.568-05</t>
  </si>
  <si>
    <t>CARLOS RICARDO RAMOS DOS SANTOS</t>
  </si>
  <si>
    <t>339.744.288-52</t>
  </si>
  <si>
    <t>CARLOS ROBERTO DA SILVA</t>
  </si>
  <si>
    <t>144.271.168-09</t>
  </si>
  <si>
    <t>CARLOS ROBERTO ROCHA DA SILVA</t>
  </si>
  <si>
    <t>734.734.563-49</t>
  </si>
  <si>
    <t>CARLOS SIMON SELIS DE OLIVEIRA</t>
  </si>
  <si>
    <t>329.441.388-20</t>
  </si>
  <si>
    <t>CASSIA GOMES DA SILVA</t>
  </si>
  <si>
    <t>929.003.139-53</t>
  </si>
  <si>
    <t>CELSO APARECIDO AVELINO</t>
  </si>
  <si>
    <t>292.490.138-33</t>
  </si>
  <si>
    <t>CICERO DA SILVA COSTA</t>
  </si>
  <si>
    <t>782.262.284-68</t>
  </si>
  <si>
    <t>CICERO DIAS FERREIRA</t>
  </si>
  <si>
    <t>327.878.203-87</t>
  </si>
  <si>
    <t>CICERO FERREIRA DA SILVA</t>
  </si>
  <si>
    <t>987.255.994-53</t>
  </si>
  <si>
    <t>CICERO LUIZ DA SILVA</t>
  </si>
  <si>
    <t>232.209.268-19</t>
  </si>
  <si>
    <t>CICERO VIEIRA</t>
  </si>
  <si>
    <t>447.698.078-30</t>
  </si>
  <si>
    <t>CLAUDEMIR APARECIDO DE FREITAS</t>
  </si>
  <si>
    <t>248.158.098-28</t>
  </si>
  <si>
    <t>CLAUDEMIR DE ANDRADE FELICIANO</t>
  </si>
  <si>
    <t>249.030.648-08</t>
  </si>
  <si>
    <t>CLAUDINEI MENDES DA SILVA</t>
  </si>
  <si>
    <t>045.182.136-02</t>
  </si>
  <si>
    <t>CLAUDIO DA SILVA ALVINO</t>
  </si>
  <si>
    <t>277.537.188-43</t>
  </si>
  <si>
    <t>CLAUDIO DE SOUZA</t>
  </si>
  <si>
    <t>129.804.328-06</t>
  </si>
  <si>
    <t>CLAUDIO DIAS FERREIRA</t>
  </si>
  <si>
    <t>293.218.928-00</t>
  </si>
  <si>
    <t>CLAUDIO HENRIQUE RUFINO RODRIGUES</t>
  </si>
  <si>
    <t>CLAUDIO MOREIRA DA SILVA</t>
  </si>
  <si>
    <t>166.199.018-59</t>
  </si>
  <si>
    <t>CLAUDIONOR PROCOPIO DE OLIVEIRA</t>
  </si>
  <si>
    <t>091.377.298-45</t>
  </si>
  <si>
    <t>CLAYVES CRISTIANO DE JESUS</t>
  </si>
  <si>
    <t>247.072.548-88</t>
  </si>
  <si>
    <t>CLEBER GONCALVES DOS SANTOS</t>
  </si>
  <si>
    <t>349.207.038-80</t>
  </si>
  <si>
    <t>CLEBIO SOUZA SANTOS</t>
  </si>
  <si>
    <t>153.165.458-42</t>
  </si>
  <si>
    <t>CLELIO ANDRADE ARAUJO</t>
  </si>
  <si>
    <t>036.776.084-30</t>
  </si>
  <si>
    <t>CLENILSON REIS SANTOS</t>
  </si>
  <si>
    <t>068.303.425-11</t>
  </si>
  <si>
    <t>CLERISTON BELAU DOS SANTOS CRUZ</t>
  </si>
  <si>
    <t>078.288.215-30</t>
  </si>
  <si>
    <t>COSME COSTA FERREIRA DA SILVA</t>
  </si>
  <si>
    <t>303.416.798-95</t>
  </si>
  <si>
    <t>COSME COSTA PEREIRA DOS SANTOS</t>
  </si>
  <si>
    <t>515.082.998-62</t>
  </si>
  <si>
    <t>COSME GALDINO DA SILVA</t>
  </si>
  <si>
    <t>844.241.924-15</t>
  </si>
  <si>
    <t>COSMO DOMINGOS DE SOUSA</t>
  </si>
  <si>
    <t>152.597.188-36</t>
  </si>
  <si>
    <t>COSMO FERNANDES PEREIRA</t>
  </si>
  <si>
    <t>082.991.978-30</t>
  </si>
  <si>
    <t>CRISTIANE BARBOSA DA SILVA</t>
  </si>
  <si>
    <t>324.861.968-62</t>
  </si>
  <si>
    <t>CRISTIANO SENA SILVA</t>
  </si>
  <si>
    <t>781.065.165-04</t>
  </si>
  <si>
    <t>CRISTIANO SILVA BEZERRA</t>
  </si>
  <si>
    <t>280.083.078-62</t>
  </si>
  <si>
    <t>CRISTIANO TEIXEIRA DA SILVA</t>
  </si>
  <si>
    <t>402.947.718-67</t>
  </si>
  <si>
    <t>CRISTOVAO DE SOUSA</t>
  </si>
  <si>
    <t>117.721.528-46</t>
  </si>
  <si>
    <t>DAMIAO BEZERRA DE OLIVEIRA</t>
  </si>
  <si>
    <t>748.355.724-91</t>
  </si>
  <si>
    <t>DAMIAO LIMA BISPO</t>
  </si>
  <si>
    <t>398.772.258-40</t>
  </si>
  <si>
    <t>DANIEL CARDOSO DA SILVA</t>
  </si>
  <si>
    <t>449.818.928-02</t>
  </si>
  <si>
    <t>DANIEL DA CUNHA PUPO</t>
  </si>
  <si>
    <t>327.335.978-17</t>
  </si>
  <si>
    <t>DANIEL DE PAULA CUNHA</t>
  </si>
  <si>
    <t>356.257.038-41</t>
  </si>
  <si>
    <t>DANIEL DOS REIS CARVALHO</t>
  </si>
  <si>
    <t>040.009.125-93</t>
  </si>
  <si>
    <t>DANIEL MARCOS DA SILVA</t>
  </si>
  <si>
    <t>184.768.618-42</t>
  </si>
  <si>
    <t>DANIEL MARQUES ALVES</t>
  </si>
  <si>
    <t>143.359.468-48</t>
  </si>
  <si>
    <t>DANILO DE ALMEIDA</t>
  </si>
  <si>
    <t>366.923.898-01</t>
  </si>
  <si>
    <t>DANILO SOARES OLIVEIRA</t>
  </si>
  <si>
    <t>365.393.238-67</t>
  </si>
  <si>
    <t>DANLEY SILVA SANTOS</t>
  </si>
  <si>
    <t>428.730.848-47</t>
  </si>
  <si>
    <t>DAVI FERREIRA DOS SANTOS RODRIGUES</t>
  </si>
  <si>
    <t>330.661.118-22</t>
  </si>
  <si>
    <t>EDSON FERREIRA DA SILVA</t>
  </si>
  <si>
    <t>DAVID PEREIRA LIMA</t>
  </si>
  <si>
    <t>480.119.245-91</t>
  </si>
  <si>
    <t>DENES GABRIEL COSTA SILVA</t>
  </si>
  <si>
    <t>044.713.683-62</t>
  </si>
  <si>
    <t>DENILSON SOARES BATISTA</t>
  </si>
  <si>
    <t>DENIS SANTOS DA SILVA</t>
  </si>
  <si>
    <t>511.958.938-33</t>
  </si>
  <si>
    <t>DENSON RIBEIRO DA SILVA</t>
  </si>
  <si>
    <t>357.133.118-48</t>
  </si>
  <si>
    <t>DEVAIR MOREIRA ARAUJO</t>
  </si>
  <si>
    <t>413.005.628-03</t>
  </si>
  <si>
    <t>DIEGO AUGUSTO DA PAIXAO</t>
  </si>
  <si>
    <t>410.276.898-09</t>
  </si>
  <si>
    <t>DIEGO DOS SANTOS SOUZA</t>
  </si>
  <si>
    <t>072.537.365-24</t>
  </si>
  <si>
    <t>DIMAS XAVIER DE JESUS</t>
  </si>
  <si>
    <t>606.924.306-44</t>
  </si>
  <si>
    <t>DIVA BRANDINO DE MORAES GONCALVES</t>
  </si>
  <si>
    <t>061.444.008-42</t>
  </si>
  <si>
    <t>DJAIR PATRICIO DA SILVA</t>
  </si>
  <si>
    <t>COORDENADOR DE DEPARTAMENTO PESSOAL</t>
  </si>
  <si>
    <t>275.287.698-00</t>
  </si>
  <si>
    <t>DOMINGOS MENEZES DANTAS</t>
  </si>
  <si>
    <t>359.139.755-53</t>
  </si>
  <si>
    <t>DOMINGOS SOUZA DE OLIVEIRA</t>
  </si>
  <si>
    <t>001.195.105-29</t>
  </si>
  <si>
    <t>DONIAS DO NASCIMENTO</t>
  </si>
  <si>
    <t>148.914.198-73</t>
  </si>
  <si>
    <t>DOUGLAS BARRETO DE SOUSA</t>
  </si>
  <si>
    <t>DOUGLAS SABINO SILVA DOS SANTOS</t>
  </si>
  <si>
    <t>439.838.018-38</t>
  </si>
  <si>
    <t>DURCINO SILVA DE BRITO</t>
  </si>
  <si>
    <t>279.259.408-08</t>
  </si>
  <si>
    <t>ED CARLOS BARBOSA ALVES</t>
  </si>
  <si>
    <t>338.247.538-39</t>
  </si>
  <si>
    <t>EDILEUMA DE SOUZA CAETANO</t>
  </si>
  <si>
    <t>305.800.768-06</t>
  </si>
  <si>
    <t>EDILSON APARECIDO DE SOUZA</t>
  </si>
  <si>
    <t>297.028.778-14</t>
  </si>
  <si>
    <t>EDILSON GALDINO DA SILVA</t>
  </si>
  <si>
    <t>026.717.474-89</t>
  </si>
  <si>
    <t>EDILSON SANTOS DE JESUS</t>
  </si>
  <si>
    <t>958.616.025-49</t>
  </si>
  <si>
    <t>EDIMILSON COSTA LIMA ROMANOS</t>
  </si>
  <si>
    <t>164.162.118-40</t>
  </si>
  <si>
    <t>EDINALDO DA SILVA</t>
  </si>
  <si>
    <t>189.659.758-08</t>
  </si>
  <si>
    <t>EDINEI RAMOS DE LIMA</t>
  </si>
  <si>
    <t>274.060.268-54</t>
  </si>
  <si>
    <t>EDINELIA PEREIRA DOS SANTOS</t>
  </si>
  <si>
    <t>602.720.665-91</t>
  </si>
  <si>
    <t>EDIVALDO NEVES DA MATA</t>
  </si>
  <si>
    <t>277.895.638-74</t>
  </si>
  <si>
    <t>EDIVALDO SILVA DA COSTA</t>
  </si>
  <si>
    <t>538.423.914-04</t>
  </si>
  <si>
    <t>EDIVALDO VALERIANO DA SILVA</t>
  </si>
  <si>
    <t>166.065.928-01</t>
  </si>
  <si>
    <t>EDIVAN FERREIRA DA SILVA</t>
  </si>
  <si>
    <t>895.643.085-34</t>
  </si>
  <si>
    <t>EDJOVANE PALMA PALMITO</t>
  </si>
  <si>
    <t>547.386.365-53</t>
  </si>
  <si>
    <t>EDMAR DE FREITAS</t>
  </si>
  <si>
    <t>251.713.198-80</t>
  </si>
  <si>
    <t>EDMILSON TAVARES RAMOS</t>
  </si>
  <si>
    <t>216.555.478-01</t>
  </si>
  <si>
    <t>EDNA MONTEIRO DE TOLEDO</t>
  </si>
  <si>
    <t>274.288.978-74</t>
  </si>
  <si>
    <t>EDNALDO BARBOSA SILVA</t>
  </si>
  <si>
    <t>215.040.728-04</t>
  </si>
  <si>
    <t>EDNALDO DE LIMA SILVA</t>
  </si>
  <si>
    <t>227.047.118-01</t>
  </si>
  <si>
    <t>EDSON ALBERTINO DA COSTA SILVA</t>
  </si>
  <si>
    <t>711.693.424-34</t>
  </si>
  <si>
    <t>EDSON ALMEIDA BONFIM</t>
  </si>
  <si>
    <t>553.482.668-17</t>
  </si>
  <si>
    <t>EDSON ANTONIO DA SILVA</t>
  </si>
  <si>
    <t>313.823.928-50</t>
  </si>
  <si>
    <t>EDSON BERNARDO DA SILVA</t>
  </si>
  <si>
    <t>056.932.488-28</t>
  </si>
  <si>
    <t>EDSON CARLOS DA SILVA</t>
  </si>
  <si>
    <t>280.090.188-80</t>
  </si>
  <si>
    <t>EDSON CARLOS DOS SANTOS</t>
  </si>
  <si>
    <t>236.567.738-07</t>
  </si>
  <si>
    <t>EDSON DE JESUS GUERRA</t>
  </si>
  <si>
    <t>007.088.715-26</t>
  </si>
  <si>
    <t>682.625.824-20</t>
  </si>
  <si>
    <t>EDSON LINO DE JESUS</t>
  </si>
  <si>
    <t>153.486.338-95</t>
  </si>
  <si>
    <t>EDSON NASCIMENTO DA SILVA</t>
  </si>
  <si>
    <t>182.528.318-42</t>
  </si>
  <si>
    <t>EDUARDO AMAURI ALVES DA SILVA</t>
  </si>
  <si>
    <t>362.774.568-06</t>
  </si>
  <si>
    <t>EDUARDO ANDRADE DE SANTANA</t>
  </si>
  <si>
    <t>313.494.018-38</t>
  </si>
  <si>
    <t>EDUARDO APARECIDO DE MORAES</t>
  </si>
  <si>
    <t>214.080.588-71</t>
  </si>
  <si>
    <t>EDUARDO FELIPE LIRA PACHECO</t>
  </si>
  <si>
    <t>445.133.668-69</t>
  </si>
  <si>
    <t>MARCO AURELIO FREITAS PACHECO</t>
  </si>
  <si>
    <t>EDVALDO DA SILVA FERREIRA</t>
  </si>
  <si>
    <t>431.916.064-91</t>
  </si>
  <si>
    <t>EDVALDO FORTUNATO DA SILVA</t>
  </si>
  <si>
    <t>026.566.774-75</t>
  </si>
  <si>
    <t>EDVALDO ROCHA DE LIMA</t>
  </si>
  <si>
    <t>150.916.938-58</t>
  </si>
  <si>
    <t>EDVALDO RUFINO PEREIRA</t>
  </si>
  <si>
    <t>175.808.478-25</t>
  </si>
  <si>
    <t>EDVAN RIBEIRO DOS SANTOS</t>
  </si>
  <si>
    <t>314.387.488-09</t>
  </si>
  <si>
    <t>JOSE VANDERLEI MARTINS</t>
  </si>
  <si>
    <t>ELIANA GONCALVES DA SILVA</t>
  </si>
  <si>
    <t>267.953.608-81</t>
  </si>
  <si>
    <t>ELISEU DE CARVALHO NETO</t>
  </si>
  <si>
    <t>261.701.478-90</t>
  </si>
  <si>
    <t>ELISSANDRA FERREIRA LIMA DOS SANTOS</t>
  </si>
  <si>
    <t>297.980.798-25</t>
  </si>
  <si>
    <t>ELIZEU DA SILVA PEREIRA</t>
  </si>
  <si>
    <t>264.571.128-62</t>
  </si>
  <si>
    <t>ELSON AMORIM DE SOUSA</t>
  </si>
  <si>
    <t>135.155.758-04</t>
  </si>
  <si>
    <t>JOSE CARLOS DA SILVA</t>
  </si>
  <si>
    <t>EMERSON JESUS DO CARMO</t>
  </si>
  <si>
    <t>256.211.758-16</t>
  </si>
  <si>
    <t>EMERSON PAULO DA SILVA LIMA</t>
  </si>
  <si>
    <t>336.552.038-45</t>
  </si>
  <si>
    <t>ERALDO COSME DA SILVA</t>
  </si>
  <si>
    <t>050.388.094-99</t>
  </si>
  <si>
    <t>ERALDO SILVA DE OLIVEIRA</t>
  </si>
  <si>
    <t>397.917.238-42</t>
  </si>
  <si>
    <t>ERASMO MIRANDA DOS SANTOS</t>
  </si>
  <si>
    <t>351.662.778-64</t>
  </si>
  <si>
    <t>ERIK RIBEIRO DA SILVA</t>
  </si>
  <si>
    <t>355.047.698-17</t>
  </si>
  <si>
    <t>ERIVAN SILVA ALVES</t>
  </si>
  <si>
    <t>094.322.834-45</t>
  </si>
  <si>
    <t>ESPEDITO RODRIGUES DOS SANTOS</t>
  </si>
  <si>
    <t>116.446.438-80</t>
  </si>
  <si>
    <t>ESPERIDIAO CORREIA DA SILVA</t>
  </si>
  <si>
    <t>089.873.958-63</t>
  </si>
  <si>
    <t>EUZEMAR FRANCO DE LIMA</t>
  </si>
  <si>
    <t>128.097.198-37</t>
  </si>
  <si>
    <t>EVANDRO ANTONIO DA CUNHA</t>
  </si>
  <si>
    <t>761.818.206-04</t>
  </si>
  <si>
    <t>EVERSSON HENRIQUE CIPRIANO</t>
  </si>
  <si>
    <t>454.445.768-80</t>
  </si>
  <si>
    <t>EVERTON FREITAS DA SILVA</t>
  </si>
  <si>
    <t>386.750.408-30</t>
  </si>
  <si>
    <t>EXPEDITO FERREIRA DA SILVA</t>
  </si>
  <si>
    <t>196.733.398-05</t>
  </si>
  <si>
    <t>FABIANO CHAGAS MACIEL</t>
  </si>
  <si>
    <t>224.534.378-60</t>
  </si>
  <si>
    <t>FABIANO SILVA LEITAO</t>
  </si>
  <si>
    <t>298.061.028-35</t>
  </si>
  <si>
    <t>FABIO ALVES DE LIMA</t>
  </si>
  <si>
    <t>006.783.225-38</t>
  </si>
  <si>
    <t>FABIO CESAR DE OLIVEIRA SOUZA</t>
  </si>
  <si>
    <t>971.128.874-53</t>
  </si>
  <si>
    <t>JOAO BATISTA DE SOUZA</t>
  </si>
  <si>
    <t>FABIO JOSE DOS SANTOS</t>
  </si>
  <si>
    <t>PEDREIRO</t>
  </si>
  <si>
    <t>031.231.645-35</t>
  </si>
  <si>
    <t>JOSE ANTONIO DOS SANTOS</t>
  </si>
  <si>
    <t>FABIO MIRANDA SILVA</t>
  </si>
  <si>
    <t>114.495.288-30</t>
  </si>
  <si>
    <t>FABIO OLIVEIRA DOS ANJOS</t>
  </si>
  <si>
    <t>227.050.458-56</t>
  </si>
  <si>
    <t>FABIO PEREIRA BARROS</t>
  </si>
  <si>
    <t>115.020.008-14</t>
  </si>
  <si>
    <t>FABIO ROBERTO SILVA</t>
  </si>
  <si>
    <t>136.171.368-26</t>
  </si>
  <si>
    <t>FABRICIO DA COSTA GOMES</t>
  </si>
  <si>
    <t>443.469.688-21</t>
  </si>
  <si>
    <t>FABRICIO REGIS DO REGO</t>
  </si>
  <si>
    <t>456.992.158-24</t>
  </si>
  <si>
    <t>FAUSTINIANO MONTEIRO MAGALHAES</t>
  </si>
  <si>
    <t>116.258.128-09</t>
  </si>
  <si>
    <t>FAUSTO ALVES DE ALMEIDA</t>
  </si>
  <si>
    <t>073.363.526-18</t>
  </si>
  <si>
    <t>FELIPE CESAR SATO AZEVEDO</t>
  </si>
  <si>
    <t>464.509.248-02</t>
  </si>
  <si>
    <t>FELIPE CUSTODIO DA SILVA</t>
  </si>
  <si>
    <t>428.304.628-07</t>
  </si>
  <si>
    <t>ITAMAR INACIO DA SILVA</t>
  </si>
  <si>
    <t>FELIPE DE JESUS</t>
  </si>
  <si>
    <t>455.381.538-94</t>
  </si>
  <si>
    <t>FELIPE DE SOUZA TELES</t>
  </si>
  <si>
    <t>233.227.898-29</t>
  </si>
  <si>
    <t>FELIPE DOS SANTOS</t>
  </si>
  <si>
    <t>235.274.448-23</t>
  </si>
  <si>
    <t>FELIPE GOMES DA SILVA</t>
  </si>
  <si>
    <t>438.592.608-55</t>
  </si>
  <si>
    <t>FERNANDO ALVES DE SOUSA</t>
  </si>
  <si>
    <t>322.885.438-84</t>
  </si>
  <si>
    <t>FERNANDO ANTONIO DA SILVA</t>
  </si>
  <si>
    <t>233.787.878-30</t>
  </si>
  <si>
    <t>FERNANDO JESUS DO CARMO</t>
  </si>
  <si>
    <t>511.997.808-80</t>
  </si>
  <si>
    <t>FERNANDO SARDINHA MIGUEL DE LIMA</t>
  </si>
  <si>
    <t>433.582.278-20</t>
  </si>
  <si>
    <t>FLAVIO MANOEL DUARTE</t>
  </si>
  <si>
    <t>043.036.064-99</t>
  </si>
  <si>
    <t>FRANCIMARIO FERREIRA ANTUNES</t>
  </si>
  <si>
    <t>179.586.208-45</t>
  </si>
  <si>
    <t>FRANCISCO ALVES MARTINS</t>
  </si>
  <si>
    <t>042.672.704-57</t>
  </si>
  <si>
    <t>FRANCISCO DE ASSIS ALEXANDRE NUNES</t>
  </si>
  <si>
    <t>025.050.644-07</t>
  </si>
  <si>
    <t>FRANCISCO ELSON COSTA PEREIRA</t>
  </si>
  <si>
    <t>771.218.213-20</t>
  </si>
  <si>
    <t>FRANCISCO ERIVAN DA SILVA FELIX</t>
  </si>
  <si>
    <t>271.877.638-24</t>
  </si>
  <si>
    <t>FRANCISCO NACELIO DE SOUSA</t>
  </si>
  <si>
    <t>106.497.128-89</t>
  </si>
  <si>
    <t>FRANCISCO NILBERTO BEZERRA DO NASCIMENTO</t>
  </si>
  <si>
    <t>463.217.948-56</t>
  </si>
  <si>
    <t>FRANCISNALDO DA SILVA NEPOMUCENO</t>
  </si>
  <si>
    <t>228.292.428-23</t>
  </si>
  <si>
    <t>FREDSON VIEIRA BRAGA</t>
  </si>
  <si>
    <t>223.772.628-05</t>
  </si>
  <si>
    <t>NELSON DE OLIVEIRA</t>
  </si>
  <si>
    <t>GABRIEL ANTONIO COSTA DA SILVA</t>
  </si>
  <si>
    <t>466.874.178-78</t>
  </si>
  <si>
    <t>GABRIEL AUGUSTO DE ANDRADE</t>
  </si>
  <si>
    <t>463.944.068-56</t>
  </si>
  <si>
    <t>GABRIEL BARBOSA SOUZA</t>
  </si>
  <si>
    <t>357.492.648-07</t>
  </si>
  <si>
    <t>GABRIEL DA SILVA PRADO</t>
  </si>
  <si>
    <t>497.591.108-65</t>
  </si>
  <si>
    <t>GABRIEL SILVA MARQUES TRAJANO</t>
  </si>
  <si>
    <t>477.005.238-35</t>
  </si>
  <si>
    <t>GENIVALDO DA SILVA</t>
  </si>
  <si>
    <t>807.915.574-72</t>
  </si>
  <si>
    <t>GENIVALDO DOS SANTOS ARAUJO</t>
  </si>
  <si>
    <t>027.884.745-55</t>
  </si>
  <si>
    <t>GENIVALDO SANTOS DE JESUS</t>
  </si>
  <si>
    <t>224.920.348-28</t>
  </si>
  <si>
    <t>GERALDO CORREA</t>
  </si>
  <si>
    <t>100.357.778-42</t>
  </si>
  <si>
    <t>GERALDO EVANGELISTA DE CARVALHO</t>
  </si>
  <si>
    <t>129.805.978-05</t>
  </si>
  <si>
    <t>GERALDO GUEDES DA SILVA</t>
  </si>
  <si>
    <t>537.583.236-49</t>
  </si>
  <si>
    <t>GERALDO LEONILDO DA SILVA</t>
  </si>
  <si>
    <t>073.532.308-94</t>
  </si>
  <si>
    <t>GERALDO MANGELA DAMASIO</t>
  </si>
  <si>
    <t>614.739.956-04</t>
  </si>
  <si>
    <t>GERRI ALVES DOS SANTOS</t>
  </si>
  <si>
    <t>350.197.128-17</t>
  </si>
  <si>
    <t>GERSON DE JESUS SOARES</t>
  </si>
  <si>
    <t>385.954.515-91</t>
  </si>
  <si>
    <t>GERSON FERNANDO LIMA SOUSA</t>
  </si>
  <si>
    <t>043.950.363-92</t>
  </si>
  <si>
    <t>GIDALTO SOUSA DE CASTRO</t>
  </si>
  <si>
    <t>184.637.858-32</t>
  </si>
  <si>
    <t>GILBERTO BENTO RODRIGUES</t>
  </si>
  <si>
    <t>186.714.948-61</t>
  </si>
  <si>
    <t>GILBERTO DE JESUS OLIVEIRA</t>
  </si>
  <si>
    <t>184.705.588-54</t>
  </si>
  <si>
    <t>GILBERTO GOMES TEIXEIRA</t>
  </si>
  <si>
    <t>100.263.898-43</t>
  </si>
  <si>
    <t>GILBERTO SILVA SANTOS</t>
  </si>
  <si>
    <t>060.210.628-17</t>
  </si>
  <si>
    <t>GILCELIO SOARES</t>
  </si>
  <si>
    <t>299.732.898-54</t>
  </si>
  <si>
    <t>GILDENE DA SILVA</t>
  </si>
  <si>
    <t>011.565.974-98</t>
  </si>
  <si>
    <t>GILMAR RIBEIRO</t>
  </si>
  <si>
    <t>258.417.918-00</t>
  </si>
  <si>
    <t>GILSON ALVES DA SILVA</t>
  </si>
  <si>
    <t>027.420.694-37</t>
  </si>
  <si>
    <t>GILSON DE OLIVEIRA</t>
  </si>
  <si>
    <t>085.243.058-27</t>
  </si>
  <si>
    <t>GILVANIA VIEIRA DOS SANTOS</t>
  </si>
  <si>
    <t>FAXINEIRO(A)</t>
  </si>
  <si>
    <t>154.034.398-70</t>
  </si>
  <si>
    <t>GIRLANIO CAVALCANTE DE ALMEIDA</t>
  </si>
  <si>
    <t>192.407.968-27</t>
  </si>
  <si>
    <t>GISLAINE ALMEIDA DE JESUS</t>
  </si>
  <si>
    <t>400.582.608-38</t>
  </si>
  <si>
    <t>GIULIANO HENRIQUE DA SILVA</t>
  </si>
  <si>
    <t>379.569.518-01</t>
  </si>
  <si>
    <t>GLEICE FERNANDES DA SILVA</t>
  </si>
  <si>
    <t>423.554.938-39</t>
  </si>
  <si>
    <t>GLEYSSON NASCIMENTO DOS SANTOS</t>
  </si>
  <si>
    <t>452.791.858-33</t>
  </si>
  <si>
    <t>GUILHERME DA SILVA FIM</t>
  </si>
  <si>
    <t>526.933.478-07</t>
  </si>
  <si>
    <t>GUILHERME PIOVESAN CUSTODIO</t>
  </si>
  <si>
    <t>464.540.238-26</t>
  </si>
  <si>
    <t>GUSTAVO DIAS TOMAZ</t>
  </si>
  <si>
    <t>365.767.148-07</t>
  </si>
  <si>
    <t>GUSTAVO DO NASCIMENTO BATISTA</t>
  </si>
  <si>
    <t>500.963.618-24</t>
  </si>
  <si>
    <t>GUSTAVO OLIVEIRA SOUZA</t>
  </si>
  <si>
    <t>051.020.445-75</t>
  </si>
  <si>
    <t>HELCIO SOARES SARAIVA</t>
  </si>
  <si>
    <t>113.770.648-16</t>
  </si>
  <si>
    <t>HELIO DE OLIVEIRA</t>
  </si>
  <si>
    <t>172.579.838-79</t>
  </si>
  <si>
    <t>HENRIQUE BARBOSA DE SOUSA CORDEIRO</t>
  </si>
  <si>
    <t>382.473.188-65</t>
  </si>
  <si>
    <t>HENRIQUE LISBOA DA SILVA</t>
  </si>
  <si>
    <t>315.861.778-18</t>
  </si>
  <si>
    <t>HERCULANO CONCEICAO DE ARAUJO</t>
  </si>
  <si>
    <t>282.702.028-94</t>
  </si>
  <si>
    <t>HIGOR SABINO</t>
  </si>
  <si>
    <t>483.941.678-88</t>
  </si>
  <si>
    <t>HUMBERTO JOSE DA SILVA</t>
  </si>
  <si>
    <t>919.102.004-25</t>
  </si>
  <si>
    <t>IDAEL LOPES RODRIGUES</t>
  </si>
  <si>
    <t>267.773.168-17</t>
  </si>
  <si>
    <t>IDENILSON PAURA RIBEIRO</t>
  </si>
  <si>
    <t>058.398.933-07</t>
  </si>
  <si>
    <t>IGOR SANTOS SILVA</t>
  </si>
  <si>
    <t>496.954.918-47</t>
  </si>
  <si>
    <t>IOLANDA MARIA DA SILVA</t>
  </si>
  <si>
    <t>387.721.418-59</t>
  </si>
  <si>
    <t>IRINEU DE LIMA ASSUMPCAO</t>
  </si>
  <si>
    <t>116.243.638-73</t>
  </si>
  <si>
    <t>IRISMAR BARBOSA SILVA</t>
  </si>
  <si>
    <t>377.155.018-16</t>
  </si>
  <si>
    <t>ISAIA DE ANDRADE CRUZ DUARTE</t>
  </si>
  <si>
    <t>394.917.778-74</t>
  </si>
  <si>
    <t>OZIEL PAULO DE LIMA</t>
  </si>
  <si>
    <t>ISAQUIEL OLIMPIO BERNARDO</t>
  </si>
  <si>
    <t>358.511.658-20</t>
  </si>
  <si>
    <t>ISRAEL DO NASCIMENTO SILVA</t>
  </si>
  <si>
    <t>488.643.548-32</t>
  </si>
  <si>
    <t>132.359.518-06</t>
  </si>
  <si>
    <t>ITAMAR NOVAIS SANTOS</t>
  </si>
  <si>
    <t>428.661.828-55</t>
  </si>
  <si>
    <t>IVAN SANTOS BALBINO DA SILVA</t>
  </si>
  <si>
    <t>309.083.528-24</t>
  </si>
  <si>
    <t>IVANILDO ALEXANDRE DOS SANTOS</t>
  </si>
  <si>
    <t>770.129.764-20</t>
  </si>
  <si>
    <t>IVANILDO SANTOS NOVAIS</t>
  </si>
  <si>
    <t>164.162.938-03</t>
  </si>
  <si>
    <t>IZAIAS MOREIRA DA COSTA</t>
  </si>
  <si>
    <t>165.115.938-60</t>
  </si>
  <si>
    <t>IZAIAS RODRIGUES MIRANDA</t>
  </si>
  <si>
    <t>365.391.088-93</t>
  </si>
  <si>
    <t>JACIRA DA SILVA ALBANO</t>
  </si>
  <si>
    <t>361.652.378-86</t>
  </si>
  <si>
    <t>JACKSON PIRES NASCIMENTO</t>
  </si>
  <si>
    <t>915.900.195-04</t>
  </si>
  <si>
    <t>JACKSON WENDELL FIRMINO DE ARAUJO</t>
  </si>
  <si>
    <t>489.281.308-75</t>
  </si>
  <si>
    <t>JACSON VALENTIM</t>
  </si>
  <si>
    <t>455.265.938-35</t>
  </si>
  <si>
    <t>JAILSON CONCEICAO DOS SANTOS</t>
  </si>
  <si>
    <t>277.253.048-51</t>
  </si>
  <si>
    <t>JAIR LUIZ DOS SANTOS</t>
  </si>
  <si>
    <t>134.635.458-88</t>
  </si>
  <si>
    <t>JAIR SOARES DE OLIVEIRA</t>
  </si>
  <si>
    <t>126.099.818-56</t>
  </si>
  <si>
    <t>JANAUCI LUIZ DOS SANTOS</t>
  </si>
  <si>
    <t>103.606.134-54</t>
  </si>
  <si>
    <t>JAQUELINE DE ANDRADE GARCIA</t>
  </si>
  <si>
    <t>376.237.488-07</t>
  </si>
  <si>
    <t>JEFISON COSTA DE OLIVEIRA</t>
  </si>
  <si>
    <t>413.754.268-69</t>
  </si>
  <si>
    <t>JESUS FERREIRA DE CARVALHO</t>
  </si>
  <si>
    <t>299.278.988-78</t>
  </si>
  <si>
    <t>JHONATAN DE LIMA GOMES</t>
  </si>
  <si>
    <t>409.325.258-06</t>
  </si>
  <si>
    <t>JHONATAN SILVIO RODRIGUES</t>
  </si>
  <si>
    <t>398.939.598-02</t>
  </si>
  <si>
    <t>JHONY ROCHA DE LIMA</t>
  </si>
  <si>
    <t>451.317.938-40</t>
  </si>
  <si>
    <t>JOALDO ALVES DOS ANJOS</t>
  </si>
  <si>
    <t>300.557.578-04</t>
  </si>
  <si>
    <t>JOAO BATISTA DA SILVA</t>
  </si>
  <si>
    <t>128.726.838-28</t>
  </si>
  <si>
    <t>103.286.628-44</t>
  </si>
  <si>
    <t>113.970.378-14</t>
  </si>
  <si>
    <t>114.478.168-03</t>
  </si>
  <si>
    <t>JOAO CARLOS ARAUJO DA SILVA</t>
  </si>
  <si>
    <t>344.738.888-94</t>
  </si>
  <si>
    <t>JOAO DA COSTA MOREIRA</t>
  </si>
  <si>
    <t>JOAO DA COSTA NUNES</t>
  </si>
  <si>
    <t>093.464.048-33</t>
  </si>
  <si>
    <t>JOAO EVANGELISTA VIERA DO NASCIMENTO</t>
  </si>
  <si>
    <t>022.782.428-81</t>
  </si>
  <si>
    <t>JOAO JOAQUIM DOS SANTOS FILHO</t>
  </si>
  <si>
    <t>379.182.338-83</t>
  </si>
  <si>
    <t>JOAO JUASSELE CUNHA ANDRADE</t>
  </si>
  <si>
    <t>272.346.088-69</t>
  </si>
  <si>
    <t>JOAO MANOEL DA SILVA</t>
  </si>
  <si>
    <t>527.949.544-15</t>
  </si>
  <si>
    <t>JOAO VICTOR DOS SANTOS SILVA</t>
  </si>
  <si>
    <t>237.042.428-10</t>
  </si>
  <si>
    <t>JOAQUIM BARBOSA FILHO</t>
  </si>
  <si>
    <t>226.506.338-08</t>
  </si>
  <si>
    <t>JOAQUIM SATIRO DE PAULO</t>
  </si>
  <si>
    <t>127.372.458-50</t>
  </si>
  <si>
    <t>JOEL PEREIRA CRUZ FILHO</t>
  </si>
  <si>
    <t>468.220.895-00</t>
  </si>
  <si>
    <t>JOEL PEREIRA DO NASCIMENTO</t>
  </si>
  <si>
    <t>504.862.686-91</t>
  </si>
  <si>
    <t>JOELIO DE OLIVEIRA NASCIMENTO</t>
  </si>
  <si>
    <t>352.948.578-04</t>
  </si>
  <si>
    <t>JOELMA MARIA DE SOUSA</t>
  </si>
  <si>
    <t>033.075.663-00</t>
  </si>
  <si>
    <t>JOHNATAN FELIPE MARQUES MOTA</t>
  </si>
  <si>
    <t>431.227.168-28</t>
  </si>
  <si>
    <t>JOICE MARIA DO NASCIMENTO</t>
  </si>
  <si>
    <t>337.227.748-10</t>
  </si>
  <si>
    <t>JONAS FERREIRA DA SILVA</t>
  </si>
  <si>
    <t>052.758.968-32</t>
  </si>
  <si>
    <t>JORCIRLEI ROCHA DOS SANTOS</t>
  </si>
  <si>
    <t>334.007.448-83</t>
  </si>
  <si>
    <t>JORGE RUBENS MORENO SOARES</t>
  </si>
  <si>
    <t>090.500.648-84</t>
  </si>
  <si>
    <t>JOSE ADALBERTO CORREIA</t>
  </si>
  <si>
    <t>152.089.768-54</t>
  </si>
  <si>
    <t>JOSE ALBERTO DE CASTRO BESERRA</t>
  </si>
  <si>
    <t>225.342.488-98</t>
  </si>
  <si>
    <t>JOSE ALUISIO DA SILVA</t>
  </si>
  <si>
    <t>999.364.534-68</t>
  </si>
  <si>
    <t>JOSE ANTONIO DA SILVA</t>
  </si>
  <si>
    <t>039.644.324-90</t>
  </si>
  <si>
    <t>JOSE ANTONIO DA SILVA FILHO</t>
  </si>
  <si>
    <t>591.273.254-15</t>
  </si>
  <si>
    <t>776.529.754-68</t>
  </si>
  <si>
    <t>JOSE APARECIDO DE GOUVEIA</t>
  </si>
  <si>
    <t>310.325.368-02</t>
  </si>
  <si>
    <t>JOSE ARNALDO DOS SANTOS</t>
  </si>
  <si>
    <t>472.103.464-49</t>
  </si>
  <si>
    <t>JOSE AUGUSTO SANTOS DO CARMO</t>
  </si>
  <si>
    <t>532.616.155-91</t>
  </si>
  <si>
    <t>JOSE AVELINO DE SOUSA FILHO</t>
  </si>
  <si>
    <t>307.115.408-96</t>
  </si>
  <si>
    <t>JOSE BATISTA DOS SANTOS</t>
  </si>
  <si>
    <t>365.720.598-55</t>
  </si>
  <si>
    <t>JOSE CAMILO SILVEIRA</t>
  </si>
  <si>
    <t>148.416.558-67</t>
  </si>
  <si>
    <t>227.810.458-61</t>
  </si>
  <si>
    <t>JOSE CARLOS PEREIRA DOS SANTOS</t>
  </si>
  <si>
    <t>254.680.218-62</t>
  </si>
  <si>
    <t>JOSE CARLOS ROQUE DA SILVA</t>
  </si>
  <si>
    <t>826.056.454-87</t>
  </si>
  <si>
    <t>JOSE CARLOS SILVA DOS SANTOS</t>
  </si>
  <si>
    <t>294.936.578-76</t>
  </si>
  <si>
    <t>JOSE CARLOS ZACARIAS</t>
  </si>
  <si>
    <t>254.680.378-66</t>
  </si>
  <si>
    <t>JOSE CLAUDIO BARBOSA</t>
  </si>
  <si>
    <t>224.388.118-70</t>
  </si>
  <si>
    <t>JOSE DAMIAO DOS SANTOS</t>
  </si>
  <si>
    <t>253.966.708-27</t>
  </si>
  <si>
    <t>JOSE DE ASSIS DA SILVA</t>
  </si>
  <si>
    <t>105.423.138-98</t>
  </si>
  <si>
    <t>JOSE DE CASTRO OLIVEIRA</t>
  </si>
  <si>
    <t>065.413.498-78</t>
  </si>
  <si>
    <t>JOSE DE FATIMA CAMPOS</t>
  </si>
  <si>
    <t>873.245.126-15</t>
  </si>
  <si>
    <t>JOSE DE JESUS CAETANO</t>
  </si>
  <si>
    <t>658.663.555-15</t>
  </si>
  <si>
    <t>JOSE DE JESUS SANTOS</t>
  </si>
  <si>
    <t>270.984.598-95</t>
  </si>
  <si>
    <t>JOSE DE SANTANA DIAS</t>
  </si>
  <si>
    <t>151.220.118-93</t>
  </si>
  <si>
    <t>JOSE ERMESSON LOPES DA SILVA</t>
  </si>
  <si>
    <t>166.955.658-13</t>
  </si>
  <si>
    <t>JOSE FERNANDO DA SILVA</t>
  </si>
  <si>
    <t>767.441.674-72</t>
  </si>
  <si>
    <t>JOSE GASPARINO DE BRITO</t>
  </si>
  <si>
    <t>077.625.798-69</t>
  </si>
  <si>
    <t>JOSE GEAN FERNANDES DA SILVA ARAUJO</t>
  </si>
  <si>
    <t>389.611.468-90</t>
  </si>
  <si>
    <t>JOSE GERALDO DA SILVA</t>
  </si>
  <si>
    <t>231.156.818-36</t>
  </si>
  <si>
    <t>JOSE GERALDO DE OLIVEIRA</t>
  </si>
  <si>
    <t>184.721.238-71</t>
  </si>
  <si>
    <t>JOSE GOMES DE ANDRADE</t>
  </si>
  <si>
    <t>076.947.088-24</t>
  </si>
  <si>
    <t>JOSE INALDO DOS SANTOS SANTANA</t>
  </si>
  <si>
    <t>498.624.995-91</t>
  </si>
  <si>
    <t>JOSE IRANDIR SANTOS DE JESUS</t>
  </si>
  <si>
    <t>937.987.175-91</t>
  </si>
  <si>
    <t>JOSE ITAMAR DE LIMA</t>
  </si>
  <si>
    <t>164.128.678-48</t>
  </si>
  <si>
    <t>JOSE JEDSON NICACIO DOS SANTOS</t>
  </si>
  <si>
    <t>078.562.814-21</t>
  </si>
  <si>
    <t>JOSE JORGE DOS SANTOS</t>
  </si>
  <si>
    <t>477.489.234-34</t>
  </si>
  <si>
    <t>JOSE JOSIAS DA SILVA</t>
  </si>
  <si>
    <t>706.608.324-53</t>
  </si>
  <si>
    <t>JOSE LINALDO PIMENTEL SANTANA</t>
  </si>
  <si>
    <t>135.029.528-09</t>
  </si>
  <si>
    <t>JOSE LINS DA SILVA FILHO</t>
  </si>
  <si>
    <t>184.699.928-64</t>
  </si>
  <si>
    <t>JOSE LOURENCO DE SOUSA</t>
  </si>
  <si>
    <t>391.827.623-68</t>
  </si>
  <si>
    <t>JOSE MANOEL DA CRUZ</t>
  </si>
  <si>
    <t>733.293.984-34</t>
  </si>
  <si>
    <t>JOSE MANOEL DE ANDRADE</t>
  </si>
  <si>
    <t>164.924.758-36</t>
  </si>
  <si>
    <t>JOSE MARCOS DA SILVA QUINTINO</t>
  </si>
  <si>
    <t>200.001.838-65</t>
  </si>
  <si>
    <t>SOLDADOR</t>
  </si>
  <si>
    <t>JOSE MARIA DE MOURA</t>
  </si>
  <si>
    <t>292.572.058-78</t>
  </si>
  <si>
    <t>JOSE MARIA DE SOUSA</t>
  </si>
  <si>
    <t>028.381.373-36</t>
  </si>
  <si>
    <t>JOSE MARIA FERREIRA DE SOUSA</t>
  </si>
  <si>
    <t>396.652.078-81</t>
  </si>
  <si>
    <t>JOSE MARIA PEREIRA DOS SANTOS</t>
  </si>
  <si>
    <t>148.802.478-20</t>
  </si>
  <si>
    <t>JOSE MAURO DOS SANTOS SILVA</t>
  </si>
  <si>
    <t>316.278.018-71</t>
  </si>
  <si>
    <t>JOSE MESSIAS SANTOS ANUNCIACAO</t>
  </si>
  <si>
    <t>157.300.848-62</t>
  </si>
  <si>
    <t>JOSE NILTON BASTOS DE OLIVEIRA</t>
  </si>
  <si>
    <t>312.169.988-17</t>
  </si>
  <si>
    <t>JOSE RAIMUNDO DA SILVA</t>
  </si>
  <si>
    <t>959.920.574-04</t>
  </si>
  <si>
    <t>JOSE RAIMUNDO DA SILVA MATOS</t>
  </si>
  <si>
    <t>290.711.858-77</t>
  </si>
  <si>
    <t>JOSE RIBEIRO DE MOURA</t>
  </si>
  <si>
    <t>652.227.095-15</t>
  </si>
  <si>
    <t>JOSE RICARDO DA SILVA</t>
  </si>
  <si>
    <t>408.223.758-50</t>
  </si>
  <si>
    <t>JOSE ROBERTO AVANZI</t>
  </si>
  <si>
    <t>179.230.128-65</t>
  </si>
  <si>
    <t>JOSE ROBERTO DE LIMA FERREIRA</t>
  </si>
  <si>
    <t>134.675.518-31</t>
  </si>
  <si>
    <t>JOSE ROBERTO SOARES DA SILVA</t>
  </si>
  <si>
    <t>184.736.508-67</t>
  </si>
  <si>
    <t>JOSE ROBERTO SOARES DE ANDRADE</t>
  </si>
  <si>
    <t>313.038.998-92</t>
  </si>
  <si>
    <t>JOSE ROBSON DA SILVA</t>
  </si>
  <si>
    <t>088.098.774-03</t>
  </si>
  <si>
    <t>JOSE ROMILDO ARAUJO DOS SANTOS</t>
  </si>
  <si>
    <t>357.387.868-74</t>
  </si>
  <si>
    <t>JOSE ROMIRAN DA SILVA</t>
  </si>
  <si>
    <t>316.014.948-07</t>
  </si>
  <si>
    <t>JOSE SILVA DE CARVALHO</t>
  </si>
  <si>
    <t>271.582.238-33</t>
  </si>
  <si>
    <t>JOSE SOARES</t>
  </si>
  <si>
    <t>146.864.528-56</t>
  </si>
  <si>
    <t>304.020.758-03</t>
  </si>
  <si>
    <t>JOSE VANDICO ARAUJO DOS SANTOS</t>
  </si>
  <si>
    <t>426.025.643-20</t>
  </si>
  <si>
    <t>JOSE WELLITON MATEUS GOMES</t>
  </si>
  <si>
    <t>286.528.038-11</t>
  </si>
  <si>
    <t>JOSENILSON FELICIO DOS SANTOS</t>
  </si>
  <si>
    <t>455.571.488-17</t>
  </si>
  <si>
    <t>JOSEVAL FERREIRA MIRANDA</t>
  </si>
  <si>
    <t>282.525.578-56</t>
  </si>
  <si>
    <t>JOSIVALDO SILVA DE MELO</t>
  </si>
  <si>
    <t>734.730.904-25</t>
  </si>
  <si>
    <t>JOVELINA MARIA DA SILVA</t>
  </si>
  <si>
    <t>328.142.418-00</t>
  </si>
  <si>
    <t>JULIANA ALVES DE OLIVEIRA</t>
  </si>
  <si>
    <t>401.186.948-12</t>
  </si>
  <si>
    <t>JULIANO LAURINDO CAMILO VICENTE</t>
  </si>
  <si>
    <t>227.936.528-65</t>
  </si>
  <si>
    <t>JULIE DA SILVA PEREIRA</t>
  </si>
  <si>
    <t>421.228.798-66</t>
  </si>
  <si>
    <t>JURACI CUSTODIO DE LIMA</t>
  </si>
  <si>
    <t>526.942.084-87</t>
  </si>
  <si>
    <t>JUSCIMAR FERREIRA DA LOMBA</t>
  </si>
  <si>
    <t>137.782.626-02</t>
  </si>
  <si>
    <t>KARINA MARIA LIMA</t>
  </si>
  <si>
    <t>530.747.668-08</t>
  </si>
  <si>
    <t>KATIA CONCEICAO ROCHA</t>
  </si>
  <si>
    <t>399.707.148-99</t>
  </si>
  <si>
    <t>KELBER JESUS DOS SANTOS</t>
  </si>
  <si>
    <t>413.114.558-84</t>
  </si>
  <si>
    <t>KELVIN CARLOS DE SOUSA AMORIM</t>
  </si>
  <si>
    <t>053.193.303-24</t>
  </si>
  <si>
    <t>KELVIN LOPES DE ALMEIDA</t>
  </si>
  <si>
    <t>471.145.958-83</t>
  </si>
  <si>
    <t>KEVIN DANNIEL CARDOSO DA SILVA</t>
  </si>
  <si>
    <t>515.355.338-89</t>
  </si>
  <si>
    <t>KLEBER JOSE OLIVEIRA DA SILVA</t>
  </si>
  <si>
    <t>441.441.398-24</t>
  </si>
  <si>
    <t>LACIEL CARLOS DE SENA</t>
  </si>
  <si>
    <t>920.340.124-53</t>
  </si>
  <si>
    <t>LEANDRO DA SILVA DONIZETE</t>
  </si>
  <si>
    <t>374.023.678-78</t>
  </si>
  <si>
    <t>LEANDRO GARCIA CAMARGO</t>
  </si>
  <si>
    <t>413.916.808-04</t>
  </si>
  <si>
    <t>LEANDRO GOMES DA SILVA</t>
  </si>
  <si>
    <t>395.880.068-80</t>
  </si>
  <si>
    <t>LEANDRO MENDES SILQUEIRA</t>
  </si>
  <si>
    <t>133.668.016-46</t>
  </si>
  <si>
    <t>LEANDRO SILVA DE SOUZA</t>
  </si>
  <si>
    <t>396.894.708-84</t>
  </si>
  <si>
    <t>LEANDRO SOARES DA CRUZ</t>
  </si>
  <si>
    <t>365.310.098-45</t>
  </si>
  <si>
    <t>LEANDRO YASSUNORI DE OLIVEIRA</t>
  </si>
  <si>
    <t>AJUDANTE DE MECANICO</t>
  </si>
  <si>
    <t>223.671.208-11</t>
  </si>
  <si>
    <t>LEMUEL DE OLIVEIRA BRANDAO</t>
  </si>
  <si>
    <t>176.232.458-05</t>
  </si>
  <si>
    <t>LEONARDO JOSE DA SILVA</t>
  </si>
  <si>
    <t>046.263.194-08</t>
  </si>
  <si>
    <t>LEONARDO NASCIMENTO ALVES</t>
  </si>
  <si>
    <t>498.010.798-27</t>
  </si>
  <si>
    <t>LEONARDO PEREIRA DA SILVA</t>
  </si>
  <si>
    <t>290.284.848-09</t>
  </si>
  <si>
    <t>LESSIO RENOR DE FREITAS</t>
  </si>
  <si>
    <t>734.633.106-00</t>
  </si>
  <si>
    <t>LILIANE ROSA FURTADO DA SILVA</t>
  </si>
  <si>
    <t>382.708.148-30</t>
  </si>
  <si>
    <t>LOURIVAL CALADO DA SILVA</t>
  </si>
  <si>
    <t>261.810.868-03</t>
  </si>
  <si>
    <t>LOURIVAL IDELFONSO</t>
  </si>
  <si>
    <t>287.123.608-99</t>
  </si>
  <si>
    <t>LUCAS AMORIM DA SILVA DONIZETE</t>
  </si>
  <si>
    <t>459.629.518-24</t>
  </si>
  <si>
    <t>LUCAS DA SILVA LEITE</t>
  </si>
  <si>
    <t>518.098.658-32</t>
  </si>
  <si>
    <t>LUCAS GONCALVES DOS SANTOS</t>
  </si>
  <si>
    <t>236.823.758-56</t>
  </si>
  <si>
    <t>LUCIANO SILVA DE OLIVEIRA</t>
  </si>
  <si>
    <t>AUXILIAR DE DEPARTAMENTO PESSOAL</t>
  </si>
  <si>
    <t>LUCIANO HENRIQUE REIS DAMACENA</t>
  </si>
  <si>
    <t>353.937.558-99</t>
  </si>
  <si>
    <t>501.073.758-26</t>
  </si>
  <si>
    <t>LUIS CARLOS MATOS DE ALMEIDA</t>
  </si>
  <si>
    <t>075.089.635-39</t>
  </si>
  <si>
    <t>LUIS CARLOS RIBEIRO DA SILVA</t>
  </si>
  <si>
    <t>127.350.818-18</t>
  </si>
  <si>
    <t>LUIS DOS SANTOS BURITI</t>
  </si>
  <si>
    <t>157.991.578-77</t>
  </si>
  <si>
    <t>LUIZ CLAUDIO CORREIA DA SILVA</t>
  </si>
  <si>
    <t>389.682.958-08</t>
  </si>
  <si>
    <t>LUIZ FERNANDO DA SILVA</t>
  </si>
  <si>
    <t>423.862.498-08</t>
  </si>
  <si>
    <t>LUIZ HENRIQUE SANTOS DE OLIVEIRA</t>
  </si>
  <si>
    <t>331.438.138-73</t>
  </si>
  <si>
    <t>LUIZ HENRIQUE SILVA BRAGA</t>
  </si>
  <si>
    <t>373.849.338-70</t>
  </si>
  <si>
    <t>LUIZ PAULO WANDERLEY DE CARVALHO</t>
  </si>
  <si>
    <t>559.321.748-38</t>
  </si>
  <si>
    <t>LUIZ RODRIGUES DE SOUZA</t>
  </si>
  <si>
    <t>934.993.614-34</t>
  </si>
  <si>
    <t>MAGNOBALDO PEREIRA SANTOS</t>
  </si>
  <si>
    <t>276.642.398-26</t>
  </si>
  <si>
    <t>MANOEL ARAUJO DE BARROS</t>
  </si>
  <si>
    <t>650.418.014-87</t>
  </si>
  <si>
    <t>MANOEL CARLOS DE SOUZA COSTA</t>
  </si>
  <si>
    <t>127.359.528-94</t>
  </si>
  <si>
    <t>MANOEL DOS SANTOS DE LIRA TEIXEIRA</t>
  </si>
  <si>
    <t>668.464.634-53</t>
  </si>
  <si>
    <t>MANOEL FRANCISCO DA SILVA HEMEL</t>
  </si>
  <si>
    <t>386.542.528-39</t>
  </si>
  <si>
    <t>MANOEL HENRIQUE CONCEICAO</t>
  </si>
  <si>
    <t>086.590.568-17</t>
  </si>
  <si>
    <t>MANOEL MESSIAS DE BRITO</t>
  </si>
  <si>
    <t>736.313.375-15</t>
  </si>
  <si>
    <t>MANOEL PEREIRA DA SILVA</t>
  </si>
  <si>
    <t>865.611.704-15</t>
  </si>
  <si>
    <t>MANOEL SILVA MENDES</t>
  </si>
  <si>
    <t>657.527.245-20</t>
  </si>
  <si>
    <t>MANUELITO PEREIRA DA SILVA</t>
  </si>
  <si>
    <t>252.009.318-86</t>
  </si>
  <si>
    <t>MARCELO CALIXTO DE GOUVEIA</t>
  </si>
  <si>
    <t>410.766.578-00</t>
  </si>
  <si>
    <t>MARCELO CANDIDO DOS SANTOS</t>
  </si>
  <si>
    <t>258.170.288-59</t>
  </si>
  <si>
    <t>MARCELO DA CONCEICAO OLIVEIRA</t>
  </si>
  <si>
    <t>496.773.328-05</t>
  </si>
  <si>
    <t>MARCELO DE PAULA VIEIRA DA SILVA</t>
  </si>
  <si>
    <t>384.761.098-81</t>
  </si>
  <si>
    <t>MARCELO DE SOUZA JACO DOS SANTOS</t>
  </si>
  <si>
    <t>457.494.558-31</t>
  </si>
  <si>
    <t>MARCELO DOS SANTOS SANTANA</t>
  </si>
  <si>
    <t>330.721.548-56</t>
  </si>
  <si>
    <t>SERVENTE</t>
  </si>
  <si>
    <t>MARCELO ROBERTO DE OLIVEIRA</t>
  </si>
  <si>
    <t>391.984.928-02</t>
  </si>
  <si>
    <t>MARCELO VINICIUS SILVA SANTOS</t>
  </si>
  <si>
    <t>497.403.798-69</t>
  </si>
  <si>
    <t>MARCIO DE JESUS TAMEIRAO</t>
  </si>
  <si>
    <t>265.976.398-47</t>
  </si>
  <si>
    <t>MARCIO JOSE COELHO</t>
  </si>
  <si>
    <t>249.598.098-84</t>
  </si>
  <si>
    <t>MARCIO JOSE DE LIMA BARBOSA</t>
  </si>
  <si>
    <t>084.500.498-06</t>
  </si>
  <si>
    <t>MARCIO MIGUEL DE GODOY</t>
  </si>
  <si>
    <t>296.787.948-70</t>
  </si>
  <si>
    <t>MARCIO ROGERIO DA SILVA MARTINS</t>
  </si>
  <si>
    <t>355.940.878-42</t>
  </si>
  <si>
    <t>MARCO ANTONIO DA SILVA</t>
  </si>
  <si>
    <t>376.759.138-33</t>
  </si>
  <si>
    <t>MARCO ANTONIO MARTINS</t>
  </si>
  <si>
    <t>157.150.078-28</t>
  </si>
  <si>
    <t>074.904.138-26</t>
  </si>
  <si>
    <t>MARCOS ALVES DA SILVA</t>
  </si>
  <si>
    <t>332.445.548-06</t>
  </si>
  <si>
    <t>MARCOS CAIQUE DE SOUZA SANTOS</t>
  </si>
  <si>
    <t>467.867.038-60</t>
  </si>
  <si>
    <t>RENALDO VIEIRA SANTOS</t>
  </si>
  <si>
    <t>MARCOS DAMIAO MARCONDES</t>
  </si>
  <si>
    <t>255.030.838-73</t>
  </si>
  <si>
    <t>MARCOS DE PAULA PRADO</t>
  </si>
  <si>
    <t>252.893.128-03</t>
  </si>
  <si>
    <t>MARCOS FRANCISCO DA SILVA</t>
  </si>
  <si>
    <t>289.897.998-80</t>
  </si>
  <si>
    <t>MARCOS MARCIO ROCHA SANTOS</t>
  </si>
  <si>
    <t>815.660.265-04</t>
  </si>
  <si>
    <t>MARCOS PAIVA DA SILVA</t>
  </si>
  <si>
    <t>093.255.714-71</t>
  </si>
  <si>
    <t>MARCOS ROBERTO DE CARVALHO</t>
  </si>
  <si>
    <t>167.002.938-71</t>
  </si>
  <si>
    <t>MARCOS SANTANA DE JESUS</t>
  </si>
  <si>
    <t>225.523.348-73</t>
  </si>
  <si>
    <t>MARCOS SANTOS DA SILVA</t>
  </si>
  <si>
    <t>383.732.308-07</t>
  </si>
  <si>
    <t>MARIA CELIA DE JESUS PEREIRA</t>
  </si>
  <si>
    <t>154.115.298-08</t>
  </si>
  <si>
    <t>MARIA DA CONCEICAO DE SOUZA FELIX</t>
  </si>
  <si>
    <t>524.901.903-00</t>
  </si>
  <si>
    <t>MARIA ISABEL DA SILVA NUNES</t>
  </si>
  <si>
    <t>322.758.618-58</t>
  </si>
  <si>
    <t>MARIVALDO DOS SANTOS DA PAIXAO</t>
  </si>
  <si>
    <t>230.383.188-17</t>
  </si>
  <si>
    <t>MARLI MARIA FAGUNDES DE JESUS</t>
  </si>
  <si>
    <t>268.800.438-79</t>
  </si>
  <si>
    <t>MARTINHO DAMASCENA BRANDAO</t>
  </si>
  <si>
    <t>052.783.858-63</t>
  </si>
  <si>
    <t>MATHEUS BATISTA CELSO</t>
  </si>
  <si>
    <t>450.310.008-48</t>
  </si>
  <si>
    <t>MATHEUS DANTAS</t>
  </si>
  <si>
    <t>445.124.548-61</t>
  </si>
  <si>
    <t>MATHEUS FERREIRA MACIEL</t>
  </si>
  <si>
    <t>521.490.098-89</t>
  </si>
  <si>
    <t>MATHEUS SILVA DA CUNHA</t>
  </si>
  <si>
    <t>509.114.458-70</t>
  </si>
  <si>
    <t>MAURA GOMES DOS SANTOS CRUZ</t>
  </si>
  <si>
    <t>291.167.458-84</t>
  </si>
  <si>
    <t>MAURICIO DA LUZ SARDINHA</t>
  </si>
  <si>
    <t>226.123.048-60</t>
  </si>
  <si>
    <t>MAURICIO SANTANA</t>
  </si>
  <si>
    <t>117.845.288-38</t>
  </si>
  <si>
    <t>AUXILIAR DE ALMOXARIFADO PLENO</t>
  </si>
  <si>
    <t>MAURO JOSE DE JESUS SILVA</t>
  </si>
  <si>
    <t>374.204.898-82</t>
  </si>
  <si>
    <t>MAURO MIGUEL SATO DE LIMA</t>
  </si>
  <si>
    <t>480.316.928-40</t>
  </si>
  <si>
    <t>ROMILDO FREITAS DOS SANTOS</t>
  </si>
  <si>
    <t>MICHAEL DOMINGOS MACHADO SANTO</t>
  </si>
  <si>
    <t>505.295.078-03</t>
  </si>
  <si>
    <t>MICHAEL DOUGLAS DOS SANTOS ALVES</t>
  </si>
  <si>
    <t>397.285.938-48</t>
  </si>
  <si>
    <t>MICHAEL JACKSON DE OLIVEIRA ALMEIDA</t>
  </si>
  <si>
    <t>420.567.478-39</t>
  </si>
  <si>
    <t>MICHELE APARECIDA GOMES</t>
  </si>
  <si>
    <t>224.659.668-80</t>
  </si>
  <si>
    <t>MILTON HONORIO DA SILVA</t>
  </si>
  <si>
    <t>183.005.898-30</t>
  </si>
  <si>
    <t>MISSIMEIRE FERREIRA LIMA DOS SANTOS</t>
  </si>
  <si>
    <t>357.287.358-43</t>
  </si>
  <si>
    <t>MOACY GONCALVES DE OLIVEIRA</t>
  </si>
  <si>
    <t>270.484.158-60</t>
  </si>
  <si>
    <t>MOISES GOMES RODRIGUES</t>
  </si>
  <si>
    <t>270.827.748-00</t>
  </si>
  <si>
    <t>MOISES SANTOS NOGUEIRA</t>
  </si>
  <si>
    <t>357.943.558-24</t>
  </si>
  <si>
    <t>NACISIO JANUARIO DOS SANTOS</t>
  </si>
  <si>
    <t>146.971.448-56</t>
  </si>
  <si>
    <t>NADIO BORBA DOS SANTOS</t>
  </si>
  <si>
    <t>038.752.895-44</t>
  </si>
  <si>
    <t>NAILTON VIEIRA DOS SANTOS</t>
  </si>
  <si>
    <t>169.448.468-88</t>
  </si>
  <si>
    <t>NATANAEL ALBINO DE OLIVEIRA</t>
  </si>
  <si>
    <t>483.710.058-90</t>
  </si>
  <si>
    <t>NATHALIA APARECIDA OLIVEIRA MENDES</t>
  </si>
  <si>
    <t>468.534.948-22</t>
  </si>
  <si>
    <t>NELSON BARBOSA</t>
  </si>
  <si>
    <t>927.700.967-53</t>
  </si>
  <si>
    <t>838.559.714-04</t>
  </si>
  <si>
    <t>NELSON ROBERTO RIBEIRO DA SILVA</t>
  </si>
  <si>
    <t>094.706.078-21</t>
  </si>
  <si>
    <t>NILSON RODRIGUES DE JESUS</t>
  </si>
  <si>
    <t>146.930.558-59</t>
  </si>
  <si>
    <t>NILTON SANTOS DA SILVA</t>
  </si>
  <si>
    <t>168.111.958-78</t>
  </si>
  <si>
    <t>NILVAN CHARLES NUNES LOPES</t>
  </si>
  <si>
    <t>319.976.398-74</t>
  </si>
  <si>
    <t>NOBERTO NOGUEIRA DE AGUIAR</t>
  </si>
  <si>
    <t>145.513.188-17</t>
  </si>
  <si>
    <t>OCELIO LIMA BARBOSA</t>
  </si>
  <si>
    <t>157.152.748-69</t>
  </si>
  <si>
    <t>ODAIR ALVES DOS SANTOS</t>
  </si>
  <si>
    <t>132.397.898-41</t>
  </si>
  <si>
    <t>ODAIR DA SILVA HESSEL</t>
  </si>
  <si>
    <t>288.114.918-94</t>
  </si>
  <si>
    <t>ODAIR DOS SANTOS FREITAS</t>
  </si>
  <si>
    <t>219.473.728-66</t>
  </si>
  <si>
    <t>ODAIR JOSE FERREIRA DOS SANTOS</t>
  </si>
  <si>
    <t>313.492.108-11</t>
  </si>
  <si>
    <t>ODEVANDO MANOEL XAVIER</t>
  </si>
  <si>
    <t>385.075.008-62</t>
  </si>
  <si>
    <t>OLINDINO PEREIRA SILVA</t>
  </si>
  <si>
    <t>767.507.365-72</t>
  </si>
  <si>
    <t>ORLANDO DE SOUZA BATISTA</t>
  </si>
  <si>
    <t>SERRALHEIRO</t>
  </si>
  <si>
    <t>176.160.588-76</t>
  </si>
  <si>
    <t>ORLANDO JESUS DOS SANTOS</t>
  </si>
  <si>
    <t>691.399.545-87</t>
  </si>
  <si>
    <t>OZEIAS PEREIRA DE SOUSA</t>
  </si>
  <si>
    <t>305.480.688-01</t>
  </si>
  <si>
    <t>OZEIAS ROSA BARBOSA</t>
  </si>
  <si>
    <t>341.337.068-54</t>
  </si>
  <si>
    <t>OZEILDO CONCEICAO NASCIMENTO</t>
  </si>
  <si>
    <t>161.425.118-50</t>
  </si>
  <si>
    <t>289.171.268-47</t>
  </si>
  <si>
    <t>OZILINA AUGUSTINHA DE SOUZA</t>
  </si>
  <si>
    <t>131.883.868-18</t>
  </si>
  <si>
    <t>PAOLA SABRINA RIO BRANCO</t>
  </si>
  <si>
    <t>338.745.248-92</t>
  </si>
  <si>
    <t>PATRICIO AUGUSTO ARAUJO DA SILVA</t>
  </si>
  <si>
    <t>400.884.528-32</t>
  </si>
  <si>
    <t>PAULO CARDOSO DOS SANTOS</t>
  </si>
  <si>
    <t>147.766.678-86</t>
  </si>
  <si>
    <t>PAULO CARLOS PRADO LOURENCO</t>
  </si>
  <si>
    <t>127.360.848-88</t>
  </si>
  <si>
    <t>PAULO CARVALHO SOUZA</t>
  </si>
  <si>
    <t>281.920.808-89</t>
  </si>
  <si>
    <t>PAULO CESAR SILVA SANTOS</t>
  </si>
  <si>
    <t>379.122.218-08</t>
  </si>
  <si>
    <t>PAULO FRANCISCO DO PRADO SILVA</t>
  </si>
  <si>
    <t>443.404.418-48</t>
  </si>
  <si>
    <t>PAULO HENRIQUE DOS ANJOS</t>
  </si>
  <si>
    <t>356.730.728-21</t>
  </si>
  <si>
    <t>PAULO HENRIQUE MAPA</t>
  </si>
  <si>
    <t>118.562.398-10</t>
  </si>
  <si>
    <t>PAULO HENRIQUE SILVA LEAL</t>
  </si>
  <si>
    <t>410.442.738-10</t>
  </si>
  <si>
    <t>PAULO JOSE RIBEIRO</t>
  </si>
  <si>
    <t>128.701.858-04</t>
  </si>
  <si>
    <t>PAULO ROBERO MUNIZ MOREIRA</t>
  </si>
  <si>
    <t>371.380.038-38</t>
  </si>
  <si>
    <t>PAULO SERGIO DA SILVA</t>
  </si>
  <si>
    <t>262.902.408-38</t>
  </si>
  <si>
    <t>PAULO VIEIRA DOS SANTOS</t>
  </si>
  <si>
    <t>180.437.408-36</t>
  </si>
  <si>
    <t>SILVIO BATISTA DE LIRA</t>
  </si>
  <si>
    <t>PEDRO HELI DE CASTRO</t>
  </si>
  <si>
    <t>127.140.238-60</t>
  </si>
  <si>
    <t>PEDRO PAULO DE ASSIS</t>
  </si>
  <si>
    <t>111.469.208-57</t>
  </si>
  <si>
    <t>RAFAEL DE MELO</t>
  </si>
  <si>
    <t>443.383.218-90</t>
  </si>
  <si>
    <t>RAFAEL LIMA CARDOSO</t>
  </si>
  <si>
    <t>613.208.943-80</t>
  </si>
  <si>
    <t>RAFAEL OLIVEIRA MATOS</t>
  </si>
  <si>
    <t>071.847.135-08</t>
  </si>
  <si>
    <t>RAFAEL RODRIGUES DA SILVA</t>
  </si>
  <si>
    <t>435.210.848-09</t>
  </si>
  <si>
    <t>RAFAEL RODRIGUES DE FREITAS</t>
  </si>
  <si>
    <t>398.591.618-79</t>
  </si>
  <si>
    <t>RAILDO PEREIRA DE OLIVEIRA</t>
  </si>
  <si>
    <t>010.560.665-04</t>
  </si>
  <si>
    <t>RAIMUNDA TELES DE ALMEIDA</t>
  </si>
  <si>
    <t>024.154.495-55</t>
  </si>
  <si>
    <t>097.385.698-00</t>
  </si>
  <si>
    <t>RAUL APARECIDO LADISLAU</t>
  </si>
  <si>
    <t>092.563.878-16</t>
  </si>
  <si>
    <t>REGINALDO DA SILVA</t>
  </si>
  <si>
    <t>265.285.948-05</t>
  </si>
  <si>
    <t>REGINALDO FLORENCIO DA SILVA</t>
  </si>
  <si>
    <t>272.403.758-89</t>
  </si>
  <si>
    <t>REGINALDO GOMES DE LIMA</t>
  </si>
  <si>
    <t>135.153.108-51</t>
  </si>
  <si>
    <t>REGIS RODRIGUES DE OLIVEIRA</t>
  </si>
  <si>
    <t>277.957.088-11</t>
  </si>
  <si>
    <t>REGIVAN FERNANDES DOS SANTOS</t>
  </si>
  <si>
    <t>767.033.204-20</t>
  </si>
  <si>
    <t>REINALDO ARAUJO DOS SANTOS</t>
  </si>
  <si>
    <t>228.978.068-50</t>
  </si>
  <si>
    <t>692.821.375-20</t>
  </si>
  <si>
    <t>RENAN RODRIGUES DE FREITAS</t>
  </si>
  <si>
    <t>428.927.988-09</t>
  </si>
  <si>
    <t>RENATO CALIXTO DE GOUVEIA</t>
  </si>
  <si>
    <t>400.834.818-26</t>
  </si>
  <si>
    <t>RENATO DA CONCEICAO LUIZ</t>
  </si>
  <si>
    <t>459.271.368-00</t>
  </si>
  <si>
    <t>RENATO FELICIANO</t>
  </si>
  <si>
    <t>298.947.338-67</t>
  </si>
  <si>
    <t>RENATO LUIZ DOS SANTOS</t>
  </si>
  <si>
    <t>117.025.938-35</t>
  </si>
  <si>
    <t>RENATO LUIZ PEREIRA</t>
  </si>
  <si>
    <t>077.657.258-07</t>
  </si>
  <si>
    <t>RENATO MARQUES DE SOUSA</t>
  </si>
  <si>
    <t>230.344.498-52</t>
  </si>
  <si>
    <t>RICARDO ALEXANDRE DE OLIVEIRA</t>
  </si>
  <si>
    <t>058.654.754-10</t>
  </si>
  <si>
    <t>RICARDO APARECIDO FERNANDO DE OLIVEIRA</t>
  </si>
  <si>
    <t>367.480.008-07</t>
  </si>
  <si>
    <t>RICARDO APARECIDO LEANDRO</t>
  </si>
  <si>
    <t>154.206.488-06</t>
  </si>
  <si>
    <t>RICARDO GOMES</t>
  </si>
  <si>
    <t>294.362.248-69</t>
  </si>
  <si>
    <t>ROBERTO MACHADO ARAUJO</t>
  </si>
  <si>
    <t>811.659.513-04</t>
  </si>
  <si>
    <t>ROBERTO SOARES CARDOSO</t>
  </si>
  <si>
    <t>ROBERTO XAVIER FIALHO</t>
  </si>
  <si>
    <t>135.807.268-03</t>
  </si>
  <si>
    <t>ROBSON AMORIM DOS SANTOS</t>
  </si>
  <si>
    <t>146.871.498-80</t>
  </si>
  <si>
    <t>ROBSON NUNES MACARIO</t>
  </si>
  <si>
    <t>357.373.888-59</t>
  </si>
  <si>
    <t>ROBSON RODRIGUES DO CARMO</t>
  </si>
  <si>
    <t>117.007.198-82</t>
  </si>
  <si>
    <t>RODRIGO DOS SANTOS OLIVEIRA</t>
  </si>
  <si>
    <t>235.631.528-45</t>
  </si>
  <si>
    <t>RODRIGO LISO DOS SANTOS</t>
  </si>
  <si>
    <t>446.370.668-83</t>
  </si>
  <si>
    <t>RODRIGO LOPES DA SILVA</t>
  </si>
  <si>
    <t>237.453.578-92</t>
  </si>
  <si>
    <t>RODRIGO MUNIZ FERNANDES</t>
  </si>
  <si>
    <t>323.752.428-07</t>
  </si>
  <si>
    <t>RODRIGO SOARES</t>
  </si>
  <si>
    <t>255.751.168-40</t>
  </si>
  <si>
    <t>ROGERIO DO ESPIRITO SANTOS</t>
  </si>
  <si>
    <t>390.775.648-70</t>
  </si>
  <si>
    <t>ROGERIO LUIZ RODRIGUES DA SILVA</t>
  </si>
  <si>
    <t>375.148.568-62</t>
  </si>
  <si>
    <t>ROGERIO PIRES</t>
  </si>
  <si>
    <t>377.689.958-13</t>
  </si>
  <si>
    <t>ROGERIO RODRIGUES SANTANA</t>
  </si>
  <si>
    <t>374.064.298-00</t>
  </si>
  <si>
    <t>ROGERIO SILVA PEREIRA</t>
  </si>
  <si>
    <t>347.620.118-00</t>
  </si>
  <si>
    <t>ROMILDO BESERRA DE ALENCAR</t>
  </si>
  <si>
    <t>177.777.258-31</t>
  </si>
  <si>
    <t>ROMILDO GOMES DE MELO</t>
  </si>
  <si>
    <t>066.742.428-88</t>
  </si>
  <si>
    <t>ROMILDO SANTOS</t>
  </si>
  <si>
    <t>145.193.068-25</t>
  </si>
  <si>
    <t>RONALDO DE SOUZA JESUS</t>
  </si>
  <si>
    <t>374.665.178-62</t>
  </si>
  <si>
    <t>RONALDO JOSE DOS SANTOS</t>
  </si>
  <si>
    <t>029.609.394-76</t>
  </si>
  <si>
    <t>RONALDO PEREIRA LOPES</t>
  </si>
  <si>
    <t>169.210.786-04</t>
  </si>
  <si>
    <t>RONALDO ROCHA DA SILVA</t>
  </si>
  <si>
    <t>129.839.138-56</t>
  </si>
  <si>
    <t>RONILDO MENDES SOUZA</t>
  </si>
  <si>
    <t>401.755.418-09</t>
  </si>
  <si>
    <t>ROSANGELA OLIVEIRA LIMA</t>
  </si>
  <si>
    <t>401.956.158-32</t>
  </si>
  <si>
    <t>ROSENIL FIM JUNIOR</t>
  </si>
  <si>
    <t>416.148.158-60</t>
  </si>
  <si>
    <t>ROSIVALDO FERREIRA DA SILVA</t>
  </si>
  <si>
    <t>005.940.025-08</t>
  </si>
  <si>
    <t>RUBENS DA ROCHA</t>
  </si>
  <si>
    <t>091.918.648-36</t>
  </si>
  <si>
    <t>RUDIMAR DIONISIO MARINHO</t>
  </si>
  <si>
    <t>854.637.954-87</t>
  </si>
  <si>
    <t>RUDINEI SILVA FERREIRA DA CRUZ</t>
  </si>
  <si>
    <t>323.347.598-56</t>
  </si>
  <si>
    <t>SABRINA APARECIDA LIMA DA SILVA</t>
  </si>
  <si>
    <t>506.066.068-07</t>
  </si>
  <si>
    <t>SAMARA CORSI VIEIRA</t>
  </si>
  <si>
    <t>364.662.328-40</t>
  </si>
  <si>
    <t>SAMUEL ALVES DOS ANJOS</t>
  </si>
  <si>
    <t>107.201.228-64</t>
  </si>
  <si>
    <t>SAMUEL DE ALCANTARA</t>
  </si>
  <si>
    <t>393.081.018-29</t>
  </si>
  <si>
    <t>SANDRO PEREIRA DOS SANTOS</t>
  </si>
  <si>
    <t>345.840.038-90</t>
  </si>
  <si>
    <t>SEBASTIAO DOS REIS OLIVEIRA</t>
  </si>
  <si>
    <t>117.023.348-13</t>
  </si>
  <si>
    <t>SERGIO DA SILVA</t>
  </si>
  <si>
    <t>379.567.648-74</t>
  </si>
  <si>
    <t>SERGIO LOPES FERREIRA</t>
  </si>
  <si>
    <t>348.971.928-03</t>
  </si>
  <si>
    <t>SEVERINO ALEXANDRE DA SILVA</t>
  </si>
  <si>
    <t>881.013.044-87</t>
  </si>
  <si>
    <t>SEVERINO DO RAMO FERREIRA DE LIMA</t>
  </si>
  <si>
    <t>018.599.204-89</t>
  </si>
  <si>
    <t>SEVERINO MANOEL DE FREITAS</t>
  </si>
  <si>
    <t>347.715.408-88</t>
  </si>
  <si>
    <t>SEVERINO PEDRO DA SILVA</t>
  </si>
  <si>
    <t>303.855.708-05</t>
  </si>
  <si>
    <t>SEVERINO PEREIRA DE MELO</t>
  </si>
  <si>
    <t>687.586.344-87</t>
  </si>
  <si>
    <t>SIDNEI LOPES DA SILVA</t>
  </si>
  <si>
    <t>690.756.705-91</t>
  </si>
  <si>
    <t>SIDNEY ALVES DE JESUS</t>
  </si>
  <si>
    <t>153.649.818-19</t>
  </si>
  <si>
    <t>SIDNEY CUNHA DE MIRANDA</t>
  </si>
  <si>
    <t>163.382.888-35</t>
  </si>
  <si>
    <t>SILVIO APARECIDO DOS SANTOS</t>
  </si>
  <si>
    <t>092.660.728-69</t>
  </si>
  <si>
    <t>129.584.638-18</t>
  </si>
  <si>
    <t>SILVIO SOARES VIEIRA</t>
  </si>
  <si>
    <t>280.701.588-32</t>
  </si>
  <si>
    <t>SIVALDO DIAS MACHADO</t>
  </si>
  <si>
    <t>571.419.245-15</t>
  </si>
  <si>
    <t>SUELI APARECIDA DOS SANTOS</t>
  </si>
  <si>
    <t>171.454.868-65</t>
  </si>
  <si>
    <t>THIAGO CELESTINO DE SOUZA</t>
  </si>
  <si>
    <t>397.961.478-66</t>
  </si>
  <si>
    <t>THIAGO FERREIRA DA SILVA</t>
  </si>
  <si>
    <t>344.488.658-60</t>
  </si>
  <si>
    <t>THOMAS LUIS BAPTISTA PEREIRA</t>
  </si>
  <si>
    <t>426.847.788-84</t>
  </si>
  <si>
    <t>TIAGO ALVES CORREIA</t>
  </si>
  <si>
    <t>325.165.728-32</t>
  </si>
  <si>
    <t>TIAGO DO NASCIMENTO FARIAS</t>
  </si>
  <si>
    <t>284.092.708-03</t>
  </si>
  <si>
    <t>TIAGO DOS SANTOS COSTA</t>
  </si>
  <si>
    <t>062.480.294-90</t>
  </si>
  <si>
    <t>UELISON SILVA DOS SANTOS</t>
  </si>
  <si>
    <t>414.532.688-12</t>
  </si>
  <si>
    <t>UILTON SILVA DOS ANJOS SANTOS</t>
  </si>
  <si>
    <t>009.353.905-37</t>
  </si>
  <si>
    <t>VALCI OLIVEIRA DOS SANTOS</t>
  </si>
  <si>
    <t>441.487.218-97</t>
  </si>
  <si>
    <t>VALDECI APARECIDO REIS DE ANDRADE</t>
  </si>
  <si>
    <t>179.938.368-75</t>
  </si>
  <si>
    <t>VALDECIR APARECIDO GONCALVES</t>
  </si>
  <si>
    <t>103.129.668-90</t>
  </si>
  <si>
    <t>VALDEIR SILVA LEITAO</t>
  </si>
  <si>
    <t>381.296.788-02</t>
  </si>
  <si>
    <t>VALDEMIR CARNEIRO DE MOURA</t>
  </si>
  <si>
    <t>251.877.978-75</t>
  </si>
  <si>
    <t>VALDEMIR GOMES LEMES</t>
  </si>
  <si>
    <t>223.772.758-93</t>
  </si>
  <si>
    <t>VALDICK SOUZA DE JESUS</t>
  </si>
  <si>
    <t>623.224.195-91</t>
  </si>
  <si>
    <t>VALMIR DOS SANTOS MACHADO</t>
  </si>
  <si>
    <t>346.572.818-10</t>
  </si>
  <si>
    <t>VALTER JOSE DA SILVA</t>
  </si>
  <si>
    <t>142.716.328-64</t>
  </si>
  <si>
    <t>VALTER PEREIRA</t>
  </si>
  <si>
    <t>114.521.648-00</t>
  </si>
  <si>
    <t>415.765.798-59</t>
  </si>
  <si>
    <t>VITOR BARRETO DOS SANTOS</t>
  </si>
  <si>
    <t>543.902.668-10</t>
  </si>
  <si>
    <t>WAGNER BARBOSA DA SILVA</t>
  </si>
  <si>
    <t>273.666.738-70</t>
  </si>
  <si>
    <t>WAGNER FERREIRA DE OLIVEIRA</t>
  </si>
  <si>
    <t>346.339.828-18</t>
  </si>
  <si>
    <t>WAGNER VARGENS DE ALMEIDA</t>
  </si>
  <si>
    <t>486.114.218-09</t>
  </si>
  <si>
    <t>WALICE ARAUJO SOUZA</t>
  </si>
  <si>
    <t>417.207.828-14</t>
  </si>
  <si>
    <t>WALLACE TAVARES DA SILVA</t>
  </si>
  <si>
    <t>195.794.348-32</t>
  </si>
  <si>
    <t>WALMIR ALVES DE SOUZA</t>
  </si>
  <si>
    <t>900.586.905-49</t>
  </si>
  <si>
    <t>WELLINGTON LUIZ DE ALMEIDA</t>
  </si>
  <si>
    <t>271.504.918-80</t>
  </si>
  <si>
    <t>WELLINGTON PONTES FONSECA</t>
  </si>
  <si>
    <t>371.396.468-80</t>
  </si>
  <si>
    <t>WELTON DOUGLAS RIBEIRO</t>
  </si>
  <si>
    <t>420.324.558-38</t>
  </si>
  <si>
    <t>WENSYLL SANTOS DE ARAUJO</t>
  </si>
  <si>
    <t>389.954.348-30</t>
  </si>
  <si>
    <t>WESLEY BALBINO DA SILVA</t>
  </si>
  <si>
    <t>463.583.098-54</t>
  </si>
  <si>
    <t>WEVERSON DA SILVA FELIPE</t>
  </si>
  <si>
    <t>173.636.018-36</t>
  </si>
  <si>
    <t>WILIAM MOREIRA NASCIMENTO</t>
  </si>
  <si>
    <t>322.891.228-07</t>
  </si>
  <si>
    <t>WILLI CORREIA DOS SANTOS</t>
  </si>
  <si>
    <t>381.813.948-28</t>
  </si>
  <si>
    <t>WILLIAM ALVES DO NASCIMENTO</t>
  </si>
  <si>
    <t>422.390.808-17</t>
  </si>
  <si>
    <t>WILLIAM DIAS DA SILVA</t>
  </si>
  <si>
    <t>333.740.118-02</t>
  </si>
  <si>
    <t>WILLIAM LIMA DE JESUS</t>
  </si>
  <si>
    <t>230.156.188-73</t>
  </si>
  <si>
    <t>WILLIAM LIMA SILVA</t>
  </si>
  <si>
    <t>397.043.738-56</t>
  </si>
  <si>
    <t>WILLIAN CARDOSO DA SILVA</t>
  </si>
  <si>
    <t>115.498.044-80</t>
  </si>
  <si>
    <t>WILLIANS MAXIMINO DOS SANTOS</t>
  </si>
  <si>
    <t>293.415.778-45</t>
  </si>
  <si>
    <t>WILLINS RODRIGO TEODORO</t>
  </si>
  <si>
    <t>371.133.118-14</t>
  </si>
  <si>
    <t>WILLY CASTRO VIEIRA</t>
  </si>
  <si>
    <t>026.223.645-12</t>
  </si>
  <si>
    <t>WILSON CAMARGO DE AMANCIO</t>
  </si>
  <si>
    <t>195.841.688-60</t>
  </si>
  <si>
    <t>WILTON SOUSA SILVA</t>
  </si>
  <si>
    <t>420.145.198-46</t>
  </si>
  <si>
    <t>ZELINO DOS SANTOS MACHADO</t>
  </si>
  <si>
    <t>295.097.958-01</t>
  </si>
  <si>
    <t>ZELITA GALDINO DA SILVA</t>
  </si>
  <si>
    <t>114.389.138-42</t>
  </si>
  <si>
    <t>ZOZELITO MARQUES BEZERRA</t>
  </si>
  <si>
    <t>02.04</t>
  </si>
  <si>
    <t>05.02</t>
  </si>
  <si>
    <t>02.91</t>
  </si>
  <si>
    <t>02.92</t>
  </si>
  <si>
    <t>60.00</t>
  </si>
  <si>
    <t>63.10</t>
  </si>
  <si>
    <t>MATRÍCULA</t>
  </si>
  <si>
    <t>NOME DO FUNCIONÁRIO</t>
  </si>
  <si>
    <t>DEPARTAMENTO</t>
  </si>
  <si>
    <t>CÓDIGO BENEFÍCIO</t>
  </si>
  <si>
    <t>DESCRIÇÃO</t>
  </si>
  <si>
    <t>VALOR UNIT SEM RC</t>
  </si>
  <si>
    <t>QTD SEM RC</t>
  </si>
  <si>
    <t>SCK VARRICAO DE FEIRAS LIVRES</t>
  </si>
  <si>
    <t>BILHETE ÚNICO SPTRANS - SPTRANS - MUNICIPAL SÃO PAULO</t>
  </si>
  <si>
    <t>ADAELSON ADAUTO S DE SIQUEIRA</t>
  </si>
  <si>
    <t>SCK VARRICAO DE CALCADOES</t>
  </si>
  <si>
    <t>SCK LAVAGEM FEIRAS VIAS E LOGRADOUROS</t>
  </si>
  <si>
    <t>SCK COLETA MANUAL RESIDUOS COMPACTADOR</t>
  </si>
  <si>
    <t xml:space="preserve">BILHETE ÚNICO SPTRANS - SPTRANS - INTEGRAÇÃO SPTRANS - METRÔ - CPTM </t>
  </si>
  <si>
    <t>SCK VARRICAO DE VIAS E LOGRADOUROS</t>
  </si>
  <si>
    <t>SCK OPERACAO DOS ECOPONTOS</t>
  </si>
  <si>
    <t>SCK LIMPEZA HABITACIONAL DIFICIL ACESSO</t>
  </si>
  <si>
    <t>SCK COLETA MANUAL ENTULHO E MATERIAIS DIVERSO</t>
  </si>
  <si>
    <t>SCK CAPINACAO E ROCADA DE VIAS</t>
  </si>
  <si>
    <t>ADILSON DE M FERREIRA JUNIOR</t>
  </si>
  <si>
    <t>SCK COLETA MECANICA DE ENTULHO</t>
  </si>
  <si>
    <t>SCK VARRICAO DE SARJETAS E CALCADAS</t>
  </si>
  <si>
    <t xml:space="preserve">BILHETE ÚNICO SPTRANS - SPTRANS - CPTM </t>
  </si>
  <si>
    <t>SCK PINTURA DE MEIOFIO E REMOCAO FAIXAS E PRO</t>
  </si>
  <si>
    <t>SCK LIMPEZA DE BUEIROS</t>
  </si>
  <si>
    <t>APOIO OP CDIRETO</t>
  </si>
  <si>
    <t>SCK COLETA CATABAGULHO E ENTULHO</t>
  </si>
  <si>
    <t>AGRIPINO BRANDAO DE SOUZA SOBR</t>
  </si>
  <si>
    <t>SCK LAVAGEM ESPECIAL EQUIP</t>
  </si>
  <si>
    <t>ALEXSSANDRO MORAES DO NASCIMEN</t>
  </si>
  <si>
    <t>APOIO OP CINDIRETO</t>
  </si>
  <si>
    <t>CARTÃO BEM - VIAÇÃO OSASCO - MUNICPAL</t>
  </si>
  <si>
    <t>ANTONIO CARLOS S DOS SANTOS</t>
  </si>
  <si>
    <t>SCK COLETA MANUAL RESIDUOS ORGANICOS FEIRA LI</t>
  </si>
  <si>
    <t>ANTONIO FRANCISCO G FEITOSA</t>
  </si>
  <si>
    <t>ARISVALDO L DA S NASCIMENTO</t>
  </si>
  <si>
    <t>ARLETE CRISTINA DOS SANTOS AMO</t>
  </si>
  <si>
    <t>CARLOS HENRIQUE TEIXEIRA</t>
  </si>
  <si>
    <t>CARLOS RICARDO RAMOS</t>
  </si>
  <si>
    <t>CLAUDIONOR PROCOPIO DE OLIVEIR</t>
  </si>
  <si>
    <t>CLERISTON BELAU DOS SANTOS</t>
  </si>
  <si>
    <t>CARTÃO PEC - AETUR CARAPICUIBA - URBANO CARAPICUIBA</t>
  </si>
  <si>
    <t>SCK PAPELEIRAS HIGIENIZACAO</t>
  </si>
  <si>
    <t>DAVI FERREIRA DOS SANTOS RODRI</t>
  </si>
  <si>
    <t>DIVA BRANDINO DE MORAES GONCAL</t>
  </si>
  <si>
    <t>DOUGLAS SABINO SILVA DOS SANTO</t>
  </si>
  <si>
    <t>ELISSANDRA FERREIRA LIMA</t>
  </si>
  <si>
    <t>FERNANDO SARDINHA MIGUEL DE LI</t>
  </si>
  <si>
    <t>FRANCISCO DE ASSIS ALEXANDRE</t>
  </si>
  <si>
    <t>FRANCISCO ERIVAN DA SILVA FELI</t>
  </si>
  <si>
    <t>FRANCISCO NILBERTO BEZERRA</t>
  </si>
  <si>
    <t>FRANCISNALDO DA SILVA NEPOMUCE</t>
  </si>
  <si>
    <t>GERALDO EVANGELISTA DE CARVALH</t>
  </si>
  <si>
    <t>FAXINEIROA</t>
  </si>
  <si>
    <t>HENRIQUE BARBOSA DE SOUSA CORD</t>
  </si>
  <si>
    <t>JACKSON WENDELL FIRMINO DE ARA</t>
  </si>
  <si>
    <t>JOAO EVANGELISTA V NASCIMENTO</t>
  </si>
  <si>
    <t>JOSE GEAN F DA SILVA ARAUJO</t>
  </si>
  <si>
    <t>JULIANO LAURINDO CAMILO VICENT</t>
  </si>
  <si>
    <t>SCK PEVS</t>
  </si>
  <si>
    <t>KELVIN CARLOS DE SOUSA</t>
  </si>
  <si>
    <t>SCK REMOCOES DE ANIMAIS MORTOS</t>
  </si>
  <si>
    <t>LUIZ HENRIQUE SANTOS DE OLIVEI</t>
  </si>
  <si>
    <t>LUIZ PAULO WANDERLEY DE CARVAL</t>
  </si>
  <si>
    <t>MANOEL DOS SANTOS DE LIRA TEIX</t>
  </si>
  <si>
    <t>MANOEL FRANCISCO DA SILVA HEME</t>
  </si>
  <si>
    <t>MARCELO DE PAULA VIEIRA DA SIL</t>
  </si>
  <si>
    <t>MARCELO DE SOUZA JACO</t>
  </si>
  <si>
    <t>MARCIO ROGERIO DA SILVA MARTIN</t>
  </si>
  <si>
    <t>MARIA DA CONCEICAO DE S FELIX</t>
  </si>
  <si>
    <t>MICHAEL DOUGLAS DOS SANTOS ALV</t>
  </si>
  <si>
    <t>MICHAEL JACKSON DE OLIVEIRA AL</t>
  </si>
  <si>
    <t>MISSIMEIRE FERREIRA LIMA DOS S</t>
  </si>
  <si>
    <t>NATHALIA APARECIDA OLIVEIRA</t>
  </si>
  <si>
    <t>NELSON ROBERTO RIBEIRO DA SILV</t>
  </si>
  <si>
    <t>PATRICIO AUGUSTO ARAUJO DA SIL</t>
  </si>
  <si>
    <t>RICARDO APARECIDO FERNANDO</t>
  </si>
  <si>
    <t>ROGERIO LUIZ RODRIGUES DA SILV</t>
  </si>
  <si>
    <t>SEVERINO DO RAMO FERREIRA LIMA</t>
  </si>
  <si>
    <t>VALDECI APARECIDO REIS ANDRADE</t>
  </si>
  <si>
    <t>VT SOLICITADO</t>
  </si>
  <si>
    <t>VT-COMPRADO</t>
  </si>
  <si>
    <t>6%-SALÁRIO</t>
  </si>
  <si>
    <t>DIFERENÇA</t>
  </si>
  <si>
    <t>CARTÃO AUTOPASS - CMT TOP - VARIAVEL</t>
  </si>
  <si>
    <t>CRISTIANO APARECIDO VIEIRA LUZ</t>
  </si>
  <si>
    <t>413.109.388-06</t>
  </si>
  <si>
    <t>ASSISTENTE DE ALMOXARIFADO</t>
  </si>
  <si>
    <t>JOAO VITOR GOMES RIBEIRO</t>
  </si>
  <si>
    <t>233.027.848-99</t>
  </si>
  <si>
    <t>LUCIANA DE SOUZA EVANGELISTA D</t>
  </si>
  <si>
    <t>333.709.728-67</t>
  </si>
  <si>
    <t>SABRINA APARECIDA LIMA DA SILV</t>
  </si>
  <si>
    <t>LUCIANA DE SOUZA EVANGELISTA DOS SANTOS</t>
  </si>
  <si>
    <t>AILTON CONCEICAO DA SILVA</t>
  </si>
  <si>
    <t>DOMINGOS DA CRUZ DOS SANTOS</t>
  </si>
  <si>
    <t>640.978.385-04</t>
  </si>
  <si>
    <t>Em Atividade Normal</t>
  </si>
  <si>
    <t>Gozando Férias</t>
  </si>
  <si>
    <t>ANTONIO LUZIA DOS SANTOS</t>
  </si>
  <si>
    <t>045.718.925-86</t>
  </si>
  <si>
    <t>ARYANNE OLIVEIRA REIS</t>
  </si>
  <si>
    <t>450.687.728-44</t>
  </si>
  <si>
    <t>MENORJOVEM APRENDIZ</t>
  </si>
  <si>
    <t>DORVALINO BRUIANI</t>
  </si>
  <si>
    <t>670.925.869-68</t>
  </si>
  <si>
    <t>64.11</t>
  </si>
  <si>
    <t>CARTÃO BENFÁCIL - BENFICA (BBTT) - ITAPEVI MUNICIPAL</t>
  </si>
  <si>
    <t>ELVIS MATHEUS BORBA DA CRUZ</t>
  </si>
  <si>
    <t>528.609.688-30</t>
  </si>
  <si>
    <t>ERIKA DOS SANTOS OLIVEIRA</t>
  </si>
  <si>
    <t>330.713.168-01</t>
  </si>
  <si>
    <t>FAUSTINO ARNALDO DE LANA</t>
  </si>
  <si>
    <t>191.842.608-23</t>
  </si>
  <si>
    <t>FELIPE FERREIRA PINTO</t>
  </si>
  <si>
    <t>447.938.488-00</t>
  </si>
  <si>
    <t>GABRIEL JOSE DA SILVA</t>
  </si>
  <si>
    <t>900.077.258-33</t>
  </si>
  <si>
    <t>JOSE GILBERTO PEREIRA</t>
  </si>
  <si>
    <t>977.023.076-68</t>
  </si>
  <si>
    <t>LEONARDO CESAR SOUZA DE OLI</t>
  </si>
  <si>
    <t>466.851.128-59</t>
  </si>
  <si>
    <t>LINDOMAR MOISES DA SILVA</t>
  </si>
  <si>
    <t>213.963.288-58</t>
  </si>
  <si>
    <t>LUCAS SOUSA GAMA</t>
  </si>
  <si>
    <t>045.349.375-04</t>
  </si>
  <si>
    <t>MARCELO APARECIDO FONSECA</t>
  </si>
  <si>
    <t>116.953.118-09</t>
  </si>
  <si>
    <t>MARIA JOSE DA SILVA NASCIMENTO</t>
  </si>
  <si>
    <t>322.743.728-70</t>
  </si>
  <si>
    <t>MARIANA OLIVEIRA</t>
  </si>
  <si>
    <t>447.156.148-04</t>
  </si>
  <si>
    <t>PAULO SERGIO DA SILVA MACHADO</t>
  </si>
  <si>
    <t>086.388.834-80</t>
  </si>
  <si>
    <t>REINALDO DA SILVA MOTA</t>
  </si>
  <si>
    <t>163.806.008-84</t>
  </si>
  <si>
    <t>RUBENS ALVES DA ROCHA</t>
  </si>
  <si>
    <t>130.249.258-64</t>
  </si>
  <si>
    <t>498.820.528-27</t>
  </si>
  <si>
    <t>TATTIANE ANDRADE RUFINO DOS SA</t>
  </si>
  <si>
    <t>474.686.798-43</t>
  </si>
  <si>
    <t>LEONARDO CESAR SOUZA DE OLIVEIRA</t>
  </si>
  <si>
    <t>TATTIANE ANDRADE RUFINO DOS SANTOS</t>
  </si>
  <si>
    <t>MENOR/JOVEM APRENDIZ</t>
  </si>
  <si>
    <t>ANNA KAROLINIE G DOS SANTOS</t>
  </si>
  <si>
    <t>411.796.618-93</t>
  </si>
  <si>
    <t>JONATAS MOREIRA LOPES DO AMARA</t>
  </si>
  <si>
    <t>312.005.538-70</t>
  </si>
  <si>
    <t>JOSELINE ALVES DOS SANTOS</t>
  </si>
  <si>
    <t>370.140.448-85</t>
  </si>
  <si>
    <t>JULIO VICTOR OHARA SANCHEZ</t>
  </si>
  <si>
    <t>528.336.278-74</t>
  </si>
  <si>
    <t>LEANDRO JOSE BATISTA</t>
  </si>
  <si>
    <t>277.284.588-50</t>
  </si>
  <si>
    <t>LUAN DE OLIVEIRA</t>
  </si>
  <si>
    <t>243.218.798-92</t>
  </si>
  <si>
    <t>LUIZ FELIPE DA SILVA</t>
  </si>
  <si>
    <t>241.531.588-52</t>
  </si>
  <si>
    <t>MICHAEL LUIS PEIXOTO DOS SANTO</t>
  </si>
  <si>
    <t>510.660.638-18</t>
  </si>
  <si>
    <t>NELZELITO EDEN DE SOUZA</t>
  </si>
  <si>
    <t>017.522.925-29</t>
  </si>
  <si>
    <t>RONALDO RAIMUNDO DA SILVA</t>
  </si>
  <si>
    <t>123.226.294-30</t>
  </si>
  <si>
    <t>ANNA KAROLINIE GALDINO DOS SANTOS</t>
  </si>
  <si>
    <t>JONATAS MOREIRA LOPES DO AMARAL</t>
  </si>
  <si>
    <t>MICHAEL LUIS PEIXOTO DOS SANTOS</t>
  </si>
  <si>
    <t>ANDERSON SOUZA DA SILVA</t>
  </si>
  <si>
    <t>323.537.808-14</t>
  </si>
  <si>
    <t>ANDRE LUIS ALMEIDA MARQUES</t>
  </si>
  <si>
    <t>230.287.828-04</t>
  </si>
  <si>
    <t>EMERSON ARAUJO PEDROSO</t>
  </si>
  <si>
    <t>427.411.698-02</t>
  </si>
  <si>
    <t>FRANCISCO SANTOS FERNANDES DE</t>
  </si>
  <si>
    <t>233.746.358-30</t>
  </si>
  <si>
    <t>JOSE MILTON DOS SANTOS</t>
  </si>
  <si>
    <t>615.558.194-00</t>
  </si>
  <si>
    <t>RENALTY LEITE DE JESUS</t>
  </si>
  <si>
    <t>435.649.358-35</t>
  </si>
  <si>
    <t>RICARDO DE ALMEIDA LAURENTINO</t>
  </si>
  <si>
    <t>176.220.488-60</t>
  </si>
  <si>
    <t>ROBSON ROCHA GONCALVES</t>
  </si>
  <si>
    <t>248.643.218-33</t>
  </si>
  <si>
    <t>Cargo</t>
  </si>
  <si>
    <t>FRANCISCO SANTOS FERNANDES DE LIMA</t>
  </si>
  <si>
    <t>ADILSON GOMES EMIDIO</t>
  </si>
  <si>
    <t>112.528.348-37</t>
  </si>
  <si>
    <t>ADRIANO RAMOS DOS SANTOS</t>
  </si>
  <si>
    <t>036.238.365-08</t>
  </si>
  <si>
    <t>AGNALDO BISPO DOS SANTOS</t>
  </si>
  <si>
    <t>175.877.838-57</t>
  </si>
  <si>
    <t>ALCIDES JOSE DOS SANTOS</t>
  </si>
  <si>
    <t>725.565.014-72</t>
  </si>
  <si>
    <t>ALEX DE SOUZA SILVA</t>
  </si>
  <si>
    <t>389.770.808-60</t>
  </si>
  <si>
    <t>ASSISTENTE DE RECURSOS HUMANOS</t>
  </si>
  <si>
    <t>AMARILDO MAMEDE DA SILVA</t>
  </si>
  <si>
    <t>836.734.079-53</t>
  </si>
  <si>
    <t>ANDRE MISSIAS AMOROSO</t>
  </si>
  <si>
    <t>337.755.818-71</t>
  </si>
  <si>
    <t>ANTONIO AIRTON BARBOSA ALEXAND</t>
  </si>
  <si>
    <t>393.660.813-04</t>
  </si>
  <si>
    <t>APARECIDA DE F R DE CASTRO</t>
  </si>
  <si>
    <t>268.841.638-36</t>
  </si>
  <si>
    <t>BARTOLOMEU SEBASTIAO FELICIANO</t>
  </si>
  <si>
    <t>892.428.824-53</t>
  </si>
  <si>
    <t>CAIO WENDELL ASSIS ROCHA SANTO</t>
  </si>
  <si>
    <t>067.102.695-07</t>
  </si>
  <si>
    <t>COSMO JOSE DE OLIVEIRA</t>
  </si>
  <si>
    <t>517.574.194-20</t>
  </si>
  <si>
    <t>DAMIAO JOSE DA SILVA</t>
  </si>
  <si>
    <t>828.708.103-34</t>
  </si>
  <si>
    <t>DANIEL GOMES DA SILVA</t>
  </si>
  <si>
    <t>916.890.744-34</t>
  </si>
  <si>
    <t>DANILO CARDOSO DA SILVA</t>
  </si>
  <si>
    <t>449.450.238-32</t>
  </si>
  <si>
    <t>DENIS RODRIGUES DE ALMEIDA</t>
  </si>
  <si>
    <t>237.769.598-19</t>
  </si>
  <si>
    <t>DIOGO DA CRUZ SILVEIRA</t>
  </si>
  <si>
    <t>422.469.858-70</t>
  </si>
  <si>
    <t>EDMILSON LOPES SALES</t>
  </si>
  <si>
    <t>088.295.228-56</t>
  </si>
  <si>
    <t>EDNILSON CARLOS ARCANJO</t>
  </si>
  <si>
    <t>304.107.238-60</t>
  </si>
  <si>
    <t>ELIANE CICERA DUARTE CARDOZO</t>
  </si>
  <si>
    <t>470.403.944-72</t>
  </si>
  <si>
    <t>ELISANGELA BARRETO OLIVEIRA</t>
  </si>
  <si>
    <t>302.287.988-17</t>
  </si>
  <si>
    <t>ELISANGELA VIEIRA DE SOUZA</t>
  </si>
  <si>
    <t>360.144.408-95</t>
  </si>
  <si>
    <t>ERNALDO SOUSA DE JESUS</t>
  </si>
  <si>
    <t>048.381.715-52</t>
  </si>
  <si>
    <t>FABIANO PEREIRA DE OLIVEIRA SA</t>
  </si>
  <si>
    <t>248.559.598-47</t>
  </si>
  <si>
    <t>FRANCISCO CARLOS LIMEIRA DA SI</t>
  </si>
  <si>
    <t>246.441.488-30</t>
  </si>
  <si>
    <t>FRANCISCO EDIVALDO GALDINO FRE</t>
  </si>
  <si>
    <t>184.742.708-12</t>
  </si>
  <si>
    <t>GIVANILDO FREIRE DE NOVAES</t>
  </si>
  <si>
    <t>374.346.858-16</t>
  </si>
  <si>
    <t>HUGO CESAR CANUTO</t>
  </si>
  <si>
    <t>326.576.118-50</t>
  </si>
  <si>
    <t>ISRAEL DANTAS DOS SANTOS</t>
  </si>
  <si>
    <t>116.983.248-20</t>
  </si>
  <si>
    <t>IZAIAS VIEIRA COSTA</t>
  </si>
  <si>
    <t>106.526.228-01</t>
  </si>
  <si>
    <t>JO ROSA RODRIGUES</t>
  </si>
  <si>
    <t>093.008.938-31</t>
  </si>
  <si>
    <t>JOAO DOMINGOS DA SILVA FILHO</t>
  </si>
  <si>
    <t>756.989.864-87</t>
  </si>
  <si>
    <t>JOAO PAULO VIEIRA</t>
  </si>
  <si>
    <t>402.448.098-79</t>
  </si>
  <si>
    <t>JOSE HILDO DE MELO</t>
  </si>
  <si>
    <t>480.264.174-53</t>
  </si>
  <si>
    <t>JOSE JOELTON DOS SANTOS</t>
  </si>
  <si>
    <t>361.336.158-26</t>
  </si>
  <si>
    <t>JOSE LEITE DA SILVA</t>
  </si>
  <si>
    <t>392.879.203-20</t>
  </si>
  <si>
    <t>JOSE LUIZ GOMES DA SILVA</t>
  </si>
  <si>
    <t>083.135.668-50</t>
  </si>
  <si>
    <t>JOSE RAIMUNDO SILVA</t>
  </si>
  <si>
    <t>643.887.513-91</t>
  </si>
  <si>
    <t>JUREMIR ALVES BARROSO</t>
  </si>
  <si>
    <t>387.811.418-40</t>
  </si>
  <si>
    <t>LUCIANO GOUVEIA BARBOZA</t>
  </si>
  <si>
    <t>442.212.918-00</t>
  </si>
  <si>
    <t>LUCIANO ROBERTO DE OLIVEIRA</t>
  </si>
  <si>
    <t>114.443.158-11</t>
  </si>
  <si>
    <t>MARCELO JOSE DE ANDRADE</t>
  </si>
  <si>
    <t>453.699.018-64</t>
  </si>
  <si>
    <t>MARCELO MARLOS EVANGELISTA</t>
  </si>
  <si>
    <t>248.726.748-80</t>
  </si>
  <si>
    <t>MARCOS ALEXANDRE FERREIRA CARV</t>
  </si>
  <si>
    <t>035.383.147-64</t>
  </si>
  <si>
    <t>MARINALDO FERREIRA DOS SANTOS</t>
  </si>
  <si>
    <t>019.116.424-05</t>
  </si>
  <si>
    <t>MATHEUS CASTRO SENA ROSA</t>
  </si>
  <si>
    <t>428.297.708-62</t>
  </si>
  <si>
    <t>MAYCON KEVEN BRITO SILVA</t>
  </si>
  <si>
    <t>534.662.458-93</t>
  </si>
  <si>
    <t>MILTON DA SILVA REIS</t>
  </si>
  <si>
    <t>073.013.268-40</t>
  </si>
  <si>
    <t>NILSON ROBERTO GALVAO</t>
  </si>
  <si>
    <t>287.900.298-28</t>
  </si>
  <si>
    <t>NILTON DA COSTA LEAL</t>
  </si>
  <si>
    <t>056.091.036-30</t>
  </si>
  <si>
    <t>NILTON PEREIRA GARCIA</t>
  </si>
  <si>
    <t>134.592.328-70</t>
  </si>
  <si>
    <t>ORLANDO SEBASTIAO DA SILVA</t>
  </si>
  <si>
    <t>625.072.144-49</t>
  </si>
  <si>
    <t>RICARDO SANTOS LIMA</t>
  </si>
  <si>
    <t>260.699.968-10</t>
  </si>
  <si>
    <t>ROBERTA CRISTINA DOS SANTOS AM</t>
  </si>
  <si>
    <t>368.896.198-62</t>
  </si>
  <si>
    <t>ROBERTO PEDRETE MAIA</t>
  </si>
  <si>
    <t>226.785.698-02</t>
  </si>
  <si>
    <t>ROGERIO DOS SANTOS ARAUJO</t>
  </si>
  <si>
    <t>153.314.508-30</t>
  </si>
  <si>
    <t>RONALDO GONCALVES DA PENHA</t>
  </si>
  <si>
    <t>312.931.028-22</t>
  </si>
  <si>
    <t>RONALDO SILVA SANTOS</t>
  </si>
  <si>
    <t>349.327.228-69</t>
  </si>
  <si>
    <t>SEVERINO CANDIDO DA SILVA</t>
  </si>
  <si>
    <t>515.679.544-72</t>
  </si>
  <si>
    <t>SILVANI COELHO DE OLIVEIRA</t>
  </si>
  <si>
    <t>903.682.406-06</t>
  </si>
  <si>
    <t>VALDECY ALVES</t>
  </si>
  <si>
    <t>133.204.038-18</t>
  </si>
  <si>
    <t>VALDEIR OLIVEIRA SANTOS</t>
  </si>
  <si>
    <t>260.728.738-39</t>
  </si>
  <si>
    <t>VALDEIR PEREIRA DOS SANTOS</t>
  </si>
  <si>
    <t>224.877.188-62</t>
  </si>
  <si>
    <t>VALDEMAR DOS SANTOS</t>
  </si>
  <si>
    <t>606.116.264-20</t>
  </si>
  <si>
    <t>VALDINEI MARTINS CRUZ</t>
  </si>
  <si>
    <t>077.097.616-66</t>
  </si>
  <si>
    <t>VALDIR BEZERRA DOS SANTOS</t>
  </si>
  <si>
    <t>290.436.718-78</t>
  </si>
  <si>
    <t>VALDIR RODRIGUES DOS ANJOS</t>
  </si>
  <si>
    <t>040.938.785-10</t>
  </si>
  <si>
    <t>VANDERLEI ALEXANDRE DA SILVA</t>
  </si>
  <si>
    <t>118.412.648-81</t>
  </si>
  <si>
    <t>VANDERLEY SALDANHA PEIXOTO</t>
  </si>
  <si>
    <t>458.870.713-20</t>
  </si>
  <si>
    <t>VICENTE SILVA DE ALMEIDA</t>
  </si>
  <si>
    <t>367.324.418-33</t>
  </si>
  <si>
    <t>WALDIR PEREIRA SANTOS</t>
  </si>
  <si>
    <t>280.288.298-80</t>
  </si>
  <si>
    <t>WESLEY SILVA COSTA</t>
  </si>
  <si>
    <t>406.816.118-63</t>
  </si>
  <si>
    <t>ZILDA CANDIDO DA SILVA</t>
  </si>
  <si>
    <t>088.002.158-66</t>
  </si>
  <si>
    <t>ADMISSÃO</t>
  </si>
  <si>
    <t>SALÁRIO</t>
  </si>
  <si>
    <t>ANTONIO AIRTON BARBOSA ALEXANDRE</t>
  </si>
  <si>
    <t>APARECIDA DE FATIMA RODRIGUES DE CASTRO</t>
  </si>
  <si>
    <t>CAIO WENDELL ASSIS ROCHA SANTOS</t>
  </si>
  <si>
    <t>EDNILSON CARLOS ARCANJO DE JESUS</t>
  </si>
  <si>
    <t>ELISANGELA VIEIRA DE SOUZA CORREIA</t>
  </si>
  <si>
    <t>FABIANO PEREIRA DE OLIVEIRA SANTOS</t>
  </si>
  <si>
    <t>FRANCISCO CARLOS LIMEIRA DA SILVA</t>
  </si>
  <si>
    <t>FRANCISCO EDIVALDO GALDINO FREITAS</t>
  </si>
  <si>
    <t>MARCOS ALEXANDRE FERREIRA CARVALHO</t>
  </si>
  <si>
    <t>ROBERTA CRISTINA DOS SANTOS AMORIM</t>
  </si>
  <si>
    <t>FABIANO FRANCISCO LOPES</t>
  </si>
  <si>
    <t>PAULO OTAVIO ALEXANDRE VIANA</t>
  </si>
  <si>
    <t>288.342.038-60</t>
  </si>
  <si>
    <t>392.737.838-05</t>
  </si>
  <si>
    <t>503.573.788-81</t>
  </si>
  <si>
    <t>MARCELO FEITOZA SANTOS</t>
  </si>
  <si>
    <t>225.751.108-58</t>
  </si>
  <si>
    <t>DAYANE APARECIDA ABREU DA SILVA</t>
  </si>
  <si>
    <t>EDILSON MOREIRA DA COSTA</t>
  </si>
  <si>
    <t>GUSTAVO RODRIGUES DOS SANTOS</t>
  </si>
  <si>
    <t>MARCOS BRITO DA SILVA</t>
  </si>
  <si>
    <t>NILSON CUSTODIO DE ALCANTARA</t>
  </si>
  <si>
    <t>PAULO THIAGO SOBRAL RIBEIRO DE SOUZA</t>
  </si>
  <si>
    <t>THIAGO PEREIRA DA COSTA</t>
  </si>
  <si>
    <t>DAYANE APARECIDA ABREU DA SILV</t>
  </si>
  <si>
    <t>426.851.278-01</t>
  </si>
  <si>
    <t>346.421.548-25</t>
  </si>
  <si>
    <t>533.417.438-98</t>
  </si>
  <si>
    <t>249.601.028-10</t>
  </si>
  <si>
    <t>037.646.286-85</t>
  </si>
  <si>
    <t>PAULO THIAGO SOBRAL RIBEIRO DE</t>
  </si>
  <si>
    <t>469.190.658-43</t>
  </si>
  <si>
    <t>339.242.628-88</t>
  </si>
  <si>
    <t>ALESSANDRO RAMALHO DIAS</t>
  </si>
  <si>
    <t>142.993.478-62</t>
  </si>
  <si>
    <t>BRUNO BEZERRA DOS SANTOS</t>
  </si>
  <si>
    <t>449.591.248-81</t>
  </si>
  <si>
    <t>CLEITON APARECIDO MIGUEL</t>
  </si>
  <si>
    <t>334.084.078-43</t>
  </si>
  <si>
    <t>CLEYTON DIAS MACHADO</t>
  </si>
  <si>
    <t>419.490.028-61</t>
  </si>
  <si>
    <t>IAGO HENRIQUE PEREIRA OLIVEIRA</t>
  </si>
  <si>
    <t>425.040.518-40</t>
  </si>
  <si>
    <t>JEFERSON DE JESUS DA SILVA</t>
  </si>
  <si>
    <t>485.609.348-71</t>
  </si>
  <si>
    <t>JEFFERSON DA SILVA</t>
  </si>
  <si>
    <t>339.247.078-39</t>
  </si>
  <si>
    <t>JEFFERSON DE LIMA SILVA</t>
  </si>
  <si>
    <t>230.672.158-00</t>
  </si>
  <si>
    <t>LETICIA FERREIRA DOS SANTOS</t>
  </si>
  <si>
    <t>301.129.558-19</t>
  </si>
  <si>
    <t>LUCIANO RODRIGUES DE SOUZA</t>
  </si>
  <si>
    <t>326.132.308-60</t>
  </si>
  <si>
    <t>MANOEL JOSE DO NASCIMENTO JUNI</t>
  </si>
  <si>
    <t>313.092.938-05</t>
  </si>
  <si>
    <t>MARCOS AURELIO LUIZ</t>
  </si>
  <si>
    <t>103.072.728-77</t>
  </si>
  <si>
    <t>RAILTON GOMES DOS SANTOS</t>
  </si>
  <si>
    <t>363.219.338-05</t>
  </si>
  <si>
    <t>ROBERSON DOS SANTOS ALVES</t>
  </si>
  <si>
    <t>417.527.008-64</t>
  </si>
  <si>
    <t>ROSELI FERREIRA DA SILVA</t>
  </si>
  <si>
    <t>324.849.158-29</t>
  </si>
  <si>
    <t>STEVSON SANTOS GOMES</t>
  </si>
  <si>
    <t>439.289.128-36</t>
  </si>
  <si>
    <t>FABIO DOS SANTOS SOUZA</t>
  </si>
  <si>
    <t>MANOEL JOSE DO NASCIMENTO JUNIOR</t>
  </si>
  <si>
    <t>054.955.699-03</t>
  </si>
  <si>
    <t>LEANDRO DE OLIVEIRA</t>
  </si>
  <si>
    <t>015.723.466-55</t>
  </si>
  <si>
    <t>LEANDRO JOSE CORREIA DA SILVA</t>
  </si>
  <si>
    <t>102.342.084-81</t>
  </si>
  <si>
    <t>LEANDRO SARAGOCA PEREIRA</t>
  </si>
  <si>
    <t>411.855.058-06</t>
  </si>
  <si>
    <t>LUIS LOPES DE SOUSA</t>
  </si>
  <si>
    <t>007.834.646-06</t>
  </si>
  <si>
    <t>RAFAEL COSTA BORGES PEREIRA</t>
  </si>
  <si>
    <t>386.597.648-46</t>
  </si>
  <si>
    <t>RONIE DE OLIVEIRA MARTINS</t>
  </si>
  <si>
    <t>223.483.498-84</t>
  </si>
  <si>
    <t>WALTER CARINHANHA SOARES</t>
  </si>
  <si>
    <t>077.914.158-01</t>
  </si>
  <si>
    <t>ANA CRISTINA DA SILVA</t>
  </si>
  <si>
    <t>300.380.388-38</t>
  </si>
  <si>
    <t>CARLOS LUIS LIMA MATOS</t>
  </si>
  <si>
    <t>170.099.268-67</t>
  </si>
  <si>
    <t>IRANILDO DOS SANTOS</t>
  </si>
  <si>
    <t>041.421.465-05</t>
  </si>
  <si>
    <t>ITALO FERNANDO SILVA COSTA</t>
  </si>
  <si>
    <t>461.397.238-84</t>
  </si>
  <si>
    <t>JARSON BENTES LUCENA DOS SANTO</t>
  </si>
  <si>
    <t>638.375.442-49</t>
  </si>
  <si>
    <t>JOSE MARIA DE GOUVEIA</t>
  </si>
  <si>
    <t>262.856.728-81</t>
  </si>
  <si>
    <t>MAURICIO ALVES SOUZA</t>
  </si>
  <si>
    <t>504.133.088-39</t>
  </si>
  <si>
    <t>ADAIL AUGUSTO VIEIRA</t>
  </si>
  <si>
    <t>399.304.163-15</t>
  </si>
  <si>
    <t>ALEXSANDRO AUGUSTO RIBEIRO RUF</t>
  </si>
  <si>
    <t>369.170.758-09</t>
  </si>
  <si>
    <t>ANDRE DE SOUZA RAMOS</t>
  </si>
  <si>
    <t>295.914.208-03</t>
  </si>
  <si>
    <t>CARLOS EDUARDO DA SILVA</t>
  </si>
  <si>
    <t>273.689.358-13</t>
  </si>
  <si>
    <t>DIEGO AQUINO DOS SANTOS</t>
  </si>
  <si>
    <t>339.984.898-60</t>
  </si>
  <si>
    <t>EDUARDO PINHEIRO DA SILVA</t>
  </si>
  <si>
    <t>233.343.028-14</t>
  </si>
  <si>
    <t>ELI PINHEIRO DE ALCANTARA</t>
  </si>
  <si>
    <t>154.303.348-20</t>
  </si>
  <si>
    <t>EVERTON SOUZA DA SILVA</t>
  </si>
  <si>
    <t>497.098.378-00</t>
  </si>
  <si>
    <t>JACKSON GAMA DIAS</t>
  </si>
  <si>
    <t>062.204.065-08</t>
  </si>
  <si>
    <t>LEANDRO APARECIDO VIEIRA DE SO</t>
  </si>
  <si>
    <t>475.534.258-93</t>
  </si>
  <si>
    <t>SOLANGE SILVA LEITAO</t>
  </si>
  <si>
    <t>329.132.138-39</t>
  </si>
  <si>
    <t>TIAGO SANTOS DA CONCEICAO</t>
  </si>
  <si>
    <t>421.544.028-95</t>
  </si>
  <si>
    <t>WENDELL OLIVEIRA DA SILVA</t>
  </si>
  <si>
    <t>452.062.968-30</t>
  </si>
  <si>
    <t>ECOSAMPA Operação Geral</t>
  </si>
  <si>
    <t>ECOSAMPA Administração</t>
  </si>
  <si>
    <t>ALEXSANDRO AUGUSTO RIBEIRO RUFINO</t>
  </si>
  <si>
    <t>JARSON BENTES LUCENA DOS SANTOS</t>
  </si>
  <si>
    <t>LEANDRO APARECIDO VIEIRA DE SOUZA</t>
  </si>
  <si>
    <t>SABRINA FIGUEIREDO DE SOUSA</t>
  </si>
  <si>
    <t>DESCONTAR</t>
  </si>
  <si>
    <t>Situação</t>
  </si>
  <si>
    <t>ADAO BARBOZA DOS SANTOS</t>
  </si>
  <si>
    <t>ADIJANILDO MONTEIRO BATISTA</t>
  </si>
  <si>
    <t>ASSISTENTE DE COMPRAS</t>
  </si>
  <si>
    <t>ANA CAROLINA MARINHO DA SILVA</t>
  </si>
  <si>
    <t>ARTHUR ROGERIO DA SILVA</t>
  </si>
  <si>
    <t>CARLINDO DA SILVA BARROS</t>
  </si>
  <si>
    <t>ERIC DOS SANTOS PINTO</t>
  </si>
  <si>
    <t>MAIKE SANTOS NASCIMENTO</t>
  </si>
  <si>
    <t>RAQUEL LARISSA DA SILVA DIAS</t>
  </si>
  <si>
    <t>SABRINA VITORIA SILVA DA COSTA</t>
  </si>
  <si>
    <t>THAISSA RAQUEL MARCELINO DE OLIVEIRA</t>
  </si>
  <si>
    <t>WILLIAM PROFIRO DE SOUZA</t>
  </si>
  <si>
    <t>255.568.568-50</t>
  </si>
  <si>
    <t>331.600.848-92</t>
  </si>
  <si>
    <t>351.851.045-20</t>
  </si>
  <si>
    <t>511.308.018-70</t>
  </si>
  <si>
    <t>180.052.568-09</t>
  </si>
  <si>
    <t>604.427.431-49</t>
  </si>
  <si>
    <t>140.463.107-07</t>
  </si>
  <si>
    <t>084.614.985-00</t>
  </si>
  <si>
    <t>454.452.598-54</t>
  </si>
  <si>
    <t>494.139.118-78</t>
  </si>
  <si>
    <t>THAISSA RAQUEL MARCELINO DE OL</t>
  </si>
  <si>
    <t>444.034.318-01</t>
  </si>
  <si>
    <t>ADILSON DA CUNHA ALENCAR</t>
  </si>
  <si>
    <t>ADRIAN CAUE DE SOUZA ANJOS</t>
  </si>
  <si>
    <t>ALBERTO ALENCAR DE JESUS</t>
  </si>
  <si>
    <t>ANDERSON TAVARES OLIVEIRA</t>
  </si>
  <si>
    <t>BRUNNA FARIAS SANT ANA</t>
  </si>
  <si>
    <t>CAIO GONCALVES DOS SANTOS</t>
  </si>
  <si>
    <t>CARLOS HENRIQUE BASTOS DE OLIVEIRA</t>
  </si>
  <si>
    <t>CICERO ALVES DE MARIO</t>
  </si>
  <si>
    <t>DANIELY LEANDRO DOS SANTOS</t>
  </si>
  <si>
    <t>GABRIELA FERREIRA DE JESUS</t>
  </si>
  <si>
    <t>IAGO ALVES DA SILVA</t>
  </si>
  <si>
    <t>IVANILDO PASSOS DOS SANTOS</t>
  </si>
  <si>
    <t>IZAQUE JUSTINO CANDIDO</t>
  </si>
  <si>
    <t>JOSEMAR DE PAULA MACEDO</t>
  </si>
  <si>
    <t>KARINA PEREIRA DA SILVA</t>
  </si>
  <si>
    <t>LOHANA ARAUJO FIDELES</t>
  </si>
  <si>
    <t>LUIS HENRIQUE JERONIMO VIEIRA</t>
  </si>
  <si>
    <t>PATRICK DOS SANTOS DANTAS</t>
  </si>
  <si>
    <t>RYAN FERREIRA CABRAL</t>
  </si>
  <si>
    <t>SIMONE MORAIS DOS SANTOS</t>
  </si>
  <si>
    <t>THIAGO ORILHANA DE JESUS</t>
  </si>
  <si>
    <t>VINICIUS DE JESUS MARQUES</t>
  </si>
  <si>
    <t>WESLEY PEREIRA DE SOUZA</t>
  </si>
  <si>
    <t>088.562.708-38</t>
  </si>
  <si>
    <t>556.981.328-44</t>
  </si>
  <si>
    <t>459.589.368-08</t>
  </si>
  <si>
    <t>342.788.548-89</t>
  </si>
  <si>
    <t>522.564.758-83</t>
  </si>
  <si>
    <t>320.046.798-32</t>
  </si>
  <si>
    <t>556.323.878-44</t>
  </si>
  <si>
    <t>470.391.478-66</t>
  </si>
  <si>
    <t>539.667.628-03</t>
  </si>
  <si>
    <t>086.381.027-63</t>
  </si>
  <si>
    <t>454.520.048-66</t>
  </si>
  <si>
    <t>384.225.868-27</t>
  </si>
  <si>
    <t>515.556.108-62</t>
  </si>
  <si>
    <t>434.144.128-02</t>
  </si>
  <si>
    <t>581.024.898-55</t>
  </si>
  <si>
    <t>408.579.188-50</t>
  </si>
  <si>
    <t>479.425.518-73</t>
  </si>
  <si>
    <t>371.443.338-44</t>
  </si>
  <si>
    <t>496.122.098-12</t>
  </si>
  <si>
    <t>509.239.628-83</t>
  </si>
  <si>
    <t>434.784.748-33</t>
  </si>
  <si>
    <t>CARLOS HENRIQUE BASTOS DE OLIV</t>
  </si>
  <si>
    <t>086.973.288-96</t>
  </si>
  <si>
    <t>430.329.618-07</t>
  </si>
  <si>
    <t>EDNILSON ALVES FERREIRA</t>
  </si>
  <si>
    <t>ELAINE SOUZA DAMACENO DE JESU</t>
  </si>
  <si>
    <t>318.220.698-23</t>
  </si>
  <si>
    <t>GILSON SILVA DIAS</t>
  </si>
  <si>
    <t>305.593.498-90</t>
  </si>
  <si>
    <t>JOSE ALBINO DE JESUS</t>
  </si>
  <si>
    <t>118.928.338-75</t>
  </si>
  <si>
    <t>LEANDRO DE SOUSA CLAUDINO</t>
  </si>
  <si>
    <t>122.281.244-43</t>
  </si>
  <si>
    <t>LEONARDO APARECIDO DA SILVA</t>
  </si>
  <si>
    <t>463.344.288-02</t>
  </si>
  <si>
    <t>MANOEL DE ASSIS DA SILVA</t>
  </si>
  <si>
    <t>581.038.724-15</t>
  </si>
  <si>
    <t>MARCELO SILVA</t>
  </si>
  <si>
    <t>101.947.138-73</t>
  </si>
  <si>
    <t>MARCIA DORNELES</t>
  </si>
  <si>
    <t>325.122.358-58</t>
  </si>
  <si>
    <t>PEDRO FLOR DE LIMA</t>
  </si>
  <si>
    <t>124.934.108-66</t>
  </si>
  <si>
    <t>SOLANGE APARECIDA DE ALENCAR C</t>
  </si>
  <si>
    <t>326.628.313-91</t>
  </si>
  <si>
    <t>TAYNARA MIGUEL SILVA</t>
  </si>
  <si>
    <t>470.737.978-86</t>
  </si>
  <si>
    <t>UELTON SANTOS DE ARAUJO</t>
  </si>
  <si>
    <t>389.177.298-00</t>
  </si>
  <si>
    <t>JOAO LUIS STACHUK</t>
  </si>
  <si>
    <t>336.406.548-97</t>
  </si>
  <si>
    <t>JOAO QUEIROZ DOS SANTOS</t>
  </si>
  <si>
    <t>303.160.528-41</t>
  </si>
  <si>
    <t>JOSE BARBOSA FILHO</t>
  </si>
  <si>
    <t>271.891.498-05</t>
  </si>
  <si>
    <t>MILTON MILET DE JESUS CASSEMIR</t>
  </si>
  <si>
    <t>191.156.928-76</t>
  </si>
  <si>
    <t>PAULO DE OLIVEIRA SOUZA</t>
  </si>
  <si>
    <t>387.251.558-65</t>
  </si>
  <si>
    <t>VIVIAN BRITO MOTA COTIAS</t>
  </si>
  <si>
    <t>824.131.505-87</t>
  </si>
  <si>
    <t>Auxílio-Doença</t>
  </si>
  <si>
    <t>AUXILIAR DE PLANEJAMENTO OPERACIONAL</t>
  </si>
  <si>
    <t>ELAINE SOUZA DAMACENO DE JESUS</t>
  </si>
  <si>
    <t>ASSISTENTE DE PLANEJAMENTO OPERACIONAL</t>
  </si>
  <si>
    <t>MILTON MILET DE JESUS CASSEMIRO</t>
  </si>
  <si>
    <t>SOLANGE APARECIDA DE ALENCAR CARVALHO</t>
  </si>
  <si>
    <t>DEPTO COMPRAS</t>
  </si>
  <si>
    <t>DEPTO ADM PESSOAL</t>
  </si>
  <si>
    <t>CARLOS WENDELL DE SOUSA AMORIM</t>
  </si>
  <si>
    <t>053.193.323-78</t>
  </si>
  <si>
    <t>DIEGO JOSE RIBEIRO ARAUJO</t>
  </si>
  <si>
    <t>086.889.186-00</t>
  </si>
  <si>
    <t>DEPTO SERVICOS GERAIS</t>
  </si>
  <si>
    <t>GENILSON BATISTA CALADO</t>
  </si>
  <si>
    <t>477.360.384-49</t>
  </si>
  <si>
    <t>ILSON ROBERTO FONSECA</t>
  </si>
  <si>
    <t>118.089.588-61</t>
  </si>
  <si>
    <t>KLEBERSON JOSE DA SILVA</t>
  </si>
  <si>
    <t>164.876.698-65</t>
  </si>
  <si>
    <t>LUCIANO ALCIDES MOTA</t>
  </si>
  <si>
    <t>260.641.908-17</t>
  </si>
  <si>
    <t>RAFAEL CAMPOS BEZERRA</t>
  </si>
  <si>
    <t>303.677.818-75</t>
  </si>
  <si>
    <t>RODRIGO ALENCAR LINO DOS ANJOS</t>
  </si>
  <si>
    <t>389.045.828-90</t>
  </si>
  <si>
    <t>RONIE FERREIRA DOS SANTOS</t>
  </si>
  <si>
    <t>295.542.148-04</t>
  </si>
  <si>
    <t>TIAGO MACHADO CARDOZO</t>
  </si>
  <si>
    <t>374.613.048-44</t>
  </si>
  <si>
    <t>WAGNER AUGUSTO DAGLIO PEIKOW</t>
  </si>
  <si>
    <t>356.490.648-73</t>
  </si>
  <si>
    <t>WASHINGTON SILVA LOPES</t>
  </si>
  <si>
    <t>451.121.238-42</t>
  </si>
  <si>
    <t>ADEILTON PEREIRA DE MELO</t>
  </si>
  <si>
    <t>241.830.438-83</t>
  </si>
  <si>
    <t>ADRIANO PASTOR DA SILVA</t>
  </si>
  <si>
    <t>294.566.998-62</t>
  </si>
  <si>
    <t>ALEX MESSIAS ALMEIDA OLIVIO</t>
  </si>
  <si>
    <t>453.667.878-66</t>
  </si>
  <si>
    <t>ANDERSON APARECIDO DE ALMEIDA</t>
  </si>
  <si>
    <t>385.697.328-13</t>
  </si>
  <si>
    <t>ANDERSON SILVA DE SOUZA</t>
  </si>
  <si>
    <t>358.552.388-90</t>
  </si>
  <si>
    <t>CAIQUE RIBEIRO SILVA VALADARES</t>
  </si>
  <si>
    <t>357.317.728-00</t>
  </si>
  <si>
    <t>DANIELE CRISTINA PEDRO</t>
  </si>
  <si>
    <t>311.449.868-00</t>
  </si>
  <si>
    <t>EMERSON CLAYTON DA SILVA FILHO</t>
  </si>
  <si>
    <t>473.901.128-08</t>
  </si>
  <si>
    <t>HUGO VINICIUS DOS SANTOS</t>
  </si>
  <si>
    <t>447.504.838-93</t>
  </si>
  <si>
    <t>HUMBERTO CARLOS DA SILVA</t>
  </si>
  <si>
    <t>129.813.928-75</t>
  </si>
  <si>
    <t>JEFERSON XAVIER</t>
  </si>
  <si>
    <t>499.305.218-95</t>
  </si>
  <si>
    <t>JOSE DE OLIVEIRA COELHO</t>
  </si>
  <si>
    <t>387.320.333-20</t>
  </si>
  <si>
    <t>LEONIDAS CORTES DOS SANTOS</t>
  </si>
  <si>
    <t>009.476.115-92</t>
  </si>
  <si>
    <t>MANOEL PEREIRA DOS SANTOS</t>
  </si>
  <si>
    <t>142.303.608-51</t>
  </si>
  <si>
    <t>MARCOS ROBERTO DA SILVA</t>
  </si>
  <si>
    <t>284.285.408-02</t>
  </si>
  <si>
    <t>PAULO ROGERIO MATIAS DOMINGUES</t>
  </si>
  <si>
    <t>436.558.388-32</t>
  </si>
  <si>
    <t>RENELSON VALLIERE</t>
  </si>
  <si>
    <t>239.088.038-02</t>
  </si>
  <si>
    <t>VANDERSON WILIAN CASTRO BATISTA</t>
  </si>
  <si>
    <t>DIAS TRABALHADOS</t>
  </si>
  <si>
    <t>045.842.085-90</t>
  </si>
  <si>
    <t>264.054.768-20</t>
  </si>
  <si>
    <t>CLAUDIO HENRIQUE RUFINO</t>
  </si>
  <si>
    <t>290.060.248-30</t>
  </si>
  <si>
    <t>DANIEL ALVES DANTAS PEIXINHO</t>
  </si>
  <si>
    <t>569.678.295-72</t>
  </si>
  <si>
    <t>081.794.166-58</t>
  </si>
  <si>
    <t>066.672.298-63</t>
  </si>
  <si>
    <t>GILSON ARAUJO DE LIMA</t>
  </si>
  <si>
    <t>278.663.318-47</t>
  </si>
  <si>
    <t>GRACIMAR MARIA PASSOS</t>
  </si>
  <si>
    <t>153.244.218-12</t>
  </si>
  <si>
    <t>ISRAEL MARTINS DA SILVA</t>
  </si>
  <si>
    <t>177.751.027-99</t>
  </si>
  <si>
    <t>JEMIMA JOSEPH LOUIS</t>
  </si>
  <si>
    <t>238.519.648-45</t>
  </si>
  <si>
    <t>132.396.978-07</t>
  </si>
  <si>
    <t>JORGE LUIZ LIMA DA COSTA</t>
  </si>
  <si>
    <t>347.279.028-85</t>
  </si>
  <si>
    <t>KAIQUE DOS SANTOS ALMEIDA</t>
  </si>
  <si>
    <t>500.749.998-69</t>
  </si>
  <si>
    <t>NIVALDO MARQUES DOS SANTOS</t>
  </si>
  <si>
    <t>153.665.748-46</t>
  </si>
  <si>
    <t>PATRICIA ALMEIDA DE LIMA</t>
  </si>
  <si>
    <t>398.164.588-02</t>
  </si>
  <si>
    <t>133.667.648-56</t>
  </si>
  <si>
    <t>926.623.665-91</t>
  </si>
  <si>
    <t>VALDEMIR LEITE FERREIRA</t>
  </si>
  <si>
    <t>286.901.128-80</t>
  </si>
  <si>
    <t>VANDERSON WILIAN CASTRO BATIS</t>
  </si>
  <si>
    <t>WESLEY SOARES DA SILVA OLIVEIR</t>
  </si>
  <si>
    <t>396.440.208-71</t>
  </si>
  <si>
    <t>WESLEY VIRGINIO DA SILVA</t>
  </si>
  <si>
    <t>395.247.488-60</t>
  </si>
  <si>
    <t>274.426.828-39</t>
  </si>
  <si>
    <t>WESLEY SOARES DA SILVA OLIVEIRA</t>
  </si>
  <si>
    <t>Demitido no Mês</t>
  </si>
  <si>
    <t>VALOR UNIT COM RC</t>
  </si>
  <si>
    <t>QTD COM RC</t>
  </si>
  <si>
    <t>EDIEL ARAUJO SANTANA</t>
  </si>
  <si>
    <t>296.695.548-10</t>
  </si>
  <si>
    <t>ERDILENE RODRIGUES DE SOUSA</t>
  </si>
  <si>
    <t>930.877.053-49</t>
  </si>
  <si>
    <t>JOSE RAIMUNDO DAS CHAGAS</t>
  </si>
  <si>
    <t>502.254.804-68</t>
  </si>
  <si>
    <t>LUIZ FRANCISCO DE MATOS</t>
  </si>
  <si>
    <t>789.785.214-87</t>
  </si>
  <si>
    <t>MAURICIO CAMPOS DOS SANTOS</t>
  </si>
  <si>
    <t>125.815.138-37</t>
  </si>
  <si>
    <t>QUANTIDADE</t>
  </si>
  <si>
    <t>VALOR UNITÁRIO</t>
  </si>
  <si>
    <t>SUBTOTAL</t>
  </si>
  <si>
    <t>CARLOS ALBERTO BISPO DA CRUZ</t>
  </si>
  <si>
    <t>174.305.478-50</t>
  </si>
  <si>
    <t>COSMA LIBERATO DE OLIVEIRA</t>
  </si>
  <si>
    <t>344.558.068-57</t>
  </si>
  <si>
    <t>PAULO RICARDO SOARES SILVA</t>
  </si>
  <si>
    <t>235.640.498-86</t>
  </si>
  <si>
    <t>ROGERIO LUIS RODRIGUES</t>
  </si>
  <si>
    <t>291.971.628-09</t>
  </si>
  <si>
    <t>VAGNER SOARES</t>
  </si>
  <si>
    <t>341.009.828-36</t>
  </si>
  <si>
    <t>ANDRE LUIZ MUNIZ DE ARRUDA</t>
  </si>
  <si>
    <t>BRUNO DE JESUS SANTOS QUEIROZ</t>
  </si>
  <si>
    <t>ELZA DE JESUS ALVES DE SOUZA OLIVEIRA</t>
  </si>
  <si>
    <t>FABIO JUNIO MUNIZ DE ARRUDA</t>
  </si>
  <si>
    <t>JAILSON AMANCIO DA SILVA</t>
  </si>
  <si>
    <t>JONAS PEREIRA RIBEIRO</t>
  </si>
  <si>
    <t>JOSE CARLOS ALVES DOS SANTOS</t>
  </si>
  <si>
    <t>MARCELO PEREIRA DOS SANTOS</t>
  </si>
  <si>
    <t>MARCOS JEFFERSON ALAOR JESUS DE SOUZA</t>
  </si>
  <si>
    <t>SILVIO JOSE RODRIGUES DA SILVA</t>
  </si>
  <si>
    <t>Demitido em Meses Anteriores</t>
  </si>
  <si>
    <t>TECNICO EM SEGURANCA DO TRABALHO JUNIOR</t>
  </si>
  <si>
    <t>PAULO RICARDO SOARES SILVA DOS SANTOS</t>
  </si>
  <si>
    <t>ALEX DE FIGUEIREDO COSTA</t>
  </si>
  <si>
    <t>ALEX JUNIOR FERREIRA DE MELO</t>
  </si>
  <si>
    <t>ANA PAULA STIGLIANI</t>
  </si>
  <si>
    <t>DANIEL JACINTO DA SILVA</t>
  </si>
  <si>
    <t>DIEGO SANTOS NASCIMENTO</t>
  </si>
  <si>
    <t>JOHNATA MONTEIRO DOS SANTOS SOUZA</t>
  </si>
  <si>
    <t>JOSE LUCINALDO DA SILVA</t>
  </si>
  <si>
    <t>LUCIELMA DOS SANTOS SILVA</t>
  </si>
  <si>
    <t>SOLICITADO</t>
  </si>
  <si>
    <t>COMPRADO</t>
  </si>
  <si>
    <t>060.303.623-64</t>
  </si>
  <si>
    <t>386.499.578-70</t>
  </si>
  <si>
    <t>420.685.358-40</t>
  </si>
  <si>
    <t>404.370.408-95</t>
  </si>
  <si>
    <t>109.175.888-35</t>
  </si>
  <si>
    <t>ELZA DE JESUS ALVES DE SOUZA O</t>
  </si>
  <si>
    <t>544.406.535-53</t>
  </si>
  <si>
    <t>368.178.988-62</t>
  </si>
  <si>
    <t>342.269.298-37</t>
  </si>
  <si>
    <t>450.273.008-40</t>
  </si>
  <si>
    <t>092.443.554-26</t>
  </si>
  <si>
    <t>046.503.774-71</t>
  </si>
  <si>
    <t>229.500.748-80</t>
  </si>
  <si>
    <t>MARCOS JEFFERSON ALAOR JESUS</t>
  </si>
  <si>
    <t>332.499.308-30</t>
  </si>
  <si>
    <t>047.212.744-67</t>
  </si>
  <si>
    <t>491.829.218-65</t>
  </si>
  <si>
    <t>369.392.738-32</t>
  </si>
  <si>
    <t>JOHNATA MONTEIRO DOS S SOUZA</t>
  </si>
  <si>
    <t>385.348.938-96</t>
  </si>
  <si>
    <t>354.710.248-00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</si>
</sst>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0;\-0"/>
    <numFmt numFmtId="166" formatCode="0.00;\-0.00"/>
    <numFmt numFmtId="167" formatCode="#,###,##0.00"/>
    <numFmt numFmtId="169" formatCode="_-* #,##0.00_-;\-* #,##0.00_-;_-* \-??_-;_-@_-"/>
    <numFmt numFmtId="170" formatCode="#,##0.00_ ;[Red]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8"/>
      <name val="Courier New"/>
      <family val="3"/>
    </font>
    <font>
      <b/>
      <sz val="11"/>
      <color rgb="FF0070C0"/>
      <name val="Calibri"/>
      <family val="2"/>
      <scheme val="minor"/>
    </font>
    <font>
      <b/>
      <sz val="8"/>
      <color theme="0"/>
      <name val="Calibri"/>
      <family val="2"/>
    </font>
    <font>
      <sz val="8"/>
      <color rgb="FF000000"/>
      <name val="Calibri"/>
      <family val="2"/>
    </font>
    <font>
      <b/>
      <sz val="9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4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9" fontId="4" fillId="0" borderId="0" applyBorder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3" fillId="0" borderId="0"/>
    <xf numFmtId="0" fontId="14" fillId="0" borderId="0" applyBorder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Font="1"/>
    <xf numFmtId="164" fontId="3" fillId="0" borderId="1" xfId="1" applyFont="1" applyBorder="1" applyAlignment="1">
      <alignment vertical="top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1" applyNumberFormat="1" applyFont="1"/>
    <xf numFmtId="0" fontId="7" fillId="0" borderId="0" xfId="0" applyFont="1" applyAlignment="1">
      <alignment vertical="center"/>
    </xf>
    <xf numFmtId="164" fontId="3" fillId="7" borderId="1" xfId="1" applyFont="1" applyFill="1" applyBorder="1" applyAlignment="1">
      <alignment vertical="top"/>
    </xf>
    <xf numFmtId="0" fontId="9" fillId="0" borderId="1" xfId="0" applyFont="1" applyBorder="1" applyAlignment="1">
      <alignment vertical="center"/>
    </xf>
    <xf numFmtId="164" fontId="3" fillId="7" borderId="7" xfId="1" applyFont="1" applyFill="1" applyBorder="1" applyAlignment="1">
      <alignment vertical="top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167" fontId="11" fillId="0" borderId="8" xfId="0" applyNumberFormat="1" applyFont="1" applyBorder="1" applyAlignment="1">
      <alignment horizontal="right" vertical="center"/>
    </xf>
    <xf numFmtId="167" fontId="11" fillId="0" borderId="9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right" vertical="center"/>
    </xf>
    <xf numFmtId="0" fontId="15" fillId="4" borderId="8" xfId="0" applyFont="1" applyFill="1" applyBorder="1" applyAlignment="1">
      <alignment horizontal="center" vertical="center" wrapText="1"/>
    </xf>
    <xf numFmtId="164" fontId="1" fillId="0" borderId="8" xfId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center" vertical="center"/>
    </xf>
    <xf numFmtId="167" fontId="17" fillId="0" borderId="8" xfId="0" applyNumberFormat="1" applyFont="1" applyBorder="1" applyAlignment="1">
      <alignment horizontal="right" vertical="center"/>
    </xf>
    <xf numFmtId="167" fontId="1" fillId="0" borderId="8" xfId="1" applyNumberFormat="1" applyBorder="1" applyAlignment="1">
      <alignment horizontal="right" vertical="center"/>
    </xf>
    <xf numFmtId="167" fontId="17" fillId="8" borderId="8" xfId="0" applyNumberFormat="1" applyFont="1" applyFill="1" applyBorder="1" applyAlignment="1">
      <alignment horizontal="right" vertical="center"/>
    </xf>
    <xf numFmtId="167" fontId="1" fillId="0" borderId="9" xfId="1" applyNumberFormat="1" applyBorder="1" applyAlignment="1">
      <alignment horizontal="right" vertical="center"/>
    </xf>
    <xf numFmtId="167" fontId="17" fillId="0" borderId="9" xfId="0" applyNumberFormat="1" applyFont="1" applyBorder="1" applyAlignment="1">
      <alignment horizontal="right" vertical="center"/>
    </xf>
    <xf numFmtId="0" fontId="17" fillId="0" borderId="9" xfId="0" applyFont="1" applyBorder="1" applyAlignment="1">
      <alignment horizontal="center" vertical="center"/>
    </xf>
    <xf numFmtId="167" fontId="17" fillId="8" borderId="9" xfId="0" applyNumberFormat="1" applyFont="1" applyFill="1" applyBorder="1" applyAlignment="1">
      <alignment horizontal="right" vertical="center"/>
    </xf>
    <xf numFmtId="167" fontId="18" fillId="5" borderId="0" xfId="0" applyNumberFormat="1" applyFont="1" applyFill="1"/>
    <xf numFmtId="2" fontId="2" fillId="2" borderId="2" xfId="1" applyNumberFormat="1" applyFont="1" applyFill="1" applyBorder="1" applyAlignment="1">
      <alignment vertical="top"/>
    </xf>
    <xf numFmtId="2" fontId="6" fillId="3" borderId="3" xfId="1" applyNumberFormat="1" applyFont="1" applyFill="1" applyBorder="1" applyAlignment="1">
      <alignment horizontal="center" vertical="top"/>
    </xf>
    <xf numFmtId="2" fontId="3" fillId="0" borderId="4" xfId="1" applyNumberFormat="1" applyFont="1" applyBorder="1" applyAlignment="1">
      <alignment horizontal="center" vertical="top"/>
    </xf>
    <xf numFmtId="2" fontId="3" fillId="0" borderId="1" xfId="1" applyNumberFormat="1" applyFont="1" applyBorder="1" applyAlignment="1">
      <alignment horizontal="center" vertical="top"/>
    </xf>
    <xf numFmtId="2" fontId="0" fillId="0" borderId="0" xfId="1" applyNumberFormat="1" applyFont="1"/>
    <xf numFmtId="2" fontId="0" fillId="0" borderId="0" xfId="1" applyNumberFormat="1" applyFont="1" applyAlignment="1">
      <alignment horizontal="center"/>
    </xf>
    <xf numFmtId="2" fontId="3" fillId="0" borderId="7" xfId="1" applyNumberFormat="1" applyFont="1" applyBorder="1" applyAlignment="1">
      <alignment horizontal="center" vertical="top"/>
    </xf>
    <xf numFmtId="164" fontId="19" fillId="5" borderId="12" xfId="1" applyFont="1" applyFill="1" applyBorder="1"/>
    <xf numFmtId="164" fontId="19" fillId="5" borderId="11" xfId="1" applyFont="1" applyFill="1" applyBorder="1"/>
    <xf numFmtId="164" fontId="19" fillId="5" borderId="13" xfId="1" applyFont="1" applyFill="1" applyBorder="1"/>
    <xf numFmtId="164" fontId="3" fillId="0" borderId="7" xfId="1" applyFont="1" applyBorder="1" applyAlignment="1">
      <alignment vertical="top"/>
    </xf>
    <xf numFmtId="170" fontId="2" fillId="2" borderId="2" xfId="1" applyNumberFormat="1" applyFont="1" applyFill="1" applyBorder="1" applyAlignment="1">
      <alignment vertical="top"/>
    </xf>
    <xf numFmtId="170" fontId="3" fillId="0" borderId="1" xfId="1" applyNumberFormat="1" applyFont="1" applyBorder="1" applyAlignment="1">
      <alignment vertical="top"/>
    </xf>
    <xf numFmtId="170" fontId="3" fillId="0" borderId="7" xfId="1" applyNumberFormat="1" applyFont="1" applyBorder="1" applyAlignment="1">
      <alignment vertical="top"/>
    </xf>
    <xf numFmtId="170" fontId="19" fillId="5" borderId="11" xfId="1" applyNumberFormat="1" applyFont="1" applyFill="1" applyBorder="1"/>
    <xf numFmtId="170" fontId="0" fillId="0" borderId="0" xfId="1" applyNumberFormat="1" applyFont="1"/>
  </cellXfs>
  <cellStyles count="55">
    <cellStyle name="Moeda 2" xfId="16" xr:uid="{489FB87C-1BB6-4005-A88A-DCD0A784A3D2}"/>
    <cellStyle name="Moeda 2 2" xfId="41" xr:uid="{3D959D8C-9ACC-47F5-BBBE-DE460245FEC3}"/>
    <cellStyle name="Moeda 3" xfId="24" xr:uid="{3E9C21DF-0A1E-4834-89DB-C8FC6E3ECBE3}"/>
    <cellStyle name="Moeda 3 2" xfId="45" xr:uid="{AFB5FD51-EBA7-43B7-A972-595EA11657AE}"/>
    <cellStyle name="Normal" xfId="0" builtinId="0"/>
    <cellStyle name="Normal 10" xfId="32" xr:uid="{667F9DE1-61BE-464C-AA86-85DC6C6F215D}"/>
    <cellStyle name="Normal 10 2" xfId="51" xr:uid="{8F9076FB-BE29-43D0-8AFD-F288686459FE}"/>
    <cellStyle name="Normal 11" xfId="33" xr:uid="{3CBEF52F-FB1F-49B0-ABAF-36ED55B469E8}"/>
    <cellStyle name="Normal 11 2" xfId="52" xr:uid="{A9E65F7F-B2D9-420F-B613-E6265B4AE18B}"/>
    <cellStyle name="Normal 12" xfId="34" xr:uid="{9C8BAE92-8476-4814-919B-1B8554BA6EAB}"/>
    <cellStyle name="Normal 12 2" xfId="53" xr:uid="{3E560CC6-B145-4413-94C2-6E899CFEDB34}"/>
    <cellStyle name="Normal 2" xfId="4" xr:uid="{49367F95-D1E8-4E39-BD3B-0DC2A74D2B63}"/>
    <cellStyle name="Normal 2 2" xfId="12" xr:uid="{246FAA20-6B24-4606-BE1F-5F94635B72AC}"/>
    <cellStyle name="Normal 2 3" xfId="21" xr:uid="{81742849-6EFE-46F7-91B0-1586DF6BBDE1}"/>
    <cellStyle name="Normal 3" xfId="10" xr:uid="{299E232A-A622-49F8-A2C3-F572CFA1938C}"/>
    <cellStyle name="Normal 3 2" xfId="7" xr:uid="{8E3B89E8-48F4-4141-9F32-35D7D02394CE}"/>
    <cellStyle name="Normal 4" xfId="6" xr:uid="{30CF87A0-E315-46BC-A586-16DF3B27E38E}"/>
    <cellStyle name="Normal 5" xfId="19" xr:uid="{5FBEA4B6-BD89-4FAD-892E-AD5A503D9CC6}"/>
    <cellStyle name="Normal 5 2" xfId="2" xr:uid="{E515E45D-F4A8-43B4-AA90-3DCA2E49F0A1}"/>
    <cellStyle name="Normal 6" xfId="25" xr:uid="{DBE8D7A5-B725-44AA-AAD0-72E38F62A7B6}"/>
    <cellStyle name="Normal 6 2" xfId="46" xr:uid="{522889D7-8613-4575-BE24-3A9D78ABE38D}"/>
    <cellStyle name="Normal 7" xfId="26" xr:uid="{AD4C308B-EEC0-4D6B-AE9B-C6CE7F0869DD}"/>
    <cellStyle name="Normal 7 2" xfId="47" xr:uid="{D342DFE0-6F80-481E-A283-3BC3F819E541}"/>
    <cellStyle name="Normal 8" xfId="29" xr:uid="{22CAB272-9627-463E-9552-2F1DA33EB463}"/>
    <cellStyle name="Normal 8 2" xfId="50" xr:uid="{CC140F87-DB37-45E6-95AE-9164A7ED5570}"/>
    <cellStyle name="Normal 9" xfId="30" xr:uid="{BE4F3B41-BDE8-4596-91A0-291E1782E5F0}"/>
    <cellStyle name="Porcentagem 2" xfId="17" xr:uid="{4F9DD487-9BCF-4602-8463-B6DF85B09A9C}"/>
    <cellStyle name="Porcentagem 3" xfId="18" xr:uid="{6551345F-1B07-49ED-A803-A3E40DCA6C35}"/>
    <cellStyle name="Porcentagem 3 2" xfId="42" xr:uid="{673DA08E-F963-4D86-9F16-BC1EF3E5EA72}"/>
    <cellStyle name="Porcentagem 4" xfId="28" xr:uid="{96327BBB-BFD3-41E9-9C53-21C15AA98E3C}"/>
    <cellStyle name="Porcentagem 4 2" xfId="49" xr:uid="{2C1A331F-44B3-4F9E-86F5-13DB5708C10F}"/>
    <cellStyle name="Texto Explicativo 2" xfId="31" xr:uid="{38809AEC-9E77-4E63-B02A-80927725E72F}"/>
    <cellStyle name="Vírgula" xfId="1" builtinId="3"/>
    <cellStyle name="Vírgula 2" xfId="9" xr:uid="{4FC5CC62-724F-4CE0-8FF2-9508E0F21F06}"/>
    <cellStyle name="Vírgula 2 2" xfId="3" xr:uid="{BF70096A-6FA9-42CC-BB83-C0C3F2D8133C}"/>
    <cellStyle name="Vírgula 2 2 2" xfId="22" xr:uid="{5DA44675-75A7-447C-9E3B-7B0570F1BEA6}"/>
    <cellStyle name="Vírgula 2 2 2 2" xfId="44" xr:uid="{0ADC8E3A-5647-4F4F-8982-4E73B99127DA}"/>
    <cellStyle name="Vírgula 2 2 3" xfId="39" xr:uid="{83CBC6B0-5397-444A-9903-A94C3D8E306E}"/>
    <cellStyle name="Vírgula 2 2 4" xfId="14" xr:uid="{B9CD042C-0AEA-4D0D-95A3-C51D8CC2E284}"/>
    <cellStyle name="Vírgula 2 3" xfId="13" xr:uid="{1482EE1B-A106-4DC9-B6BE-76CF2117A3F8}"/>
    <cellStyle name="Vírgula 2 3 2" xfId="38" xr:uid="{3B682CD4-6F62-4D07-8627-EDB20E04652B}"/>
    <cellStyle name="Vírgula 3" xfId="8" xr:uid="{1D06FC5E-ACC1-4A40-89A9-EBBF82518141}"/>
    <cellStyle name="Vírgula 3 2" xfId="15" xr:uid="{AA9A1217-A429-42A7-A4B1-742413D4DB48}"/>
    <cellStyle name="Vírgula 3 2 2" xfId="40" xr:uid="{65F74E0F-BACA-480A-B5B0-937E82F73164}"/>
    <cellStyle name="Vírgula 3 3" xfId="36" xr:uid="{F924243B-42BB-4120-8692-893023A77D77}"/>
    <cellStyle name="Vírgula 4" xfId="11" xr:uid="{2E847F2D-35AE-487F-A249-F6A4AC0F9350}"/>
    <cellStyle name="Vírgula 4 2" xfId="23" xr:uid="{ED0F9F66-72C3-412E-AF33-53F20584FE2E}"/>
    <cellStyle name="Vírgula 4 3" xfId="37" xr:uid="{6EDF2879-1EC7-496F-BA64-D0495CD562AA}"/>
    <cellStyle name="Vírgula 5" xfId="20" xr:uid="{8DD78083-6440-4258-BDBD-8EBF624F8327}"/>
    <cellStyle name="Vírgula 5 2" xfId="43" xr:uid="{387351A3-018B-47F9-8BC4-82950724B605}"/>
    <cellStyle name="Vírgula 6" xfId="27" xr:uid="{14D70E51-79B8-414D-8FC3-64AAA8DB2D84}"/>
    <cellStyle name="Vírgula 6 2" xfId="48" xr:uid="{89BD7D7D-85FD-48A6-BFB6-0A13CB7CAE08}"/>
    <cellStyle name="Vírgula 7" xfId="35" xr:uid="{2B01E103-5624-4C25-B3D2-CE24676444EF}"/>
    <cellStyle name="Vírgula 7 2" xfId="54" xr:uid="{BFDBD583-4C74-41D2-95D4-8AA16FE39621}"/>
    <cellStyle name="Vírgula 8" xfId="5" xr:uid="{789F28F1-373A-4D23-8686-7CD0A5E84164}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AFB0-A824-4011-ABD3-7D65340C9FFC}">
  <sheetPr filterMode="1"/>
  <dimension ref="A1:L995"/>
  <sheetViews>
    <sheetView tabSelected="1" topLeftCell="B1" workbookViewId="0">
      <pane ySplit="1" topLeftCell="A794" activePane="bottomLeft" state="frozen"/>
      <selection pane="bottomLeft" activeCell="I859" sqref="I859"/>
    </sheetView>
  </sheetViews>
  <sheetFormatPr defaultRowHeight="15" x14ac:dyDescent="0.25"/>
  <cols>
    <col min="2" max="2" width="41" customWidth="1"/>
    <col min="3" max="3" width="32.28515625" customWidth="1"/>
    <col min="4" max="4" width="27.5703125" customWidth="1"/>
    <col min="5" max="5" width="12.28515625" style="6" customWidth="1"/>
    <col min="6" max="6" width="12.28515625" style="1" customWidth="1"/>
    <col min="7" max="7" width="23.7109375" style="1" customWidth="1"/>
    <col min="8" max="8" width="18.5703125" style="40" bestFit="1" customWidth="1"/>
    <col min="9" max="10" width="17" style="40" customWidth="1"/>
    <col min="11" max="11" width="16" style="51" bestFit="1" customWidth="1"/>
    <col min="12" max="12" width="17" style="41" customWidth="1"/>
  </cols>
  <sheetData>
    <row r="1" spans="1:12" x14ac:dyDescent="0.25">
      <c r="A1" s="11" t="s">
        <v>0</v>
      </c>
      <c r="B1" s="12" t="s">
        <v>1</v>
      </c>
      <c r="C1" s="12" t="s">
        <v>1616</v>
      </c>
      <c r="D1" s="12" t="s">
        <v>3</v>
      </c>
      <c r="E1" s="12" t="s">
        <v>1765</v>
      </c>
      <c r="F1" s="12" t="s">
        <v>1766</v>
      </c>
      <c r="G1" s="12" t="s">
        <v>1896</v>
      </c>
      <c r="H1" s="36" t="s">
        <v>1513</v>
      </c>
      <c r="I1" s="36" t="s">
        <v>1514</v>
      </c>
      <c r="J1" s="36" t="s">
        <v>1515</v>
      </c>
      <c r="K1" s="47" t="s">
        <v>1516</v>
      </c>
      <c r="L1" s="37" t="s">
        <v>1895</v>
      </c>
    </row>
    <row r="2" spans="1:12" hidden="1" x14ac:dyDescent="0.25">
      <c r="A2" s="19">
        <v>112198</v>
      </c>
      <c r="B2" s="9" t="s">
        <v>7</v>
      </c>
      <c r="C2" s="9" t="s">
        <v>5</v>
      </c>
      <c r="D2" s="9" t="s">
        <v>8</v>
      </c>
      <c r="E2" s="20">
        <v>43617</v>
      </c>
      <c r="F2" s="21">
        <v>1676.17</v>
      </c>
      <c r="G2" s="9" t="s">
        <v>1530</v>
      </c>
      <c r="H2" s="8">
        <f>SUMIF(VT!A:A,A2,VT!K:K)</f>
        <v>499</v>
      </c>
      <c r="I2" s="8">
        <f>SUMIF(VT!A:A,A2,VT!N:N)</f>
        <v>479.68</v>
      </c>
      <c r="J2" s="2">
        <f t="shared" ref="J2:J20" si="0">F2*6%</f>
        <v>100.5702</v>
      </c>
      <c r="K2" s="48">
        <f t="shared" ref="K2:K20" si="1">I2-J2</f>
        <v>379.10980000000001</v>
      </c>
      <c r="L2" s="38">
        <f t="shared" ref="L2:L20" si="2">IF(K2&gt;0,1,0)</f>
        <v>1</v>
      </c>
    </row>
    <row r="3" spans="1:12" hidden="1" x14ac:dyDescent="0.25">
      <c r="A3" s="19">
        <v>121403</v>
      </c>
      <c r="B3" s="9" t="s">
        <v>1863</v>
      </c>
      <c r="C3" s="9" t="s">
        <v>12</v>
      </c>
      <c r="D3" s="9" t="s">
        <v>1889</v>
      </c>
      <c r="E3" s="20">
        <v>44967</v>
      </c>
      <c r="F3" s="21">
        <v>1676.17</v>
      </c>
      <c r="G3" s="9" t="s">
        <v>1530</v>
      </c>
      <c r="H3" s="8">
        <f>SUMIF(VT!A:A,A3,VT!K:K)</f>
        <v>241.5</v>
      </c>
      <c r="I3" s="8">
        <f>SUMIF(VT!A:A,A3,VT!N:N)</f>
        <v>241.5</v>
      </c>
      <c r="J3" s="2">
        <f t="shared" si="0"/>
        <v>100.5702</v>
      </c>
      <c r="K3" s="48">
        <f t="shared" si="1"/>
        <v>140.9298</v>
      </c>
      <c r="L3" s="38">
        <f t="shared" si="2"/>
        <v>1</v>
      </c>
    </row>
    <row r="4" spans="1:12" hidden="1" x14ac:dyDescent="0.25">
      <c r="A4" s="19">
        <v>121851</v>
      </c>
      <c r="B4" s="9" t="s">
        <v>1897</v>
      </c>
      <c r="C4" s="9" t="s">
        <v>12</v>
      </c>
      <c r="D4" s="9" t="s">
        <v>8</v>
      </c>
      <c r="E4" s="20">
        <v>45022</v>
      </c>
      <c r="F4" s="21">
        <v>1603.99</v>
      </c>
      <c r="G4" s="9" t="s">
        <v>2110</v>
      </c>
      <c r="H4" s="8">
        <f>SUMIF(VT!A:A,A4,VT!K:K)</f>
        <v>509</v>
      </c>
      <c r="I4" s="8">
        <f>SUMIF(VT!A:A,A4,VT!N:N)</f>
        <v>509</v>
      </c>
      <c r="J4" s="2">
        <f t="shared" si="0"/>
        <v>96.239400000000003</v>
      </c>
      <c r="K4" s="48">
        <f t="shared" si="1"/>
        <v>412.76060000000001</v>
      </c>
      <c r="L4" s="38">
        <f t="shared" si="2"/>
        <v>1</v>
      </c>
    </row>
    <row r="5" spans="1:12" hidden="1" x14ac:dyDescent="0.25">
      <c r="A5" s="19">
        <v>114763</v>
      </c>
      <c r="B5" s="9" t="s">
        <v>14</v>
      </c>
      <c r="C5" s="9" t="s">
        <v>36</v>
      </c>
      <c r="D5" s="9" t="s">
        <v>1889</v>
      </c>
      <c r="E5" s="20">
        <v>43874</v>
      </c>
      <c r="F5" s="21">
        <v>3187.48</v>
      </c>
      <c r="G5" s="9" t="s">
        <v>1530</v>
      </c>
      <c r="H5" s="8">
        <f>SUMIF(VT!A:A,A5,VT!K:K)</f>
        <v>462</v>
      </c>
      <c r="I5" s="8">
        <f>SUMIF(VT!A:A,A5,VT!N:N)</f>
        <v>462</v>
      </c>
      <c r="J5" s="2">
        <f t="shared" si="0"/>
        <v>191.24879999999999</v>
      </c>
      <c r="K5" s="48">
        <f t="shared" si="1"/>
        <v>270.75120000000004</v>
      </c>
      <c r="L5" s="38">
        <f t="shared" si="2"/>
        <v>1</v>
      </c>
    </row>
    <row r="6" spans="1:12" hidden="1" x14ac:dyDescent="0.25">
      <c r="A6" s="19">
        <v>122404</v>
      </c>
      <c r="B6" s="9" t="s">
        <v>2038</v>
      </c>
      <c r="C6" s="9" t="s">
        <v>12</v>
      </c>
      <c r="D6" s="9" t="s">
        <v>1889</v>
      </c>
      <c r="E6" s="20">
        <v>45117</v>
      </c>
      <c r="F6" s="21">
        <v>1676.17</v>
      </c>
      <c r="G6" s="9" t="s">
        <v>1530</v>
      </c>
      <c r="H6" s="8">
        <f>SUMIF(VT!A:A,A6,VT!K:K)</f>
        <v>241.5</v>
      </c>
      <c r="I6" s="8">
        <f>SUMIF(VT!A:A,A6,VT!N:N)</f>
        <v>241.5</v>
      </c>
      <c r="J6" s="2">
        <f t="shared" si="0"/>
        <v>100.5702</v>
      </c>
      <c r="K6" s="48">
        <f t="shared" si="1"/>
        <v>140.9298</v>
      </c>
      <c r="L6" s="38">
        <f t="shared" si="2"/>
        <v>1</v>
      </c>
    </row>
    <row r="7" spans="1:12" hidden="1" x14ac:dyDescent="0.25">
      <c r="A7" s="19">
        <v>112254</v>
      </c>
      <c r="B7" s="9" t="s">
        <v>16</v>
      </c>
      <c r="C7" s="9" t="s">
        <v>17</v>
      </c>
      <c r="D7" s="9" t="s">
        <v>1889</v>
      </c>
      <c r="E7" s="20">
        <v>43617</v>
      </c>
      <c r="F7" s="21">
        <v>1993.64</v>
      </c>
      <c r="G7" s="9" t="s">
        <v>1530</v>
      </c>
      <c r="H7" s="8">
        <f>SUMIF(VT!A:A,A7,VT!K:K)</f>
        <v>241.5</v>
      </c>
      <c r="I7" s="8">
        <f>SUMIF(VT!A:A,A7,VT!N:N)</f>
        <v>241.5</v>
      </c>
      <c r="J7" s="2">
        <f t="shared" si="0"/>
        <v>119.61840000000001</v>
      </c>
      <c r="K7" s="48">
        <f t="shared" si="1"/>
        <v>121.88159999999999</v>
      </c>
      <c r="L7" s="38">
        <f t="shared" si="2"/>
        <v>1</v>
      </c>
    </row>
    <row r="8" spans="1:12" hidden="1" x14ac:dyDescent="0.25">
      <c r="A8" s="19">
        <v>112258</v>
      </c>
      <c r="B8" s="9" t="s">
        <v>19</v>
      </c>
      <c r="C8" s="9" t="s">
        <v>5</v>
      </c>
      <c r="D8" s="9" t="s">
        <v>11</v>
      </c>
      <c r="E8" s="20">
        <v>43623</v>
      </c>
      <c r="F8" s="21">
        <v>1676.17</v>
      </c>
      <c r="G8" s="9" t="s">
        <v>1530</v>
      </c>
      <c r="H8" s="8">
        <f>SUMIF(VT!A:A,A8,VT!K:K)</f>
        <v>241.5</v>
      </c>
      <c r="I8" s="8">
        <f>SUMIF(VT!A:A,A8,VT!N:N)</f>
        <v>241.5</v>
      </c>
      <c r="J8" s="2">
        <f t="shared" si="0"/>
        <v>100.5702</v>
      </c>
      <c r="K8" s="48">
        <f t="shared" si="1"/>
        <v>140.9298</v>
      </c>
      <c r="L8" s="38">
        <f t="shared" si="2"/>
        <v>1</v>
      </c>
    </row>
    <row r="9" spans="1:12" hidden="1" x14ac:dyDescent="0.25">
      <c r="A9" s="19">
        <v>112265</v>
      </c>
      <c r="B9" s="9" t="s">
        <v>21</v>
      </c>
      <c r="C9" s="9" t="s">
        <v>12</v>
      </c>
      <c r="D9" s="9" t="s">
        <v>6</v>
      </c>
      <c r="E9" s="20">
        <v>43617</v>
      </c>
      <c r="F9" s="21">
        <v>1676.17</v>
      </c>
      <c r="G9" s="9" t="s">
        <v>1530</v>
      </c>
      <c r="H9" s="8">
        <f>SUMIF(VT!A:A,A9,VT!K:K)</f>
        <v>241.5</v>
      </c>
      <c r="I9" s="8">
        <f>SUMIF(VT!A:A,A9,VT!N:N)</f>
        <v>241.5</v>
      </c>
      <c r="J9" s="2">
        <f t="shared" si="0"/>
        <v>100.5702</v>
      </c>
      <c r="K9" s="48">
        <f t="shared" si="1"/>
        <v>140.9298</v>
      </c>
      <c r="L9" s="38">
        <f t="shared" si="2"/>
        <v>1</v>
      </c>
    </row>
    <row r="10" spans="1:12" hidden="1" x14ac:dyDescent="0.25">
      <c r="A10" s="19">
        <v>112271</v>
      </c>
      <c r="B10" s="9" t="s">
        <v>23</v>
      </c>
      <c r="C10" s="9" t="s">
        <v>12</v>
      </c>
      <c r="D10" s="9" t="s">
        <v>31</v>
      </c>
      <c r="E10" s="20">
        <v>43617</v>
      </c>
      <c r="F10" s="21">
        <v>1676.17</v>
      </c>
      <c r="G10" s="9" t="s">
        <v>1530</v>
      </c>
      <c r="H10" s="8">
        <f>SUMIF(VT!A:A,A10,VT!K:K)</f>
        <v>241.5</v>
      </c>
      <c r="I10" s="8">
        <f>SUMIF(VT!A:A,A10,VT!N:N)</f>
        <v>241.5</v>
      </c>
      <c r="J10" s="2">
        <f t="shared" si="0"/>
        <v>100.5702</v>
      </c>
      <c r="K10" s="48">
        <f t="shared" si="1"/>
        <v>140.9298</v>
      </c>
      <c r="L10" s="38">
        <f t="shared" si="2"/>
        <v>1</v>
      </c>
    </row>
    <row r="11" spans="1:12" hidden="1" x14ac:dyDescent="0.25">
      <c r="A11" s="19">
        <v>115223</v>
      </c>
      <c r="B11" s="9" t="s">
        <v>25</v>
      </c>
      <c r="C11" s="9" t="s">
        <v>12</v>
      </c>
      <c r="D11" s="9" t="s">
        <v>13</v>
      </c>
      <c r="E11" s="20">
        <v>44018</v>
      </c>
      <c r="F11" s="21">
        <v>1676.17</v>
      </c>
      <c r="G11" s="9" t="s">
        <v>1530</v>
      </c>
      <c r="H11" s="8">
        <f>SUMIF(VT!A:A,A11,VT!K:K)</f>
        <v>241.5</v>
      </c>
      <c r="I11" s="8">
        <f>SUMIF(VT!A:A,A11,VT!N:N)</f>
        <v>241.5</v>
      </c>
      <c r="J11" s="2">
        <f t="shared" si="0"/>
        <v>100.5702</v>
      </c>
      <c r="K11" s="48">
        <f t="shared" si="1"/>
        <v>140.9298</v>
      </c>
      <c r="L11" s="38">
        <f t="shared" si="2"/>
        <v>1</v>
      </c>
    </row>
    <row r="12" spans="1:12" hidden="1" x14ac:dyDescent="0.25">
      <c r="A12" s="19">
        <v>114910</v>
      </c>
      <c r="B12" s="9" t="s">
        <v>27</v>
      </c>
      <c r="C12" s="9" t="s">
        <v>12</v>
      </c>
      <c r="D12" s="9" t="s">
        <v>1889</v>
      </c>
      <c r="E12" s="20">
        <v>43916</v>
      </c>
      <c r="F12" s="21">
        <v>1676.17</v>
      </c>
      <c r="G12" s="9" t="s">
        <v>1530</v>
      </c>
      <c r="H12" s="8">
        <f>SUMIF(VT!A:A,A12,VT!K:K)</f>
        <v>241.5</v>
      </c>
      <c r="I12" s="8">
        <f>SUMIF(VT!A:A,A12,VT!N:N)</f>
        <v>241.5</v>
      </c>
      <c r="J12" s="2">
        <f t="shared" si="0"/>
        <v>100.5702</v>
      </c>
      <c r="K12" s="48">
        <f t="shared" si="1"/>
        <v>140.9298</v>
      </c>
      <c r="L12" s="38">
        <f t="shared" si="2"/>
        <v>1</v>
      </c>
    </row>
    <row r="13" spans="1:12" hidden="1" x14ac:dyDescent="0.25">
      <c r="A13" s="19">
        <v>112279</v>
      </c>
      <c r="B13" s="9" t="s">
        <v>29</v>
      </c>
      <c r="C13" s="9" t="s">
        <v>5</v>
      </c>
      <c r="D13" s="9" t="s">
        <v>8</v>
      </c>
      <c r="E13" s="20">
        <v>43617</v>
      </c>
      <c r="F13" s="21">
        <v>1676.17</v>
      </c>
      <c r="G13" s="9" t="s">
        <v>1530</v>
      </c>
      <c r="H13" s="8">
        <f>SUMIF(VT!A:A,A13,VT!K:K)</f>
        <v>164.22</v>
      </c>
      <c r="I13" s="8">
        <f>SUMIF(VT!A:A,A13,VT!N:N)</f>
        <v>164.22</v>
      </c>
      <c r="J13" s="2">
        <f t="shared" si="0"/>
        <v>100.5702</v>
      </c>
      <c r="K13" s="48">
        <f t="shared" si="1"/>
        <v>63.649799999999999</v>
      </c>
      <c r="L13" s="38">
        <f t="shared" si="2"/>
        <v>1</v>
      </c>
    </row>
    <row r="14" spans="1:12" hidden="1" x14ac:dyDescent="0.25">
      <c r="A14" s="19">
        <v>112299</v>
      </c>
      <c r="B14" s="9" t="s">
        <v>32</v>
      </c>
      <c r="C14" s="9" t="s">
        <v>5</v>
      </c>
      <c r="D14" s="9" t="s">
        <v>11</v>
      </c>
      <c r="E14" s="20">
        <v>43617</v>
      </c>
      <c r="F14" s="21">
        <v>1676.17</v>
      </c>
      <c r="G14" s="9" t="s">
        <v>1530</v>
      </c>
      <c r="H14" s="8">
        <f>SUMIF(VT!A:A,A14,VT!K:K)</f>
        <v>241.5</v>
      </c>
      <c r="I14" s="8">
        <f>SUMIF(VT!A:A,A14,VT!N:N)</f>
        <v>231.84</v>
      </c>
      <c r="J14" s="2">
        <f t="shared" si="0"/>
        <v>100.5702</v>
      </c>
      <c r="K14" s="48">
        <f t="shared" si="1"/>
        <v>131.2698</v>
      </c>
      <c r="L14" s="38">
        <f t="shared" si="2"/>
        <v>1</v>
      </c>
    </row>
    <row r="15" spans="1:12" hidden="1" x14ac:dyDescent="0.25">
      <c r="A15" s="19">
        <v>121802</v>
      </c>
      <c r="B15" s="9" t="s">
        <v>1898</v>
      </c>
      <c r="C15" s="9" t="s">
        <v>1899</v>
      </c>
      <c r="D15" s="9" t="s">
        <v>1890</v>
      </c>
      <c r="E15" s="20">
        <v>45008</v>
      </c>
      <c r="F15" s="21">
        <v>3334.29</v>
      </c>
      <c r="G15" s="9" t="s">
        <v>1530</v>
      </c>
      <c r="H15" s="8">
        <f>SUMIF(VT!A:A,A15,VT!K:K)</f>
        <v>202.86</v>
      </c>
      <c r="I15" s="8">
        <f>SUMIF(VT!A:A,A15,VT!N:N)</f>
        <v>202.86</v>
      </c>
      <c r="J15" s="2">
        <f t="shared" si="0"/>
        <v>200.0574</v>
      </c>
      <c r="K15" s="48">
        <f t="shared" si="1"/>
        <v>2.8026000000000124</v>
      </c>
      <c r="L15" s="38">
        <f t="shared" si="2"/>
        <v>1</v>
      </c>
    </row>
    <row r="16" spans="1:12" hidden="1" x14ac:dyDescent="0.25">
      <c r="A16" s="19">
        <v>120186</v>
      </c>
      <c r="B16" s="9" t="s">
        <v>1921</v>
      </c>
      <c r="C16" s="9" t="s">
        <v>36</v>
      </c>
      <c r="D16" s="9" t="s">
        <v>1889</v>
      </c>
      <c r="E16" s="20">
        <v>44791</v>
      </c>
      <c r="F16" s="21">
        <v>3187.48</v>
      </c>
      <c r="G16" s="9" t="s">
        <v>1530</v>
      </c>
      <c r="H16" s="8">
        <f>SUMIF(VT!A:A,A16,VT!K:K)</f>
        <v>241.5</v>
      </c>
      <c r="I16" s="8">
        <f>SUMIF(VT!A:A,A16,VT!N:N)</f>
        <v>241.5</v>
      </c>
      <c r="J16" s="2">
        <f t="shared" si="0"/>
        <v>191.24879999999999</v>
      </c>
      <c r="K16" s="48">
        <f t="shared" si="1"/>
        <v>50.251200000000011</v>
      </c>
      <c r="L16" s="38">
        <f t="shared" si="2"/>
        <v>1</v>
      </c>
    </row>
    <row r="17" spans="1:12" hidden="1" x14ac:dyDescent="0.25">
      <c r="A17" s="19">
        <v>112319</v>
      </c>
      <c r="B17" s="9" t="s">
        <v>34</v>
      </c>
      <c r="C17" s="9" t="s">
        <v>12</v>
      </c>
      <c r="D17" s="9" t="s">
        <v>6</v>
      </c>
      <c r="E17" s="20">
        <v>43617</v>
      </c>
      <c r="F17" s="21">
        <v>1676.17</v>
      </c>
      <c r="G17" s="9" t="s">
        <v>1530</v>
      </c>
      <c r="H17" s="8">
        <f>SUMIF(VT!A:A,A17,VT!K:K)</f>
        <v>241.5</v>
      </c>
      <c r="I17" s="8">
        <f>SUMIF(VT!A:A,A17,VT!N:N)</f>
        <v>241.5</v>
      </c>
      <c r="J17" s="2">
        <f t="shared" si="0"/>
        <v>100.5702</v>
      </c>
      <c r="K17" s="48">
        <f t="shared" si="1"/>
        <v>140.9298</v>
      </c>
      <c r="L17" s="38">
        <f t="shared" si="2"/>
        <v>1</v>
      </c>
    </row>
    <row r="18" spans="1:12" hidden="1" x14ac:dyDescent="0.25">
      <c r="A18" s="19">
        <v>112171</v>
      </c>
      <c r="B18" s="9" t="s">
        <v>37</v>
      </c>
      <c r="C18" s="9" t="s">
        <v>12</v>
      </c>
      <c r="D18" s="9" t="s">
        <v>8</v>
      </c>
      <c r="E18" s="20">
        <v>43617</v>
      </c>
      <c r="F18" s="21">
        <v>1676.17</v>
      </c>
      <c r="G18" s="9" t="s">
        <v>1530</v>
      </c>
      <c r="H18" s="8">
        <f>SUMIF(VT!A:A,A18,VT!K:K)</f>
        <v>241.5</v>
      </c>
      <c r="I18" s="8">
        <f>SUMIF(VT!A:A,A18,VT!N:N)</f>
        <v>241.5</v>
      </c>
      <c r="J18" s="2">
        <f t="shared" si="0"/>
        <v>100.5702</v>
      </c>
      <c r="K18" s="48">
        <f t="shared" si="1"/>
        <v>140.9298</v>
      </c>
      <c r="L18" s="38">
        <f t="shared" si="2"/>
        <v>1</v>
      </c>
    </row>
    <row r="19" spans="1:12" hidden="1" x14ac:dyDescent="0.25">
      <c r="A19" s="19">
        <v>112355</v>
      </c>
      <c r="B19" s="9" t="s">
        <v>1618</v>
      </c>
      <c r="C19" s="9" t="s">
        <v>5</v>
      </c>
      <c r="D19" s="9" t="s">
        <v>13</v>
      </c>
      <c r="E19" s="20">
        <v>43617</v>
      </c>
      <c r="F19" s="21">
        <v>1676.17</v>
      </c>
      <c r="G19" s="9" t="s">
        <v>1530</v>
      </c>
      <c r="H19" s="8">
        <f>SUMIF(VT!A:A,A19,VT!K:K)</f>
        <v>483</v>
      </c>
      <c r="I19" s="8">
        <f>SUMIF(VT!A:A,A19,VT!N:N)</f>
        <v>483</v>
      </c>
      <c r="J19" s="2">
        <f t="shared" si="0"/>
        <v>100.5702</v>
      </c>
      <c r="K19" s="48">
        <f t="shared" si="1"/>
        <v>382.4298</v>
      </c>
      <c r="L19" s="38">
        <f t="shared" si="2"/>
        <v>1</v>
      </c>
    </row>
    <row r="20" spans="1:12" hidden="1" x14ac:dyDescent="0.25">
      <c r="A20" s="19">
        <v>112358</v>
      </c>
      <c r="B20" s="9" t="s">
        <v>39</v>
      </c>
      <c r="C20" s="9" t="s">
        <v>12</v>
      </c>
      <c r="D20" s="9" t="s">
        <v>6</v>
      </c>
      <c r="E20" s="20">
        <v>43617</v>
      </c>
      <c r="F20" s="21">
        <v>1676.17</v>
      </c>
      <c r="G20" s="9" t="s">
        <v>1530</v>
      </c>
      <c r="H20" s="8">
        <f>SUMIF(VT!A:A,A20,VT!K:K)</f>
        <v>257.5</v>
      </c>
      <c r="I20" s="8">
        <f>SUMIF(VT!A:A,A20,VT!N:N)</f>
        <v>257.5</v>
      </c>
      <c r="J20" s="2">
        <f t="shared" si="0"/>
        <v>100.5702</v>
      </c>
      <c r="K20" s="48">
        <f t="shared" si="1"/>
        <v>156.9298</v>
      </c>
      <c r="L20" s="38">
        <f t="shared" si="2"/>
        <v>1</v>
      </c>
    </row>
    <row r="21" spans="1:12" hidden="1" x14ac:dyDescent="0.25">
      <c r="A21" s="19">
        <v>114679</v>
      </c>
      <c r="B21" s="9" t="s">
        <v>41</v>
      </c>
      <c r="C21" s="9" t="s">
        <v>5</v>
      </c>
      <c r="D21" s="9" t="s">
        <v>13</v>
      </c>
      <c r="E21" s="20">
        <v>43874</v>
      </c>
      <c r="F21" s="21">
        <v>1676.17</v>
      </c>
      <c r="G21" s="9" t="s">
        <v>1530</v>
      </c>
      <c r="H21" s="8">
        <f>SUMIF(VT!A:A,A21,VT!K:K)</f>
        <v>241.5</v>
      </c>
      <c r="I21" s="8">
        <f>SUMIF(VT!A:A,A21,VT!N:N)</f>
        <v>241.5</v>
      </c>
      <c r="J21" s="2">
        <f t="shared" ref="J21:J31" si="3">F21*6%</f>
        <v>100.5702</v>
      </c>
      <c r="K21" s="48">
        <f t="shared" ref="K21:K31" si="4">I21-J21</f>
        <v>140.9298</v>
      </c>
      <c r="L21" s="38">
        <f t="shared" ref="L21:L31" si="5">IF(K21&gt;0,1,0)</f>
        <v>1</v>
      </c>
    </row>
    <row r="22" spans="1:12" hidden="1" x14ac:dyDescent="0.25">
      <c r="A22" s="19">
        <v>121941</v>
      </c>
      <c r="B22" s="9" t="s">
        <v>1922</v>
      </c>
      <c r="C22" s="9" t="s">
        <v>1576</v>
      </c>
      <c r="D22" s="9" t="s">
        <v>1890</v>
      </c>
      <c r="E22" s="20">
        <v>45040</v>
      </c>
      <c r="F22" s="21">
        <v>1320</v>
      </c>
      <c r="G22" s="9" t="s">
        <v>1530</v>
      </c>
      <c r="H22" s="8">
        <f>SUMIF(VT!A:A,A22,VT!K:K)</f>
        <v>241.5</v>
      </c>
      <c r="I22" s="8">
        <f>SUMIF(VT!A:A,A22,VT!N:N)</f>
        <v>231.84</v>
      </c>
      <c r="J22" s="2">
        <f t="shared" si="3"/>
        <v>79.2</v>
      </c>
      <c r="K22" s="48">
        <f t="shared" si="4"/>
        <v>152.63999999999999</v>
      </c>
      <c r="L22" s="38">
        <f t="shared" si="5"/>
        <v>1</v>
      </c>
    </row>
    <row r="23" spans="1:12" x14ac:dyDescent="0.25">
      <c r="A23" s="19">
        <v>112173</v>
      </c>
      <c r="B23" s="9" t="s">
        <v>43</v>
      </c>
      <c r="C23" s="9" t="s">
        <v>12</v>
      </c>
      <c r="D23" s="9" t="s">
        <v>11</v>
      </c>
      <c r="E23" s="20">
        <v>43617</v>
      </c>
      <c r="F23" s="21">
        <v>1676.17</v>
      </c>
      <c r="G23" s="9" t="s">
        <v>1531</v>
      </c>
      <c r="H23" s="8">
        <f>SUMIF(VT!A:A,A23,VT!K:K)</f>
        <v>57.96</v>
      </c>
      <c r="I23" s="8">
        <f>SUMIF(VT!A:A,A23,VT!N:N)</f>
        <v>57.96</v>
      </c>
      <c r="J23" s="2">
        <f t="shared" si="3"/>
        <v>100.5702</v>
      </c>
      <c r="K23" s="48">
        <f t="shared" si="4"/>
        <v>-42.610199999999999</v>
      </c>
      <c r="L23" s="38">
        <f t="shared" si="5"/>
        <v>0</v>
      </c>
    </row>
    <row r="24" spans="1:12" hidden="1" x14ac:dyDescent="0.25">
      <c r="A24" s="19">
        <v>112377</v>
      </c>
      <c r="B24" s="9" t="s">
        <v>45</v>
      </c>
      <c r="C24" s="9" t="s">
        <v>10</v>
      </c>
      <c r="D24" s="9" t="s">
        <v>13</v>
      </c>
      <c r="E24" s="20">
        <v>43617</v>
      </c>
      <c r="F24" s="21">
        <v>1993.64</v>
      </c>
      <c r="G24" s="9" t="s">
        <v>1530</v>
      </c>
      <c r="H24" s="8">
        <f>SUMIF(VT!A:A,A24,VT!K:K)</f>
        <v>241.5</v>
      </c>
      <c r="I24" s="8">
        <f>SUMIF(VT!A:A,A24,VT!N:N)</f>
        <v>241.5</v>
      </c>
      <c r="J24" s="2">
        <f t="shared" si="3"/>
        <v>119.61840000000001</v>
      </c>
      <c r="K24" s="48">
        <f t="shared" si="4"/>
        <v>121.88159999999999</v>
      </c>
      <c r="L24" s="38">
        <f t="shared" si="5"/>
        <v>1</v>
      </c>
    </row>
    <row r="25" spans="1:12" hidden="1" x14ac:dyDescent="0.25">
      <c r="A25" s="19">
        <v>116224</v>
      </c>
      <c r="B25" s="9" t="s">
        <v>47</v>
      </c>
      <c r="C25" s="9" t="s">
        <v>12</v>
      </c>
      <c r="D25" s="9" t="s">
        <v>8</v>
      </c>
      <c r="E25" s="20">
        <v>44273</v>
      </c>
      <c r="F25" s="21">
        <v>1676.17</v>
      </c>
      <c r="G25" s="9" t="s">
        <v>1530</v>
      </c>
      <c r="H25" s="8">
        <f>SUMIF(VT!A:A,A25,VT!K:K)</f>
        <v>241.5</v>
      </c>
      <c r="I25" s="8">
        <f>SUMIF(VT!A:A,A25,VT!N:N)</f>
        <v>241.5</v>
      </c>
      <c r="J25" s="2">
        <f t="shared" si="3"/>
        <v>100.5702</v>
      </c>
      <c r="K25" s="48">
        <f t="shared" si="4"/>
        <v>140.9298</v>
      </c>
      <c r="L25" s="38">
        <f t="shared" si="5"/>
        <v>1</v>
      </c>
    </row>
    <row r="26" spans="1:12" hidden="1" x14ac:dyDescent="0.25">
      <c r="A26" s="19">
        <v>116087</v>
      </c>
      <c r="B26" s="9" t="s">
        <v>49</v>
      </c>
      <c r="C26" s="9" t="s">
        <v>36</v>
      </c>
      <c r="D26" s="9" t="s">
        <v>1889</v>
      </c>
      <c r="E26" s="20">
        <v>44235</v>
      </c>
      <c r="F26" s="21">
        <v>3187.48</v>
      </c>
      <c r="G26" s="9" t="s">
        <v>1530</v>
      </c>
      <c r="H26" s="8">
        <f>SUMIF(VT!A:A,A26,VT!K:K)</f>
        <v>241.5</v>
      </c>
      <c r="I26" s="8">
        <f>SUMIF(VT!A:A,A26,VT!N:N)</f>
        <v>241.5</v>
      </c>
      <c r="J26" s="2">
        <f t="shared" si="3"/>
        <v>191.24879999999999</v>
      </c>
      <c r="K26" s="48">
        <f t="shared" si="4"/>
        <v>50.251200000000011</v>
      </c>
      <c r="L26" s="38">
        <f t="shared" si="5"/>
        <v>1</v>
      </c>
    </row>
    <row r="27" spans="1:12" hidden="1" x14ac:dyDescent="0.25">
      <c r="A27" s="19">
        <v>112389</v>
      </c>
      <c r="B27" s="9" t="s">
        <v>51</v>
      </c>
      <c r="C27" s="9" t="s">
        <v>5</v>
      </c>
      <c r="D27" s="9" t="s">
        <v>11</v>
      </c>
      <c r="E27" s="20">
        <v>43617</v>
      </c>
      <c r="F27" s="21">
        <v>1676.17</v>
      </c>
      <c r="G27" s="9" t="s">
        <v>1530</v>
      </c>
      <c r="H27" s="8">
        <f>SUMIF(VT!A:A,A27,VT!K:K)</f>
        <v>241.5</v>
      </c>
      <c r="I27" s="8">
        <f>SUMIF(VT!A:A,A27,VT!N:N)</f>
        <v>241.5</v>
      </c>
      <c r="J27" s="2">
        <f t="shared" si="3"/>
        <v>100.5702</v>
      </c>
      <c r="K27" s="48">
        <f t="shared" si="4"/>
        <v>140.9298</v>
      </c>
      <c r="L27" s="38">
        <f t="shared" si="5"/>
        <v>1</v>
      </c>
    </row>
    <row r="28" spans="1:12" hidden="1" x14ac:dyDescent="0.25">
      <c r="A28" s="19">
        <v>112393</v>
      </c>
      <c r="B28" s="9" t="s">
        <v>53</v>
      </c>
      <c r="C28" s="9" t="s">
        <v>12</v>
      </c>
      <c r="D28" s="9" t="s">
        <v>6</v>
      </c>
      <c r="E28" s="20">
        <v>43617</v>
      </c>
      <c r="F28" s="21">
        <v>1676.17</v>
      </c>
      <c r="G28" s="9" t="s">
        <v>1530</v>
      </c>
      <c r="H28" s="8">
        <f>SUMIF(VT!A:A,A28,VT!K:K)</f>
        <v>241.5</v>
      </c>
      <c r="I28" s="8">
        <f>SUMIF(VT!A:A,A28,VT!N:N)</f>
        <v>241.5</v>
      </c>
      <c r="J28" s="2">
        <f t="shared" si="3"/>
        <v>100.5702</v>
      </c>
      <c r="K28" s="48">
        <f t="shared" si="4"/>
        <v>140.9298</v>
      </c>
      <c r="L28" s="38">
        <f t="shared" si="5"/>
        <v>1</v>
      </c>
    </row>
    <row r="29" spans="1:12" hidden="1" x14ac:dyDescent="0.25">
      <c r="A29" s="19">
        <v>122411</v>
      </c>
      <c r="B29" s="9" t="s">
        <v>2040</v>
      </c>
      <c r="C29" s="9" t="s">
        <v>12</v>
      </c>
      <c r="D29" s="9" t="s">
        <v>1889</v>
      </c>
      <c r="E29" s="20">
        <v>45117</v>
      </c>
      <c r="F29" s="21">
        <v>1676.17</v>
      </c>
      <c r="G29" s="9" t="s">
        <v>1530</v>
      </c>
      <c r="H29" s="8">
        <f>SUMIF(VT!A:A,A29,VT!K:K)</f>
        <v>241.5</v>
      </c>
      <c r="I29" s="8">
        <f>SUMIF(VT!A:A,A29,VT!N:N)</f>
        <v>241.5</v>
      </c>
      <c r="J29" s="2">
        <f t="shared" si="3"/>
        <v>100.5702</v>
      </c>
      <c r="K29" s="48">
        <f t="shared" si="4"/>
        <v>140.9298</v>
      </c>
      <c r="L29" s="38">
        <f t="shared" si="5"/>
        <v>1</v>
      </c>
    </row>
    <row r="30" spans="1:12" hidden="1" x14ac:dyDescent="0.25">
      <c r="A30" s="19">
        <v>112399</v>
      </c>
      <c r="B30" s="9" t="s">
        <v>1620</v>
      </c>
      <c r="C30" s="9" t="s">
        <v>5</v>
      </c>
      <c r="D30" s="9" t="s">
        <v>13</v>
      </c>
      <c r="E30" s="20">
        <v>43617</v>
      </c>
      <c r="F30" s="21">
        <v>1676.17</v>
      </c>
      <c r="G30" s="9" t="s">
        <v>1530</v>
      </c>
      <c r="H30" s="8">
        <f>SUMIF(VT!A:A,A30,VT!K:K)</f>
        <v>164.22</v>
      </c>
      <c r="I30" s="8">
        <f>SUMIF(VT!A:A,A30,VT!N:N)</f>
        <v>164.22</v>
      </c>
      <c r="J30" s="2">
        <f t="shared" si="3"/>
        <v>100.5702</v>
      </c>
      <c r="K30" s="48">
        <f t="shared" si="4"/>
        <v>63.649799999999999</v>
      </c>
      <c r="L30" s="38">
        <f t="shared" si="5"/>
        <v>1</v>
      </c>
    </row>
    <row r="31" spans="1:12" hidden="1" x14ac:dyDescent="0.25">
      <c r="A31" s="19">
        <v>112422</v>
      </c>
      <c r="B31" s="9" t="s">
        <v>1622</v>
      </c>
      <c r="C31" s="9" t="s">
        <v>5</v>
      </c>
      <c r="D31" s="9" t="s">
        <v>13</v>
      </c>
      <c r="E31" s="20">
        <v>43617</v>
      </c>
      <c r="F31" s="21">
        <v>1676.17</v>
      </c>
      <c r="G31" s="9" t="s">
        <v>1530</v>
      </c>
      <c r="H31" s="8">
        <f>SUMIF(VT!A:A,A31,VT!K:K)</f>
        <v>241.5</v>
      </c>
      <c r="I31" s="8">
        <f>SUMIF(VT!A:A,A31,VT!N:N)</f>
        <v>241.5</v>
      </c>
      <c r="J31" s="2">
        <f t="shared" si="3"/>
        <v>100.5702</v>
      </c>
      <c r="K31" s="48">
        <f t="shared" si="4"/>
        <v>140.9298</v>
      </c>
      <c r="L31" s="38">
        <f t="shared" si="5"/>
        <v>1</v>
      </c>
    </row>
    <row r="32" spans="1:12" hidden="1" x14ac:dyDescent="0.25">
      <c r="A32" s="19">
        <v>112174</v>
      </c>
      <c r="B32" s="9" t="s">
        <v>56</v>
      </c>
      <c r="C32" s="9" t="s">
        <v>12</v>
      </c>
      <c r="D32" s="9" t="s">
        <v>13</v>
      </c>
      <c r="E32" s="20">
        <v>43617</v>
      </c>
      <c r="F32" s="21">
        <v>1676.17</v>
      </c>
      <c r="G32" s="9" t="s">
        <v>1530</v>
      </c>
      <c r="H32" s="8">
        <f>SUMIF(VT!A:A,A32,VT!K:K)</f>
        <v>241.5</v>
      </c>
      <c r="I32" s="8">
        <f>SUMIF(VT!A:A,A32,VT!N:N)</f>
        <v>231.84</v>
      </c>
      <c r="J32" s="2">
        <f t="shared" ref="J32:J42" si="6">F32*6%</f>
        <v>100.5702</v>
      </c>
      <c r="K32" s="48">
        <f t="shared" ref="K32:K42" si="7">I32-J32</f>
        <v>131.2698</v>
      </c>
      <c r="L32" s="38">
        <f t="shared" ref="L32:L42" si="8">IF(K32&gt;0,1,0)</f>
        <v>1</v>
      </c>
    </row>
    <row r="33" spans="1:12" hidden="1" x14ac:dyDescent="0.25">
      <c r="A33" s="19">
        <v>112430</v>
      </c>
      <c r="B33" s="9" t="s">
        <v>58</v>
      </c>
      <c r="C33" s="9" t="s">
        <v>12</v>
      </c>
      <c r="D33" s="9" t="s">
        <v>1889</v>
      </c>
      <c r="E33" s="20">
        <v>43617</v>
      </c>
      <c r="F33" s="21">
        <v>1676.17</v>
      </c>
      <c r="G33" s="9" t="s">
        <v>1530</v>
      </c>
      <c r="H33" s="8">
        <f>SUMIF(VT!A:A,A33,VT!K:K)</f>
        <v>241.5</v>
      </c>
      <c r="I33" s="8">
        <f>SUMIF(VT!A:A,A33,VT!N:N)</f>
        <v>241.5</v>
      </c>
      <c r="J33" s="2">
        <f t="shared" si="6"/>
        <v>100.5702</v>
      </c>
      <c r="K33" s="48">
        <f t="shared" si="7"/>
        <v>140.9298</v>
      </c>
      <c r="L33" s="38">
        <f t="shared" si="8"/>
        <v>1</v>
      </c>
    </row>
    <row r="34" spans="1:12" hidden="1" x14ac:dyDescent="0.25">
      <c r="A34" s="19">
        <v>112433</v>
      </c>
      <c r="B34" s="9" t="s">
        <v>60</v>
      </c>
      <c r="C34" s="9" t="s">
        <v>17</v>
      </c>
      <c r="D34" s="9" t="s">
        <v>1889</v>
      </c>
      <c r="E34" s="20">
        <v>43617</v>
      </c>
      <c r="F34" s="21">
        <v>1993.64</v>
      </c>
      <c r="G34" s="9" t="s">
        <v>1530</v>
      </c>
      <c r="H34" s="8">
        <f>SUMIF(VT!A:A,A34,VT!K:K)</f>
        <v>241.5</v>
      </c>
      <c r="I34" s="8">
        <f>SUMIF(VT!A:A,A34,VT!N:N)</f>
        <v>241.5</v>
      </c>
      <c r="J34" s="2">
        <f t="shared" si="6"/>
        <v>119.61840000000001</v>
      </c>
      <c r="K34" s="48">
        <f t="shared" si="7"/>
        <v>121.88159999999999</v>
      </c>
      <c r="L34" s="38">
        <f t="shared" si="8"/>
        <v>1</v>
      </c>
    </row>
    <row r="35" spans="1:12" hidden="1" x14ac:dyDescent="0.25">
      <c r="A35" s="19">
        <v>112436</v>
      </c>
      <c r="B35" s="9" t="s">
        <v>62</v>
      </c>
      <c r="C35" s="9" t="s">
        <v>10</v>
      </c>
      <c r="D35" s="9" t="s">
        <v>13</v>
      </c>
      <c r="E35" s="20">
        <v>43617</v>
      </c>
      <c r="F35" s="21">
        <v>1993.64</v>
      </c>
      <c r="G35" s="9" t="s">
        <v>1530</v>
      </c>
      <c r="H35" s="8">
        <f>SUMIF(VT!A:A,A35,VT!K:K)</f>
        <v>241.5</v>
      </c>
      <c r="I35" s="8">
        <f>SUMIF(VT!A:A,A35,VT!N:N)</f>
        <v>241.5</v>
      </c>
      <c r="J35" s="2">
        <f t="shared" si="6"/>
        <v>119.61840000000001</v>
      </c>
      <c r="K35" s="48">
        <f t="shared" si="7"/>
        <v>121.88159999999999</v>
      </c>
      <c r="L35" s="38">
        <f t="shared" si="8"/>
        <v>1</v>
      </c>
    </row>
    <row r="36" spans="1:12" hidden="1" x14ac:dyDescent="0.25">
      <c r="A36" s="19">
        <v>116968</v>
      </c>
      <c r="B36" s="9" t="s">
        <v>64</v>
      </c>
      <c r="C36" s="9" t="s">
        <v>12</v>
      </c>
      <c r="D36" s="9" t="s">
        <v>11</v>
      </c>
      <c r="E36" s="20">
        <v>44419</v>
      </c>
      <c r="F36" s="21">
        <v>1676.17</v>
      </c>
      <c r="G36" s="9" t="s">
        <v>1530</v>
      </c>
      <c r="H36" s="8">
        <f>SUMIF(VT!A:A,A36,VT!K:K)</f>
        <v>241.5</v>
      </c>
      <c r="I36" s="8">
        <f>SUMIF(VT!A:A,A36,VT!N:N)</f>
        <v>241.5</v>
      </c>
      <c r="J36" s="2">
        <f t="shared" si="6"/>
        <v>100.5702</v>
      </c>
      <c r="K36" s="48">
        <f t="shared" si="7"/>
        <v>140.9298</v>
      </c>
      <c r="L36" s="38">
        <f t="shared" si="8"/>
        <v>1</v>
      </c>
    </row>
    <row r="37" spans="1:12" x14ac:dyDescent="0.25">
      <c r="A37" s="19">
        <v>112547</v>
      </c>
      <c r="B37" s="9" t="s">
        <v>1527</v>
      </c>
      <c r="C37" s="9" t="s">
        <v>5</v>
      </c>
      <c r="D37" s="9" t="s">
        <v>13</v>
      </c>
      <c r="E37" s="20">
        <v>43617</v>
      </c>
      <c r="F37" s="21">
        <v>1676.17</v>
      </c>
      <c r="G37" s="9" t="s">
        <v>1530</v>
      </c>
      <c r="H37" s="8">
        <f>SUMIF(VT!A:A,A37,VT!K:K)</f>
        <v>462</v>
      </c>
      <c r="I37" s="8">
        <f>SUMIF(VT!A:A,A37,VT!N:N)</f>
        <v>73.92</v>
      </c>
      <c r="J37" s="2">
        <f t="shared" si="6"/>
        <v>100.5702</v>
      </c>
      <c r="K37" s="48">
        <f t="shared" si="7"/>
        <v>-26.650199999999998</v>
      </c>
      <c r="L37" s="38">
        <f t="shared" si="8"/>
        <v>0</v>
      </c>
    </row>
    <row r="38" spans="1:12" hidden="1" x14ac:dyDescent="0.25">
      <c r="A38" s="19">
        <v>112549</v>
      </c>
      <c r="B38" s="9" t="s">
        <v>66</v>
      </c>
      <c r="C38" s="9" t="s">
        <v>5</v>
      </c>
      <c r="D38" s="9" t="s">
        <v>13</v>
      </c>
      <c r="E38" s="20">
        <v>43617</v>
      </c>
      <c r="F38" s="21">
        <v>1676.17</v>
      </c>
      <c r="G38" s="9" t="s">
        <v>1530</v>
      </c>
      <c r="H38" s="8">
        <f>SUMIF(VT!A:A,A38,VT!K:K)</f>
        <v>241.5</v>
      </c>
      <c r="I38" s="8">
        <f>SUMIF(VT!A:A,A38,VT!N:N)</f>
        <v>241.5</v>
      </c>
      <c r="J38" s="2">
        <f t="shared" si="6"/>
        <v>100.5702</v>
      </c>
      <c r="K38" s="48">
        <f t="shared" si="7"/>
        <v>140.9298</v>
      </c>
      <c r="L38" s="38">
        <f t="shared" si="8"/>
        <v>1</v>
      </c>
    </row>
    <row r="39" spans="1:12" hidden="1" x14ac:dyDescent="0.25">
      <c r="A39" s="19">
        <v>112641</v>
      </c>
      <c r="B39" s="9" t="s">
        <v>68</v>
      </c>
      <c r="C39" s="9" t="s">
        <v>5</v>
      </c>
      <c r="D39" s="9" t="s">
        <v>13</v>
      </c>
      <c r="E39" s="20">
        <v>43617</v>
      </c>
      <c r="F39" s="21">
        <v>1676.17</v>
      </c>
      <c r="G39" s="9" t="s">
        <v>1530</v>
      </c>
      <c r="H39" s="8">
        <f>SUMIF(VT!A:A,A39,VT!K:K)</f>
        <v>241.5</v>
      </c>
      <c r="I39" s="8">
        <f>SUMIF(VT!A:A,A39,VT!N:N)</f>
        <v>241.5</v>
      </c>
      <c r="J39" s="2">
        <f t="shared" si="6"/>
        <v>100.5702</v>
      </c>
      <c r="K39" s="48">
        <f t="shared" si="7"/>
        <v>140.9298</v>
      </c>
      <c r="L39" s="38">
        <f t="shared" si="8"/>
        <v>1</v>
      </c>
    </row>
    <row r="40" spans="1:12" hidden="1" x14ac:dyDescent="0.25">
      <c r="A40" s="19">
        <v>114966</v>
      </c>
      <c r="B40" s="9" t="s">
        <v>70</v>
      </c>
      <c r="C40" s="9" t="s">
        <v>17</v>
      </c>
      <c r="D40" s="9" t="s">
        <v>1889</v>
      </c>
      <c r="E40" s="20">
        <v>43917</v>
      </c>
      <c r="F40" s="21">
        <v>1993.64</v>
      </c>
      <c r="G40" s="9" t="s">
        <v>1530</v>
      </c>
      <c r="H40" s="8">
        <f>SUMIF(VT!A:A,A40,VT!K:K)</f>
        <v>241.5</v>
      </c>
      <c r="I40" s="8">
        <f>SUMIF(VT!A:A,A40,VT!N:N)</f>
        <v>241.5</v>
      </c>
      <c r="J40" s="2">
        <f t="shared" si="6"/>
        <v>119.61840000000001</v>
      </c>
      <c r="K40" s="48">
        <f t="shared" si="7"/>
        <v>121.88159999999999</v>
      </c>
      <c r="L40" s="38">
        <f t="shared" si="8"/>
        <v>1</v>
      </c>
    </row>
    <row r="41" spans="1:12" hidden="1" x14ac:dyDescent="0.25">
      <c r="A41" s="19">
        <v>112646</v>
      </c>
      <c r="B41" s="9" t="s">
        <v>73</v>
      </c>
      <c r="C41" s="9" t="s">
        <v>12</v>
      </c>
      <c r="D41" s="9" t="s">
        <v>6</v>
      </c>
      <c r="E41" s="20">
        <v>43617</v>
      </c>
      <c r="F41" s="21">
        <v>1676.17</v>
      </c>
      <c r="G41" s="9" t="s">
        <v>1530</v>
      </c>
      <c r="H41" s="8">
        <f>SUMIF(VT!A:A,A41,VT!K:K)</f>
        <v>241.5</v>
      </c>
      <c r="I41" s="8">
        <f>SUMIF(VT!A:A,A41,VT!N:N)</f>
        <v>241.5</v>
      </c>
      <c r="J41" s="2">
        <f t="shared" si="6"/>
        <v>100.5702</v>
      </c>
      <c r="K41" s="48">
        <f t="shared" si="7"/>
        <v>140.9298</v>
      </c>
      <c r="L41" s="38">
        <f t="shared" si="8"/>
        <v>1</v>
      </c>
    </row>
    <row r="42" spans="1:12" hidden="1" x14ac:dyDescent="0.25">
      <c r="A42" s="19">
        <v>121954</v>
      </c>
      <c r="B42" s="9" t="s">
        <v>1923</v>
      </c>
      <c r="C42" s="9" t="s">
        <v>12</v>
      </c>
      <c r="D42" s="9" t="s">
        <v>1889</v>
      </c>
      <c r="E42" s="20">
        <v>45040</v>
      </c>
      <c r="F42" s="21">
        <v>1676.17</v>
      </c>
      <c r="G42" s="9" t="s">
        <v>1530</v>
      </c>
      <c r="H42" s="8">
        <f>SUMIF(VT!A:A,A42,VT!K:K)</f>
        <v>241.5</v>
      </c>
      <c r="I42" s="8">
        <f>SUMIF(VT!A:A,A42,VT!N:N)</f>
        <v>241.5</v>
      </c>
      <c r="J42" s="2">
        <f t="shared" si="6"/>
        <v>100.5702</v>
      </c>
      <c r="K42" s="48">
        <f t="shared" si="7"/>
        <v>140.9298</v>
      </c>
      <c r="L42" s="38">
        <f t="shared" si="8"/>
        <v>1</v>
      </c>
    </row>
    <row r="43" spans="1:12" hidden="1" x14ac:dyDescent="0.25">
      <c r="A43" s="19">
        <v>112652</v>
      </c>
      <c r="B43" s="9" t="s">
        <v>1624</v>
      </c>
      <c r="C43" s="9" t="s">
        <v>12</v>
      </c>
      <c r="D43" s="9" t="s">
        <v>31</v>
      </c>
      <c r="E43" s="20">
        <v>43617</v>
      </c>
      <c r="F43" s="21">
        <v>1676.17</v>
      </c>
      <c r="G43" s="9" t="s">
        <v>1530</v>
      </c>
      <c r="H43" s="8">
        <f>SUMIF(VT!A:A,A43,VT!K:K)</f>
        <v>164.22</v>
      </c>
      <c r="I43" s="8">
        <f>SUMIF(VT!A:A,A43,VT!N:N)</f>
        <v>164.22</v>
      </c>
      <c r="J43" s="2">
        <f t="shared" ref="J43:J53" si="9">F43*6%</f>
        <v>100.5702</v>
      </c>
      <c r="K43" s="48">
        <f t="shared" ref="K43:K53" si="10">I43-J43</f>
        <v>63.649799999999999</v>
      </c>
      <c r="L43" s="38">
        <f t="shared" ref="L43:L53" si="11">IF(K43&gt;0,1,0)</f>
        <v>1</v>
      </c>
    </row>
    <row r="44" spans="1:12" hidden="1" x14ac:dyDescent="0.25">
      <c r="A44" s="19">
        <v>112567</v>
      </c>
      <c r="B44" s="9" t="s">
        <v>75</v>
      </c>
      <c r="C44" s="9" t="s">
        <v>12</v>
      </c>
      <c r="D44" s="9" t="s">
        <v>11</v>
      </c>
      <c r="E44" s="20">
        <v>43617</v>
      </c>
      <c r="F44" s="21">
        <v>1676.17</v>
      </c>
      <c r="G44" s="9" t="s">
        <v>1530</v>
      </c>
      <c r="H44" s="8">
        <f>SUMIF(VT!A:A,A44,VT!K:K)</f>
        <v>164.22</v>
      </c>
      <c r="I44" s="8">
        <f>SUMIF(VT!A:A,A44,VT!N:N)</f>
        <v>164.22</v>
      </c>
      <c r="J44" s="2">
        <f t="shared" si="9"/>
        <v>100.5702</v>
      </c>
      <c r="K44" s="48">
        <f t="shared" si="10"/>
        <v>63.649799999999999</v>
      </c>
      <c r="L44" s="38">
        <f t="shared" si="11"/>
        <v>1</v>
      </c>
    </row>
    <row r="45" spans="1:12" x14ac:dyDescent="0.25">
      <c r="A45" s="19">
        <v>112664</v>
      </c>
      <c r="B45" s="9" t="s">
        <v>77</v>
      </c>
      <c r="C45" s="9" t="s">
        <v>5</v>
      </c>
      <c r="D45" s="9" t="s">
        <v>8</v>
      </c>
      <c r="E45" s="20">
        <v>43617</v>
      </c>
      <c r="F45" s="21">
        <v>1676.17</v>
      </c>
      <c r="G45" s="9" t="s">
        <v>1531</v>
      </c>
      <c r="H45" s="8">
        <f>SUMIF(VT!A:A,A45,VT!K:K)</f>
        <v>57.96</v>
      </c>
      <c r="I45" s="8">
        <f>SUMIF(VT!A:A,A45,VT!N:N)</f>
        <v>57.96</v>
      </c>
      <c r="J45" s="2">
        <f t="shared" si="9"/>
        <v>100.5702</v>
      </c>
      <c r="K45" s="48">
        <f t="shared" si="10"/>
        <v>-42.610199999999999</v>
      </c>
      <c r="L45" s="38">
        <f t="shared" si="11"/>
        <v>0</v>
      </c>
    </row>
    <row r="46" spans="1:12" hidden="1" x14ac:dyDescent="0.25">
      <c r="A46" s="19">
        <v>112697</v>
      </c>
      <c r="B46" s="9" t="s">
        <v>79</v>
      </c>
      <c r="C46" s="9" t="s">
        <v>5</v>
      </c>
      <c r="D46" s="9" t="s">
        <v>11</v>
      </c>
      <c r="E46" s="20">
        <v>43617</v>
      </c>
      <c r="F46" s="21">
        <v>1676.17</v>
      </c>
      <c r="G46" s="9" t="s">
        <v>1530</v>
      </c>
      <c r="H46" s="8">
        <f>SUMIF(VT!A:A,A46,VT!K:K)</f>
        <v>462</v>
      </c>
      <c r="I46" s="8">
        <f>SUMIF(VT!A:A,A46,VT!N:N)</f>
        <v>462</v>
      </c>
      <c r="J46" s="2">
        <f t="shared" si="9"/>
        <v>100.5702</v>
      </c>
      <c r="K46" s="48">
        <f t="shared" si="10"/>
        <v>361.4298</v>
      </c>
      <c r="L46" s="38">
        <f t="shared" si="11"/>
        <v>1</v>
      </c>
    </row>
    <row r="47" spans="1:12" hidden="1" x14ac:dyDescent="0.25">
      <c r="A47" s="19">
        <v>112700</v>
      </c>
      <c r="B47" s="9" t="s">
        <v>81</v>
      </c>
      <c r="C47" s="9" t="s">
        <v>5</v>
      </c>
      <c r="D47" s="9" t="s">
        <v>11</v>
      </c>
      <c r="E47" s="20">
        <v>43617</v>
      </c>
      <c r="F47" s="21">
        <v>1676.17</v>
      </c>
      <c r="G47" s="9" t="s">
        <v>1530</v>
      </c>
      <c r="H47" s="8">
        <f>SUMIF(VT!A:A,A47,VT!K:K)</f>
        <v>462</v>
      </c>
      <c r="I47" s="8">
        <f>SUMIF(VT!A:A,A47,VT!N:N)</f>
        <v>462</v>
      </c>
      <c r="J47" s="2">
        <f t="shared" si="9"/>
        <v>100.5702</v>
      </c>
      <c r="K47" s="48">
        <f t="shared" si="10"/>
        <v>361.4298</v>
      </c>
      <c r="L47" s="38">
        <f t="shared" si="11"/>
        <v>1</v>
      </c>
    </row>
    <row r="48" spans="1:12" hidden="1" x14ac:dyDescent="0.25">
      <c r="A48" s="19">
        <v>112175</v>
      </c>
      <c r="B48" s="9" t="s">
        <v>83</v>
      </c>
      <c r="C48" s="9" t="s">
        <v>12</v>
      </c>
      <c r="D48" s="9" t="s">
        <v>13</v>
      </c>
      <c r="E48" s="20">
        <v>43617</v>
      </c>
      <c r="F48" s="21">
        <v>1676.17</v>
      </c>
      <c r="G48" s="9" t="s">
        <v>1530</v>
      </c>
      <c r="H48" s="8">
        <f>SUMIF(VT!A:A,A48,VT!K:K)</f>
        <v>241.5</v>
      </c>
      <c r="I48" s="8">
        <f>SUMIF(VT!A:A,A48,VT!N:N)</f>
        <v>241.5</v>
      </c>
      <c r="J48" s="2">
        <f t="shared" si="9"/>
        <v>100.5702</v>
      </c>
      <c r="K48" s="48">
        <f t="shared" si="10"/>
        <v>140.9298</v>
      </c>
      <c r="L48" s="38">
        <f t="shared" si="11"/>
        <v>1</v>
      </c>
    </row>
    <row r="49" spans="1:12" hidden="1" x14ac:dyDescent="0.25">
      <c r="A49" s="19">
        <v>121314</v>
      </c>
      <c r="B49" s="9" t="s">
        <v>1800</v>
      </c>
      <c r="C49" s="9" t="s">
        <v>12</v>
      </c>
      <c r="D49" s="9" t="s">
        <v>13</v>
      </c>
      <c r="E49" s="20">
        <v>44945</v>
      </c>
      <c r="F49" s="21">
        <v>1676.17</v>
      </c>
      <c r="G49" s="9" t="s">
        <v>1530</v>
      </c>
      <c r="H49" s="8">
        <f>SUMIF(VT!A:A,A49,VT!K:K)</f>
        <v>462</v>
      </c>
      <c r="I49" s="8">
        <f>SUMIF(VT!A:A,A49,VT!N:N)</f>
        <v>462</v>
      </c>
      <c r="J49" s="2">
        <f t="shared" si="9"/>
        <v>100.5702</v>
      </c>
      <c r="K49" s="48">
        <f t="shared" si="10"/>
        <v>361.4298</v>
      </c>
      <c r="L49" s="38">
        <f t="shared" si="11"/>
        <v>1</v>
      </c>
    </row>
    <row r="50" spans="1:12" hidden="1" x14ac:dyDescent="0.25">
      <c r="A50" s="19">
        <v>112726</v>
      </c>
      <c r="B50" s="9" t="s">
        <v>2149</v>
      </c>
      <c r="C50" s="9" t="s">
        <v>17</v>
      </c>
      <c r="D50" s="9" t="s">
        <v>1889</v>
      </c>
      <c r="E50" s="20">
        <v>43617</v>
      </c>
      <c r="F50" s="21">
        <v>1993.64</v>
      </c>
      <c r="G50" s="9" t="s">
        <v>1530</v>
      </c>
      <c r="H50" s="8">
        <f>SUMIF(VT!A:A,A50,VT!K:K)</f>
        <v>250</v>
      </c>
      <c r="I50" s="8">
        <f>SUMIF(VT!A:A,A50,VT!N:N)</f>
        <v>250</v>
      </c>
      <c r="J50" s="2">
        <f t="shared" si="9"/>
        <v>119.61840000000001</v>
      </c>
      <c r="K50" s="48">
        <f t="shared" si="10"/>
        <v>130.38159999999999</v>
      </c>
      <c r="L50" s="38">
        <f t="shared" si="11"/>
        <v>1</v>
      </c>
    </row>
    <row r="51" spans="1:12" hidden="1" x14ac:dyDescent="0.25">
      <c r="A51" s="19">
        <v>113795</v>
      </c>
      <c r="B51" s="9" t="s">
        <v>1626</v>
      </c>
      <c r="C51" s="9" t="s">
        <v>1628</v>
      </c>
      <c r="D51" s="9" t="s">
        <v>1890</v>
      </c>
      <c r="E51" s="20">
        <v>43628</v>
      </c>
      <c r="F51" s="21">
        <v>3434.32</v>
      </c>
      <c r="G51" s="9" t="s">
        <v>1530</v>
      </c>
      <c r="H51" s="8">
        <f>SUMIF(VT!A:A,A51,VT!K:K)</f>
        <v>388.08</v>
      </c>
      <c r="I51" s="8">
        <f>SUMIF(VT!A:A,A51,VT!N:N)</f>
        <v>388.08</v>
      </c>
      <c r="J51" s="2">
        <f t="shared" si="9"/>
        <v>206.0592</v>
      </c>
      <c r="K51" s="48">
        <f t="shared" si="10"/>
        <v>182.02079999999998</v>
      </c>
      <c r="L51" s="38">
        <f t="shared" si="11"/>
        <v>1</v>
      </c>
    </row>
    <row r="52" spans="1:12" hidden="1" x14ac:dyDescent="0.25">
      <c r="A52" s="19">
        <v>116020</v>
      </c>
      <c r="B52" s="9" t="s">
        <v>85</v>
      </c>
      <c r="C52" s="9" t="s">
        <v>12</v>
      </c>
      <c r="D52" s="9" t="s">
        <v>8</v>
      </c>
      <c r="E52" s="20">
        <v>44207</v>
      </c>
      <c r="F52" s="21">
        <v>1676.17</v>
      </c>
      <c r="G52" s="9" t="s">
        <v>1530</v>
      </c>
      <c r="H52" s="8">
        <f>SUMIF(VT!A:A,A52,VT!K:K)</f>
        <v>241.5</v>
      </c>
      <c r="I52" s="8">
        <f>SUMIF(VT!A:A,A52,VT!N:N)</f>
        <v>241.5</v>
      </c>
      <c r="J52" s="2">
        <f t="shared" si="9"/>
        <v>100.5702</v>
      </c>
      <c r="K52" s="48">
        <f t="shared" si="10"/>
        <v>140.9298</v>
      </c>
      <c r="L52" s="38">
        <f t="shared" si="11"/>
        <v>1</v>
      </c>
    </row>
    <row r="53" spans="1:12" hidden="1" x14ac:dyDescent="0.25">
      <c r="A53" s="19">
        <v>114101</v>
      </c>
      <c r="B53" s="9" t="s">
        <v>2150</v>
      </c>
      <c r="C53" s="9" t="s">
        <v>12</v>
      </c>
      <c r="D53" s="9" t="s">
        <v>6</v>
      </c>
      <c r="E53" s="20">
        <v>43728</v>
      </c>
      <c r="F53" s="21">
        <v>1676.17</v>
      </c>
      <c r="G53" s="9" t="s">
        <v>1530</v>
      </c>
      <c r="H53" s="8">
        <f>SUMIF(VT!A:A,A53,VT!K:K)</f>
        <v>280.14</v>
      </c>
      <c r="I53" s="8">
        <f>SUMIF(VT!A:A,A53,VT!N:N)</f>
        <v>280.14</v>
      </c>
      <c r="J53" s="2">
        <f t="shared" si="9"/>
        <v>100.5702</v>
      </c>
      <c r="K53" s="48">
        <f t="shared" si="10"/>
        <v>179.56979999999999</v>
      </c>
      <c r="L53" s="38">
        <f t="shared" si="11"/>
        <v>1</v>
      </c>
    </row>
    <row r="54" spans="1:12" hidden="1" x14ac:dyDescent="0.25">
      <c r="A54" s="19">
        <v>122437</v>
      </c>
      <c r="B54" s="9" t="s">
        <v>2042</v>
      </c>
      <c r="C54" s="9" t="s">
        <v>12</v>
      </c>
      <c r="D54" s="9" t="s">
        <v>1889</v>
      </c>
      <c r="E54" s="20">
        <v>45117</v>
      </c>
      <c r="F54" s="21">
        <v>1603.99</v>
      </c>
      <c r="G54" s="9" t="s">
        <v>2110</v>
      </c>
      <c r="H54" s="8">
        <f>SUMIF(VT!A:A,A54,VT!K:K)</f>
        <v>241.5</v>
      </c>
      <c r="I54" s="8">
        <f>SUMIF(VT!A:A,A54,VT!N:N)</f>
        <v>241.5</v>
      </c>
      <c r="J54" s="2">
        <f t="shared" ref="J54:J59" si="12">F54*6%</f>
        <v>96.239400000000003</v>
      </c>
      <c r="K54" s="48">
        <f t="shared" ref="K54:K59" si="13">I54-J54</f>
        <v>145.26060000000001</v>
      </c>
      <c r="L54" s="38">
        <f t="shared" ref="L54:L59" si="14">IF(K54&gt;0,1,0)</f>
        <v>1</v>
      </c>
    </row>
    <row r="55" spans="1:12" hidden="1" x14ac:dyDescent="0.25">
      <c r="A55" s="19">
        <v>114273</v>
      </c>
      <c r="B55" s="9" t="s">
        <v>87</v>
      </c>
      <c r="C55" s="9" t="s">
        <v>12</v>
      </c>
      <c r="D55" s="9" t="s">
        <v>8</v>
      </c>
      <c r="E55" s="20">
        <v>43804</v>
      </c>
      <c r="F55" s="21">
        <v>1676.17</v>
      </c>
      <c r="G55" s="9" t="s">
        <v>1530</v>
      </c>
      <c r="H55" s="8">
        <f>SUMIF(VT!A:A,A55,VT!K:K)</f>
        <v>241.5</v>
      </c>
      <c r="I55" s="8">
        <f>SUMIF(VT!A:A,A55,VT!N:N)</f>
        <v>241.5</v>
      </c>
      <c r="J55" s="2">
        <f t="shared" si="12"/>
        <v>100.5702</v>
      </c>
      <c r="K55" s="48">
        <f t="shared" si="13"/>
        <v>140.9298</v>
      </c>
      <c r="L55" s="38">
        <f t="shared" si="14"/>
        <v>1</v>
      </c>
    </row>
    <row r="56" spans="1:12" hidden="1" x14ac:dyDescent="0.25">
      <c r="A56" s="19">
        <v>112793</v>
      </c>
      <c r="B56" s="9" t="s">
        <v>89</v>
      </c>
      <c r="C56" s="9" t="s">
        <v>5</v>
      </c>
      <c r="D56" s="9" t="s">
        <v>13</v>
      </c>
      <c r="E56" s="20">
        <v>43617</v>
      </c>
      <c r="F56" s="21">
        <v>1676.17</v>
      </c>
      <c r="G56" s="9" t="s">
        <v>1530</v>
      </c>
      <c r="H56" s="8">
        <f>SUMIF(VT!A:A,A56,VT!K:K)</f>
        <v>241.5</v>
      </c>
      <c r="I56" s="8">
        <f>SUMIF(VT!A:A,A56,VT!N:N)</f>
        <v>241.5</v>
      </c>
      <c r="J56" s="2">
        <f t="shared" si="12"/>
        <v>100.5702</v>
      </c>
      <c r="K56" s="48">
        <f t="shared" si="13"/>
        <v>140.9298</v>
      </c>
      <c r="L56" s="38">
        <f t="shared" si="14"/>
        <v>1</v>
      </c>
    </row>
    <row r="57" spans="1:12" hidden="1" x14ac:dyDescent="0.25">
      <c r="A57" s="19">
        <v>117410</v>
      </c>
      <c r="B57" s="9" t="s">
        <v>91</v>
      </c>
      <c r="C57" s="9" t="s">
        <v>1075</v>
      </c>
      <c r="D57" s="9" t="s">
        <v>1889</v>
      </c>
      <c r="E57" s="20">
        <v>44522</v>
      </c>
      <c r="F57" s="21">
        <v>2727.7</v>
      </c>
      <c r="G57" s="9" t="s">
        <v>1530</v>
      </c>
      <c r="H57" s="8">
        <f>SUMIF(VT!A:A,A57,VT!K:K)</f>
        <v>499</v>
      </c>
      <c r="I57" s="8">
        <f>SUMIF(VT!A:A,A57,VT!N:N)</f>
        <v>383.08</v>
      </c>
      <c r="J57" s="2">
        <f t="shared" si="12"/>
        <v>163.66199999999998</v>
      </c>
      <c r="K57" s="48">
        <f t="shared" si="13"/>
        <v>219.41800000000001</v>
      </c>
      <c r="L57" s="38">
        <f t="shared" si="14"/>
        <v>1</v>
      </c>
    </row>
    <row r="58" spans="1:12" hidden="1" x14ac:dyDescent="0.25">
      <c r="A58" s="19">
        <v>112798</v>
      </c>
      <c r="B58" s="9" t="s">
        <v>93</v>
      </c>
      <c r="C58" s="9" t="s">
        <v>5</v>
      </c>
      <c r="D58" s="9" t="s">
        <v>11</v>
      </c>
      <c r="E58" s="20">
        <v>43617</v>
      </c>
      <c r="F58" s="21">
        <v>1676.17</v>
      </c>
      <c r="G58" s="9" t="s">
        <v>1530</v>
      </c>
      <c r="H58" s="8">
        <f>SUMIF(VT!A:A,A58,VT!K:K)</f>
        <v>241.5</v>
      </c>
      <c r="I58" s="8">
        <f>SUMIF(VT!A:A,A58,VT!N:N)</f>
        <v>241.5</v>
      </c>
      <c r="J58" s="2">
        <f t="shared" si="12"/>
        <v>100.5702</v>
      </c>
      <c r="K58" s="48">
        <f t="shared" si="13"/>
        <v>140.9298</v>
      </c>
      <c r="L58" s="38">
        <f t="shared" si="14"/>
        <v>1</v>
      </c>
    </row>
    <row r="59" spans="1:12" hidden="1" x14ac:dyDescent="0.25">
      <c r="A59" s="19">
        <v>112804</v>
      </c>
      <c r="B59" s="9" t="s">
        <v>95</v>
      </c>
      <c r="C59" s="9" t="s">
        <v>5</v>
      </c>
      <c r="D59" s="9" t="s">
        <v>31</v>
      </c>
      <c r="E59" s="20">
        <v>43617</v>
      </c>
      <c r="F59" s="21">
        <v>1676.17</v>
      </c>
      <c r="G59" s="9" t="s">
        <v>1530</v>
      </c>
      <c r="H59" s="8">
        <f>SUMIF(VT!A:A,A59,VT!K:K)</f>
        <v>164.22</v>
      </c>
      <c r="I59" s="8">
        <f>SUMIF(VT!A:A,A59,VT!N:N)</f>
        <v>164.22</v>
      </c>
      <c r="J59" s="2">
        <f t="shared" si="12"/>
        <v>100.5702</v>
      </c>
      <c r="K59" s="48">
        <f t="shared" si="13"/>
        <v>63.649799999999999</v>
      </c>
      <c r="L59" s="38">
        <f t="shared" si="14"/>
        <v>1</v>
      </c>
    </row>
    <row r="60" spans="1:12" hidden="1" x14ac:dyDescent="0.25">
      <c r="A60" s="19">
        <v>113043</v>
      </c>
      <c r="B60" s="9" t="s">
        <v>97</v>
      </c>
      <c r="C60" s="9" t="s">
        <v>12</v>
      </c>
      <c r="D60" s="9" t="s">
        <v>13</v>
      </c>
      <c r="E60" s="20">
        <v>43617</v>
      </c>
      <c r="F60" s="21">
        <v>1676.17</v>
      </c>
      <c r="G60" s="9" t="s">
        <v>1530</v>
      </c>
      <c r="H60" s="8">
        <f>SUMIF(VT!A:A,A60,VT!K:K)</f>
        <v>241.5</v>
      </c>
      <c r="I60" s="8">
        <f>SUMIF(VT!A:A,A60,VT!N:N)</f>
        <v>241.5</v>
      </c>
      <c r="J60" s="2">
        <f t="shared" ref="J60:J70" si="15">F60*6%</f>
        <v>100.5702</v>
      </c>
      <c r="K60" s="48">
        <f t="shared" ref="K60:K70" si="16">I60-J60</f>
        <v>140.9298</v>
      </c>
      <c r="L60" s="38">
        <f t="shared" ref="L60:L70" si="17">IF(K60&gt;0,1,0)</f>
        <v>1</v>
      </c>
    </row>
    <row r="61" spans="1:12" hidden="1" x14ac:dyDescent="0.25">
      <c r="A61" s="19">
        <v>121482</v>
      </c>
      <c r="B61" s="9" t="s">
        <v>1891</v>
      </c>
      <c r="C61" s="9" t="s">
        <v>36</v>
      </c>
      <c r="D61" s="9" t="s">
        <v>1889</v>
      </c>
      <c r="E61" s="20">
        <v>44967</v>
      </c>
      <c r="F61" s="21">
        <v>3187.48</v>
      </c>
      <c r="G61" s="9" t="s">
        <v>1530</v>
      </c>
      <c r="H61" s="8">
        <f>SUMIF(VT!A:A,A61,VT!K:K)</f>
        <v>462</v>
      </c>
      <c r="I61" s="8">
        <f>SUMIF(VT!A:A,A61,VT!N:N)</f>
        <v>462</v>
      </c>
      <c r="J61" s="2">
        <f t="shared" si="15"/>
        <v>191.24879999999999</v>
      </c>
      <c r="K61" s="48">
        <f t="shared" si="16"/>
        <v>270.75120000000004</v>
      </c>
      <c r="L61" s="38">
        <f t="shared" si="17"/>
        <v>1</v>
      </c>
    </row>
    <row r="62" spans="1:12" hidden="1" x14ac:dyDescent="0.25">
      <c r="A62" s="19">
        <v>118049</v>
      </c>
      <c r="B62" s="9" t="s">
        <v>99</v>
      </c>
      <c r="C62" s="9" t="s">
        <v>12</v>
      </c>
      <c r="D62" s="9" t="s">
        <v>8</v>
      </c>
      <c r="E62" s="20">
        <v>44567</v>
      </c>
      <c r="F62" s="21">
        <v>1676.17</v>
      </c>
      <c r="G62" s="9" t="s">
        <v>1530</v>
      </c>
      <c r="H62" s="8">
        <f>SUMIF(VT!A:A,A62,VT!K:K)</f>
        <v>241.5</v>
      </c>
      <c r="I62" s="8">
        <f>SUMIF(VT!A:A,A62,VT!N:N)</f>
        <v>241.5</v>
      </c>
      <c r="J62" s="2">
        <f t="shared" si="15"/>
        <v>100.5702</v>
      </c>
      <c r="K62" s="48">
        <f t="shared" si="16"/>
        <v>140.9298</v>
      </c>
      <c r="L62" s="38">
        <f t="shared" si="17"/>
        <v>1</v>
      </c>
    </row>
    <row r="63" spans="1:12" hidden="1" x14ac:dyDescent="0.25">
      <c r="A63" s="19">
        <v>113058</v>
      </c>
      <c r="B63" s="9" t="s">
        <v>101</v>
      </c>
      <c r="C63" s="9" t="s">
        <v>5</v>
      </c>
      <c r="D63" s="9" t="s">
        <v>11</v>
      </c>
      <c r="E63" s="20">
        <v>43617</v>
      </c>
      <c r="F63" s="21">
        <v>1676.17</v>
      </c>
      <c r="G63" s="9" t="s">
        <v>1530</v>
      </c>
      <c r="H63" s="8">
        <f>SUMIF(VT!A:A,A63,VT!K:K)</f>
        <v>241.5</v>
      </c>
      <c r="I63" s="8">
        <f>SUMIF(VT!A:A,A63,VT!N:N)</f>
        <v>241.5</v>
      </c>
      <c r="J63" s="2">
        <f t="shared" si="15"/>
        <v>100.5702</v>
      </c>
      <c r="K63" s="48">
        <f t="shared" si="16"/>
        <v>140.9298</v>
      </c>
      <c r="L63" s="38">
        <f t="shared" si="17"/>
        <v>1</v>
      </c>
    </row>
    <row r="64" spans="1:12" hidden="1" x14ac:dyDescent="0.25">
      <c r="A64" s="19">
        <v>112824</v>
      </c>
      <c r="B64" s="9" t="s">
        <v>103</v>
      </c>
      <c r="C64" s="9" t="s">
        <v>5</v>
      </c>
      <c r="D64" s="9" t="s">
        <v>13</v>
      </c>
      <c r="E64" s="20">
        <v>43617</v>
      </c>
      <c r="F64" s="21">
        <v>1676.17</v>
      </c>
      <c r="G64" s="9" t="s">
        <v>1530</v>
      </c>
      <c r="H64" s="8">
        <f>SUMIF(VT!A:A,A64,VT!K:K)</f>
        <v>241.5</v>
      </c>
      <c r="I64" s="8">
        <f>SUMIF(VT!A:A,A64,VT!N:N)</f>
        <v>241.5</v>
      </c>
      <c r="J64" s="2">
        <f t="shared" si="15"/>
        <v>100.5702</v>
      </c>
      <c r="K64" s="48">
        <f t="shared" si="16"/>
        <v>140.9298</v>
      </c>
      <c r="L64" s="38">
        <f t="shared" si="17"/>
        <v>1</v>
      </c>
    </row>
    <row r="65" spans="1:12" hidden="1" x14ac:dyDescent="0.25">
      <c r="A65" s="19">
        <v>113086</v>
      </c>
      <c r="B65" s="9" t="s">
        <v>105</v>
      </c>
      <c r="C65" s="9" t="s">
        <v>36</v>
      </c>
      <c r="D65" s="9" t="s">
        <v>1889</v>
      </c>
      <c r="E65" s="20">
        <v>43617</v>
      </c>
      <c r="F65" s="21">
        <v>3187.48</v>
      </c>
      <c r="G65" s="9" t="s">
        <v>1530</v>
      </c>
      <c r="H65" s="8">
        <f>SUMIF(VT!A:A,A65,VT!K:K)</f>
        <v>494</v>
      </c>
      <c r="I65" s="8">
        <f>SUMIF(VT!A:A,A65,VT!N:N)</f>
        <v>494</v>
      </c>
      <c r="J65" s="2">
        <f t="shared" si="15"/>
        <v>191.24879999999999</v>
      </c>
      <c r="K65" s="48">
        <f t="shared" si="16"/>
        <v>302.75120000000004</v>
      </c>
      <c r="L65" s="38">
        <f t="shared" si="17"/>
        <v>1</v>
      </c>
    </row>
    <row r="66" spans="1:12" hidden="1" x14ac:dyDescent="0.25">
      <c r="A66" s="19">
        <v>116330</v>
      </c>
      <c r="B66" s="9" t="s">
        <v>107</v>
      </c>
      <c r="C66" s="9" t="s">
        <v>12</v>
      </c>
      <c r="D66" s="9" t="s">
        <v>8</v>
      </c>
      <c r="E66" s="20">
        <v>44308</v>
      </c>
      <c r="F66" s="21">
        <v>1676.17</v>
      </c>
      <c r="G66" s="9" t="s">
        <v>1530</v>
      </c>
      <c r="H66" s="8">
        <f>SUMIF(VT!A:A,A66,VT!K:K)</f>
        <v>241.5</v>
      </c>
      <c r="I66" s="8">
        <f>SUMIF(VT!A:A,A66,VT!N:N)</f>
        <v>241.5</v>
      </c>
      <c r="J66" s="2">
        <f t="shared" si="15"/>
        <v>100.5702</v>
      </c>
      <c r="K66" s="48">
        <f t="shared" si="16"/>
        <v>140.9298</v>
      </c>
      <c r="L66" s="38">
        <f t="shared" si="17"/>
        <v>1</v>
      </c>
    </row>
    <row r="67" spans="1:12" hidden="1" x14ac:dyDescent="0.25">
      <c r="A67" s="19">
        <v>113103</v>
      </c>
      <c r="B67" s="9" t="s">
        <v>1629</v>
      </c>
      <c r="C67" s="9" t="s">
        <v>12</v>
      </c>
      <c r="D67" s="9" t="s">
        <v>11</v>
      </c>
      <c r="E67" s="20">
        <v>43617</v>
      </c>
      <c r="F67" s="21">
        <v>1676.17</v>
      </c>
      <c r="G67" s="9" t="s">
        <v>1530</v>
      </c>
      <c r="H67" s="8">
        <f>SUMIF(VT!A:A,A67,VT!K:K)</f>
        <v>241.5</v>
      </c>
      <c r="I67" s="8">
        <f>SUMIF(VT!A:A,A67,VT!N:N)</f>
        <v>241.5</v>
      </c>
      <c r="J67" s="2">
        <f t="shared" si="15"/>
        <v>100.5702</v>
      </c>
      <c r="K67" s="48">
        <f t="shared" si="16"/>
        <v>140.9298</v>
      </c>
      <c r="L67" s="38">
        <f t="shared" si="17"/>
        <v>1</v>
      </c>
    </row>
    <row r="68" spans="1:12" x14ac:dyDescent="0.25">
      <c r="A68" s="19">
        <v>113117</v>
      </c>
      <c r="B68" s="9" t="s">
        <v>109</v>
      </c>
      <c r="C68" s="9" t="s">
        <v>12</v>
      </c>
      <c r="D68" s="9" t="s">
        <v>31</v>
      </c>
      <c r="E68" s="20">
        <v>43617</v>
      </c>
      <c r="F68" s="21">
        <v>1676.17</v>
      </c>
      <c r="G68" s="9" t="s">
        <v>1531</v>
      </c>
      <c r="H68" s="8">
        <f>SUMIF(VT!A:A,A68,VT!K:K)</f>
        <v>57.96</v>
      </c>
      <c r="I68" s="8">
        <f>SUMIF(VT!A:A,A68,VT!N:N)</f>
        <v>57.96</v>
      </c>
      <c r="J68" s="2">
        <f t="shared" si="15"/>
        <v>100.5702</v>
      </c>
      <c r="K68" s="48">
        <f t="shared" si="16"/>
        <v>-42.610199999999999</v>
      </c>
      <c r="L68" s="38">
        <f t="shared" si="17"/>
        <v>0</v>
      </c>
    </row>
    <row r="69" spans="1:12" hidden="1" x14ac:dyDescent="0.25">
      <c r="A69" s="19">
        <v>113124</v>
      </c>
      <c r="B69" s="9" t="s">
        <v>111</v>
      </c>
      <c r="C69" s="9" t="s">
        <v>17</v>
      </c>
      <c r="D69" s="9" t="s">
        <v>1889</v>
      </c>
      <c r="E69" s="20">
        <v>43617</v>
      </c>
      <c r="F69" s="21">
        <v>1993.64</v>
      </c>
      <c r="G69" s="9" t="s">
        <v>1530</v>
      </c>
      <c r="H69" s="8">
        <f>SUMIF(VT!A:A,A69,VT!K:K)</f>
        <v>241.5</v>
      </c>
      <c r="I69" s="8">
        <f>SUMIF(VT!A:A,A69,VT!N:N)</f>
        <v>241.5</v>
      </c>
      <c r="J69" s="2">
        <f t="shared" si="15"/>
        <v>119.61840000000001</v>
      </c>
      <c r="K69" s="48">
        <f t="shared" si="16"/>
        <v>121.88159999999999</v>
      </c>
      <c r="L69" s="38">
        <f t="shared" si="17"/>
        <v>1</v>
      </c>
    </row>
    <row r="70" spans="1:12" hidden="1" x14ac:dyDescent="0.25">
      <c r="A70" s="19">
        <v>121817</v>
      </c>
      <c r="B70" s="9" t="s">
        <v>1900</v>
      </c>
      <c r="C70" s="9" t="s">
        <v>1576</v>
      </c>
      <c r="D70" s="9" t="s">
        <v>1890</v>
      </c>
      <c r="E70" s="20">
        <v>45019</v>
      </c>
      <c r="F70" s="21">
        <v>1320</v>
      </c>
      <c r="G70" s="9" t="s">
        <v>1530</v>
      </c>
      <c r="H70" s="8">
        <f>SUMIF(VT!A:A,A70,VT!K:K)</f>
        <v>202.86</v>
      </c>
      <c r="I70" s="8">
        <f>SUMIF(VT!A:A,A70,VT!N:N)</f>
        <v>202.86</v>
      </c>
      <c r="J70" s="2">
        <f t="shared" si="15"/>
        <v>79.2</v>
      </c>
      <c r="K70" s="48">
        <f t="shared" si="16"/>
        <v>123.66000000000001</v>
      </c>
      <c r="L70" s="38">
        <f t="shared" si="17"/>
        <v>1</v>
      </c>
    </row>
    <row r="71" spans="1:12" hidden="1" x14ac:dyDescent="0.25">
      <c r="A71" s="19">
        <v>113135</v>
      </c>
      <c r="B71" s="9" t="s">
        <v>113</v>
      </c>
      <c r="C71" s="9" t="s">
        <v>5</v>
      </c>
      <c r="D71" s="9" t="s">
        <v>6</v>
      </c>
      <c r="E71" s="20">
        <v>43617</v>
      </c>
      <c r="F71" s="21">
        <v>1676.17</v>
      </c>
      <c r="G71" s="9" t="s">
        <v>1530</v>
      </c>
      <c r="H71" s="8">
        <f>SUMIF(VT!A:A,A71,VT!K:K)</f>
        <v>241.5</v>
      </c>
      <c r="I71" s="8">
        <f>SUMIF(VT!A:A,A71,VT!N:N)</f>
        <v>241.5</v>
      </c>
      <c r="J71" s="2">
        <f t="shared" ref="J71:J75" si="18">F71*6%</f>
        <v>100.5702</v>
      </c>
      <c r="K71" s="48">
        <f t="shared" ref="K71:K75" si="19">I71-J71</f>
        <v>140.9298</v>
      </c>
      <c r="L71" s="38">
        <f t="shared" ref="L71:L75" si="20">IF(K71&gt;0,1,0)</f>
        <v>1</v>
      </c>
    </row>
    <row r="72" spans="1:12" hidden="1" x14ac:dyDescent="0.25">
      <c r="A72" s="19">
        <v>121672</v>
      </c>
      <c r="B72" s="9" t="s">
        <v>1849</v>
      </c>
      <c r="C72" s="9" t="s">
        <v>12</v>
      </c>
      <c r="D72" s="9" t="s">
        <v>31</v>
      </c>
      <c r="E72" s="20">
        <v>44994</v>
      </c>
      <c r="F72" s="21">
        <v>1676.17</v>
      </c>
      <c r="G72" s="9" t="s">
        <v>1530</v>
      </c>
      <c r="H72" s="8">
        <f>SUMIF(VT!A:A,A72,VT!K:K)</f>
        <v>554.4</v>
      </c>
      <c r="I72" s="8">
        <f>SUMIF(VT!A:A,A72,VT!N:N)</f>
        <v>554.4</v>
      </c>
      <c r="J72" s="2">
        <f t="shared" si="18"/>
        <v>100.5702</v>
      </c>
      <c r="K72" s="48">
        <f t="shared" si="19"/>
        <v>453.82979999999998</v>
      </c>
      <c r="L72" s="38">
        <f t="shared" si="20"/>
        <v>1</v>
      </c>
    </row>
    <row r="73" spans="1:12" hidden="1" x14ac:dyDescent="0.25">
      <c r="A73" s="19">
        <v>113139</v>
      </c>
      <c r="B73" s="9" t="s">
        <v>115</v>
      </c>
      <c r="C73" s="9" t="s">
        <v>5</v>
      </c>
      <c r="D73" s="9" t="s">
        <v>13</v>
      </c>
      <c r="E73" s="20">
        <v>43617</v>
      </c>
      <c r="F73" s="21">
        <v>1676.17</v>
      </c>
      <c r="G73" s="9" t="s">
        <v>1530</v>
      </c>
      <c r="H73" s="8">
        <f>SUMIF(VT!A:A,A73,VT!K:K)</f>
        <v>241.5</v>
      </c>
      <c r="I73" s="8">
        <f>SUMIF(VT!A:A,A73,VT!N:N)</f>
        <v>241.5</v>
      </c>
      <c r="J73" s="2">
        <f t="shared" si="18"/>
        <v>100.5702</v>
      </c>
      <c r="K73" s="48">
        <f t="shared" si="19"/>
        <v>140.9298</v>
      </c>
      <c r="L73" s="38">
        <f t="shared" si="20"/>
        <v>1</v>
      </c>
    </row>
    <row r="74" spans="1:12" hidden="1" x14ac:dyDescent="0.25">
      <c r="A74" s="19">
        <v>113760</v>
      </c>
      <c r="B74" s="9" t="s">
        <v>2151</v>
      </c>
      <c r="C74" s="9" t="s">
        <v>2006</v>
      </c>
      <c r="D74" s="9" t="s">
        <v>1889</v>
      </c>
      <c r="E74" s="20">
        <v>43621</v>
      </c>
      <c r="F74" s="21">
        <v>2347.0100000000002</v>
      </c>
      <c r="G74" s="9" t="s">
        <v>1530</v>
      </c>
      <c r="H74" s="8">
        <f>SUMIF(VT!A:A,A74,VT!K:K)</f>
        <v>462</v>
      </c>
      <c r="I74" s="8">
        <f>SUMIF(VT!A:A,A74,VT!N:N)</f>
        <v>462</v>
      </c>
      <c r="J74" s="2">
        <f t="shared" si="18"/>
        <v>140.82060000000001</v>
      </c>
      <c r="K74" s="48">
        <f t="shared" si="19"/>
        <v>321.17939999999999</v>
      </c>
      <c r="L74" s="38">
        <f t="shared" si="20"/>
        <v>1</v>
      </c>
    </row>
    <row r="75" spans="1:12" hidden="1" x14ac:dyDescent="0.25">
      <c r="A75" s="19">
        <v>114682</v>
      </c>
      <c r="B75" s="9" t="s">
        <v>118</v>
      </c>
      <c r="C75" s="9" t="s">
        <v>12</v>
      </c>
      <c r="D75" s="9" t="s">
        <v>13</v>
      </c>
      <c r="E75" s="20">
        <v>43874</v>
      </c>
      <c r="F75" s="21">
        <v>1676.17</v>
      </c>
      <c r="G75" s="9" t="s">
        <v>1531</v>
      </c>
      <c r="H75" s="8">
        <f>SUMIF(VT!A:A,A75,VT!K:K)</f>
        <v>110.88</v>
      </c>
      <c r="I75" s="8">
        <f>SUMIF(VT!A:A,A75,VT!N:N)</f>
        <v>110.88</v>
      </c>
      <c r="J75" s="2">
        <f t="shared" si="18"/>
        <v>100.5702</v>
      </c>
      <c r="K75" s="48">
        <f t="shared" si="19"/>
        <v>10.309799999999996</v>
      </c>
      <c r="L75" s="39">
        <f t="shared" si="20"/>
        <v>1</v>
      </c>
    </row>
    <row r="76" spans="1:12" x14ac:dyDescent="0.25">
      <c r="A76" s="19">
        <v>113151</v>
      </c>
      <c r="B76" s="9" t="s">
        <v>120</v>
      </c>
      <c r="C76" s="9" t="s">
        <v>12</v>
      </c>
      <c r="D76" s="9" t="s">
        <v>31</v>
      </c>
      <c r="E76" s="20">
        <v>43617</v>
      </c>
      <c r="F76" s="21">
        <v>1676.17</v>
      </c>
      <c r="G76" s="9" t="s">
        <v>1530</v>
      </c>
      <c r="H76" s="8">
        <f>SUMIF(VT!A:A,A76,VT!K:K)</f>
        <v>241.5</v>
      </c>
      <c r="I76" s="8">
        <f>SUMIF(VT!A:A,A76,VT!N:N)</f>
        <v>9.66</v>
      </c>
      <c r="J76" s="2">
        <f t="shared" ref="J76:J78" si="21">F76*6%</f>
        <v>100.5702</v>
      </c>
      <c r="K76" s="48">
        <f t="shared" ref="K76:K78" si="22">I76-J76</f>
        <v>-90.910200000000003</v>
      </c>
      <c r="L76" s="39">
        <f t="shared" ref="L76:L81" si="23">IF(K76&gt;0,1,0)</f>
        <v>0</v>
      </c>
    </row>
    <row r="77" spans="1:12" hidden="1" x14ac:dyDescent="0.25">
      <c r="A77" s="19">
        <v>122440</v>
      </c>
      <c r="B77" s="9" t="s">
        <v>2044</v>
      </c>
      <c r="C77" s="9" t="s">
        <v>12</v>
      </c>
      <c r="D77" s="9" t="s">
        <v>1889</v>
      </c>
      <c r="E77" s="20">
        <v>45117</v>
      </c>
      <c r="F77" s="21">
        <v>1676.17</v>
      </c>
      <c r="G77" s="9" t="s">
        <v>1530</v>
      </c>
      <c r="H77" s="8">
        <f>SUMIF(VT!A:A,A77,VT!K:K)</f>
        <v>241.5</v>
      </c>
      <c r="I77" s="8">
        <f>SUMIF(VT!A:A,A77,VT!N:N)</f>
        <v>241.5</v>
      </c>
      <c r="J77" s="2">
        <f t="shared" si="21"/>
        <v>100.5702</v>
      </c>
      <c r="K77" s="48">
        <f t="shared" si="22"/>
        <v>140.9298</v>
      </c>
      <c r="L77" s="39">
        <f t="shared" si="23"/>
        <v>1</v>
      </c>
    </row>
    <row r="78" spans="1:12" hidden="1" x14ac:dyDescent="0.25">
      <c r="A78" s="19">
        <v>114968</v>
      </c>
      <c r="B78" s="9" t="s">
        <v>122</v>
      </c>
      <c r="C78" s="9" t="s">
        <v>12</v>
      </c>
      <c r="D78" s="9" t="s">
        <v>1889</v>
      </c>
      <c r="E78" s="20">
        <v>43917</v>
      </c>
      <c r="F78" s="21">
        <v>1676.17</v>
      </c>
      <c r="G78" s="9" t="s">
        <v>1530</v>
      </c>
      <c r="H78" s="8">
        <f>SUMIF(VT!A:A,A78,VT!K:K)</f>
        <v>241.5</v>
      </c>
      <c r="I78" s="8">
        <f>SUMIF(VT!A:A,A78,VT!N:N)</f>
        <v>241.5</v>
      </c>
      <c r="J78" s="2">
        <f t="shared" si="21"/>
        <v>100.5702</v>
      </c>
      <c r="K78" s="48">
        <f t="shared" si="22"/>
        <v>140.9298</v>
      </c>
      <c r="L78" s="39">
        <f t="shared" si="23"/>
        <v>1</v>
      </c>
    </row>
    <row r="79" spans="1:12" hidden="1" x14ac:dyDescent="0.25">
      <c r="A79" s="19">
        <v>113171</v>
      </c>
      <c r="B79" s="9" t="s">
        <v>124</v>
      </c>
      <c r="C79" s="9" t="s">
        <v>12</v>
      </c>
      <c r="D79" s="9" t="s">
        <v>1889</v>
      </c>
      <c r="E79" s="20">
        <v>43617</v>
      </c>
      <c r="F79" s="21">
        <v>1676.17</v>
      </c>
      <c r="G79" s="9" t="s">
        <v>1530</v>
      </c>
      <c r="H79" s="8">
        <f>SUMIF(VT!A:A,A79,VT!K:K)</f>
        <v>241.5</v>
      </c>
      <c r="I79" s="8">
        <f>SUMIF(VT!A:A,A79,VT!N:N)</f>
        <v>241.5</v>
      </c>
      <c r="J79" s="2">
        <f t="shared" ref="J79:J82" si="24">F79*6%</f>
        <v>100.5702</v>
      </c>
      <c r="K79" s="48">
        <f t="shared" ref="K79:K82" si="25">I79-J79</f>
        <v>140.9298</v>
      </c>
      <c r="L79" s="39">
        <f t="shared" si="23"/>
        <v>1</v>
      </c>
    </row>
    <row r="80" spans="1:12" hidden="1" x14ac:dyDescent="0.25">
      <c r="A80" s="19">
        <v>114683</v>
      </c>
      <c r="B80" s="9" t="s">
        <v>126</v>
      </c>
      <c r="C80" s="9" t="s">
        <v>5</v>
      </c>
      <c r="D80" s="9" t="s">
        <v>6</v>
      </c>
      <c r="E80" s="20">
        <v>43874</v>
      </c>
      <c r="F80" s="21">
        <v>1676.17</v>
      </c>
      <c r="G80" s="9" t="s">
        <v>1530</v>
      </c>
      <c r="H80" s="8">
        <f>SUMIF(VT!A:A,A80,VT!K:K)</f>
        <v>241.5</v>
      </c>
      <c r="I80" s="8">
        <f>SUMIF(VT!A:A,A80,VT!N:N)</f>
        <v>241.5</v>
      </c>
      <c r="J80" s="2">
        <f t="shared" si="24"/>
        <v>100.5702</v>
      </c>
      <c r="K80" s="48">
        <f t="shared" si="25"/>
        <v>140.9298</v>
      </c>
      <c r="L80" s="39">
        <f t="shared" si="23"/>
        <v>1</v>
      </c>
    </row>
    <row r="81" spans="1:12" hidden="1" x14ac:dyDescent="0.25">
      <c r="A81" s="19">
        <v>113173</v>
      </c>
      <c r="B81" s="9" t="s">
        <v>128</v>
      </c>
      <c r="C81" s="9" t="s">
        <v>12</v>
      </c>
      <c r="D81" s="9" t="s">
        <v>6</v>
      </c>
      <c r="E81" s="20">
        <v>43617</v>
      </c>
      <c r="F81" s="21">
        <v>1676.17</v>
      </c>
      <c r="G81" s="9" t="s">
        <v>1530</v>
      </c>
      <c r="H81" s="8">
        <f>SUMIF(VT!A:A,A81,VT!K:K)</f>
        <v>241.5</v>
      </c>
      <c r="I81" s="8">
        <f>SUMIF(VT!A:A,A81,VT!N:N)</f>
        <v>241.5</v>
      </c>
      <c r="J81" s="2">
        <f t="shared" si="24"/>
        <v>100.5702</v>
      </c>
      <c r="K81" s="48">
        <f t="shared" si="25"/>
        <v>140.9298</v>
      </c>
      <c r="L81" s="39">
        <f t="shared" si="23"/>
        <v>1</v>
      </c>
    </row>
    <row r="82" spans="1:12" hidden="1" x14ac:dyDescent="0.25">
      <c r="A82" s="19">
        <v>122438</v>
      </c>
      <c r="B82" s="9" t="s">
        <v>2046</v>
      </c>
      <c r="C82" s="9" t="s">
        <v>12</v>
      </c>
      <c r="D82" s="9" t="s">
        <v>1889</v>
      </c>
      <c r="E82" s="20">
        <v>45117</v>
      </c>
      <c r="F82" s="21">
        <v>1676.17</v>
      </c>
      <c r="G82" s="9" t="s">
        <v>1530</v>
      </c>
      <c r="H82" s="8">
        <f>SUMIF(VT!A:A,A82,VT!K:K)</f>
        <v>241.5</v>
      </c>
      <c r="I82" s="8">
        <f>SUMIF(VT!A:A,A82,VT!N:N)</f>
        <v>241.5</v>
      </c>
      <c r="J82" s="2">
        <f t="shared" si="24"/>
        <v>100.5702</v>
      </c>
      <c r="K82" s="48">
        <f t="shared" si="25"/>
        <v>140.9298</v>
      </c>
      <c r="L82" s="39">
        <f t="shared" ref="L82:L86" si="26">IF(K82&gt;0,1,0)</f>
        <v>1</v>
      </c>
    </row>
    <row r="83" spans="1:12" hidden="1" x14ac:dyDescent="0.25">
      <c r="A83" s="19">
        <v>114529</v>
      </c>
      <c r="B83" s="9" t="s">
        <v>130</v>
      </c>
      <c r="C83" s="9" t="s">
        <v>12</v>
      </c>
      <c r="D83" s="9" t="s">
        <v>1889</v>
      </c>
      <c r="E83" s="20">
        <v>43813</v>
      </c>
      <c r="F83" s="21">
        <v>1676.17</v>
      </c>
      <c r="G83" s="9" t="s">
        <v>1530</v>
      </c>
      <c r="H83" s="8">
        <f>SUMIF(VT!A:A,A83,VT!K:K)</f>
        <v>241.5</v>
      </c>
      <c r="I83" s="8">
        <f>SUMIF(VT!A:A,A83,VT!N:N)</f>
        <v>241.5</v>
      </c>
      <c r="J83" s="2">
        <f t="shared" ref="J83:J88" si="27">F83*6%</f>
        <v>100.5702</v>
      </c>
      <c r="K83" s="48">
        <f t="shared" ref="K83:K88" si="28">I83-J83</f>
        <v>140.9298</v>
      </c>
      <c r="L83" s="39">
        <f t="shared" si="26"/>
        <v>1</v>
      </c>
    </row>
    <row r="84" spans="1:12" hidden="1" x14ac:dyDescent="0.25">
      <c r="A84" s="19">
        <v>113186</v>
      </c>
      <c r="B84" s="9" t="s">
        <v>132</v>
      </c>
      <c r="C84" s="9" t="s">
        <v>5</v>
      </c>
      <c r="D84" s="9" t="s">
        <v>11</v>
      </c>
      <c r="E84" s="20">
        <v>43617</v>
      </c>
      <c r="F84" s="21">
        <v>1676.17</v>
      </c>
      <c r="G84" s="9" t="s">
        <v>1530</v>
      </c>
      <c r="H84" s="8">
        <f>SUMIF(VT!A:A,A84,VT!K:K)</f>
        <v>257.5</v>
      </c>
      <c r="I84" s="8">
        <f>SUMIF(VT!A:A,A84,VT!N:N)</f>
        <v>257.5</v>
      </c>
      <c r="J84" s="2">
        <f t="shared" si="27"/>
        <v>100.5702</v>
      </c>
      <c r="K84" s="48">
        <f t="shared" si="28"/>
        <v>156.9298</v>
      </c>
      <c r="L84" s="39">
        <f t="shared" si="26"/>
        <v>1</v>
      </c>
    </row>
    <row r="85" spans="1:12" x14ac:dyDescent="0.25">
      <c r="A85" s="19">
        <v>120187</v>
      </c>
      <c r="B85" s="9" t="s">
        <v>1600</v>
      </c>
      <c r="C85" s="9" t="s">
        <v>12</v>
      </c>
      <c r="D85" s="9" t="s">
        <v>1889</v>
      </c>
      <c r="E85" s="20">
        <v>44791</v>
      </c>
      <c r="F85" s="21">
        <v>1676.17</v>
      </c>
      <c r="G85" s="9" t="s">
        <v>1531</v>
      </c>
      <c r="H85" s="8">
        <f>SUMIF(VT!A:A,A85,VT!K:K)</f>
        <v>57.96</v>
      </c>
      <c r="I85" s="8">
        <f>SUMIF(VT!A:A,A85,VT!N:N)</f>
        <v>57.96</v>
      </c>
      <c r="J85" s="2">
        <f t="shared" si="27"/>
        <v>100.5702</v>
      </c>
      <c r="K85" s="48">
        <f t="shared" si="28"/>
        <v>-42.610199999999999</v>
      </c>
      <c r="L85" s="39">
        <f t="shared" si="26"/>
        <v>0</v>
      </c>
    </row>
    <row r="86" spans="1:12" hidden="1" x14ac:dyDescent="0.25">
      <c r="A86" s="19">
        <v>114760</v>
      </c>
      <c r="B86" s="9" t="s">
        <v>1924</v>
      </c>
      <c r="C86" s="9" t="s">
        <v>36</v>
      </c>
      <c r="D86" s="9" t="s">
        <v>1889</v>
      </c>
      <c r="E86" s="20">
        <v>43874</v>
      </c>
      <c r="F86" s="21">
        <v>3187.48</v>
      </c>
      <c r="G86" s="9" t="s">
        <v>1530</v>
      </c>
      <c r="H86" s="8">
        <f>SUMIF(VT!A:A,A86,VT!K:K)</f>
        <v>241.5</v>
      </c>
      <c r="I86" s="8">
        <f>SUMIF(VT!A:A,A86,VT!N:N)</f>
        <v>241.5</v>
      </c>
      <c r="J86" s="2">
        <f t="shared" si="27"/>
        <v>191.24879999999999</v>
      </c>
      <c r="K86" s="48">
        <f t="shared" si="28"/>
        <v>50.251200000000011</v>
      </c>
      <c r="L86" s="39">
        <f t="shared" si="26"/>
        <v>1</v>
      </c>
    </row>
    <row r="87" spans="1:12" x14ac:dyDescent="0.25">
      <c r="A87" s="19">
        <v>113223</v>
      </c>
      <c r="B87" s="9" t="s">
        <v>135</v>
      </c>
      <c r="C87" s="9" t="s">
        <v>12</v>
      </c>
      <c r="D87" s="9" t="s">
        <v>11</v>
      </c>
      <c r="E87" s="20">
        <v>43617</v>
      </c>
      <c r="F87" s="21">
        <v>1676.17</v>
      </c>
      <c r="G87" s="9" t="s">
        <v>1531</v>
      </c>
      <c r="H87" s="8">
        <f>SUMIF(VT!A:A,A87,VT!K:K)</f>
        <v>57.96</v>
      </c>
      <c r="I87" s="8">
        <f>SUMIF(VT!A:A,A87,VT!N:N)</f>
        <v>57.96</v>
      </c>
      <c r="J87" s="2">
        <f t="shared" si="27"/>
        <v>100.5702</v>
      </c>
      <c r="K87" s="48">
        <f t="shared" si="28"/>
        <v>-42.610199999999999</v>
      </c>
      <c r="L87" s="39">
        <f t="shared" ref="L87:L91" si="29">IF(K87&gt;0,1,0)</f>
        <v>0</v>
      </c>
    </row>
    <row r="88" spans="1:12" hidden="1" x14ac:dyDescent="0.25">
      <c r="A88" s="19">
        <v>114684</v>
      </c>
      <c r="B88" s="9" t="s">
        <v>137</v>
      </c>
      <c r="C88" s="9" t="s">
        <v>5</v>
      </c>
      <c r="D88" s="9" t="s">
        <v>8</v>
      </c>
      <c r="E88" s="20">
        <v>43874</v>
      </c>
      <c r="F88" s="21">
        <v>1676.17</v>
      </c>
      <c r="G88" s="9" t="s">
        <v>1530</v>
      </c>
      <c r="H88" s="8">
        <f>SUMIF(VT!A:A,A88,VT!K:K)</f>
        <v>241.5</v>
      </c>
      <c r="I88" s="8">
        <f>SUMIF(VT!A:A,A88,VT!N:N)</f>
        <v>241.5</v>
      </c>
      <c r="J88" s="2">
        <f t="shared" si="27"/>
        <v>100.5702</v>
      </c>
      <c r="K88" s="48">
        <f t="shared" si="28"/>
        <v>140.9298</v>
      </c>
      <c r="L88" s="39">
        <f t="shared" si="29"/>
        <v>1</v>
      </c>
    </row>
    <row r="89" spans="1:12" hidden="1" x14ac:dyDescent="0.25">
      <c r="A89" s="19">
        <v>121449</v>
      </c>
      <c r="B89" s="9" t="s">
        <v>1867</v>
      </c>
      <c r="C89" s="9" t="s">
        <v>12</v>
      </c>
      <c r="D89" s="9" t="s">
        <v>1889</v>
      </c>
      <c r="E89" s="20">
        <v>44967</v>
      </c>
      <c r="F89" s="21">
        <v>1676.17</v>
      </c>
      <c r="G89" s="9" t="s">
        <v>1530</v>
      </c>
      <c r="H89" s="8">
        <f>SUMIF(VT!A:A,A89,VT!K:K)</f>
        <v>462</v>
      </c>
      <c r="I89" s="8">
        <f>SUMIF(VT!A:A,A89,VT!N:N)</f>
        <v>462</v>
      </c>
      <c r="J89" s="2">
        <f t="shared" ref="J89:J93" si="30">F89*6%</f>
        <v>100.5702</v>
      </c>
      <c r="K89" s="48">
        <f t="shared" ref="K89:K93" si="31">I89-J89</f>
        <v>361.4298</v>
      </c>
      <c r="L89" s="39">
        <f t="shared" si="29"/>
        <v>1</v>
      </c>
    </row>
    <row r="90" spans="1:12" hidden="1" x14ac:dyDescent="0.25">
      <c r="A90" s="19">
        <v>113226</v>
      </c>
      <c r="B90" s="9" t="s">
        <v>139</v>
      </c>
      <c r="C90" s="9" t="s">
        <v>5</v>
      </c>
      <c r="D90" s="9" t="s">
        <v>8</v>
      </c>
      <c r="E90" s="20">
        <v>43617</v>
      </c>
      <c r="F90" s="21">
        <v>1676.17</v>
      </c>
      <c r="G90" s="9" t="s">
        <v>1530</v>
      </c>
      <c r="H90" s="8">
        <f>SUMIF(VT!A:A,A90,VT!K:K)</f>
        <v>727</v>
      </c>
      <c r="I90" s="8">
        <f>SUMIF(VT!A:A,A90,VT!N:N)</f>
        <v>727</v>
      </c>
      <c r="J90" s="2">
        <f t="shared" si="30"/>
        <v>100.5702</v>
      </c>
      <c r="K90" s="48">
        <f t="shared" si="31"/>
        <v>626.4298</v>
      </c>
      <c r="L90" s="39">
        <f t="shared" si="29"/>
        <v>1</v>
      </c>
    </row>
    <row r="91" spans="1:12" x14ac:dyDescent="0.25">
      <c r="A91" s="19">
        <v>114546</v>
      </c>
      <c r="B91" s="9" t="s">
        <v>141</v>
      </c>
      <c r="C91" s="9" t="s">
        <v>5</v>
      </c>
      <c r="D91" s="9" t="s">
        <v>11</v>
      </c>
      <c r="E91" s="20">
        <v>43817</v>
      </c>
      <c r="F91" s="21">
        <v>1676.17</v>
      </c>
      <c r="G91" s="9" t="s">
        <v>1531</v>
      </c>
      <c r="H91" s="8">
        <f>SUMIF(VT!A:A,A91,VT!K:K)</f>
        <v>57.96</v>
      </c>
      <c r="I91" s="8">
        <f>SUMIF(VT!A:A,A91,VT!N:N)</f>
        <v>57.96</v>
      </c>
      <c r="J91" s="2">
        <f t="shared" si="30"/>
        <v>100.5702</v>
      </c>
      <c r="K91" s="48">
        <f t="shared" si="31"/>
        <v>-42.610199999999999</v>
      </c>
      <c r="L91" s="39">
        <f t="shared" si="29"/>
        <v>0</v>
      </c>
    </row>
    <row r="92" spans="1:12" x14ac:dyDescent="0.25">
      <c r="A92" s="19">
        <v>114685</v>
      </c>
      <c r="B92" s="9" t="s">
        <v>144</v>
      </c>
      <c r="C92" s="9" t="s">
        <v>5</v>
      </c>
      <c r="D92" s="9" t="s">
        <v>13</v>
      </c>
      <c r="E92" s="20">
        <v>43874</v>
      </c>
      <c r="F92" s="21">
        <v>1676.17</v>
      </c>
      <c r="G92" s="9" t="s">
        <v>1530</v>
      </c>
      <c r="H92" s="8">
        <f>SUMIF(VT!A:A,A92,VT!K:K)</f>
        <v>241.5</v>
      </c>
      <c r="I92" s="8">
        <f>SUMIF(VT!A:A,A92,VT!N:N)</f>
        <v>0</v>
      </c>
      <c r="J92" s="2">
        <f t="shared" si="30"/>
        <v>100.5702</v>
      </c>
      <c r="K92" s="48">
        <f t="shared" si="31"/>
        <v>-100.5702</v>
      </c>
      <c r="L92" s="39">
        <f t="shared" ref="L92:L95" si="32">IF(K92&gt;0,1,0)</f>
        <v>0</v>
      </c>
    </row>
    <row r="93" spans="1:12" hidden="1" x14ac:dyDescent="0.25">
      <c r="A93" s="19">
        <v>120163</v>
      </c>
      <c r="B93" s="9" t="s">
        <v>1602</v>
      </c>
      <c r="C93" s="9" t="s">
        <v>10</v>
      </c>
      <c r="D93" s="9" t="s">
        <v>11</v>
      </c>
      <c r="E93" s="20">
        <v>44791</v>
      </c>
      <c r="F93" s="21">
        <v>1993.64</v>
      </c>
      <c r="G93" s="9" t="s">
        <v>1530</v>
      </c>
      <c r="H93" s="8">
        <f>SUMIF(VT!A:A,A93,VT!K:K)</f>
        <v>241.5</v>
      </c>
      <c r="I93" s="8">
        <f>SUMIF(VT!A:A,A93,VT!N:N)</f>
        <v>241.5</v>
      </c>
      <c r="J93" s="2">
        <f t="shared" si="30"/>
        <v>119.61840000000001</v>
      </c>
      <c r="K93" s="48">
        <f t="shared" si="31"/>
        <v>121.88159999999999</v>
      </c>
      <c r="L93" s="39">
        <f t="shared" si="32"/>
        <v>1</v>
      </c>
    </row>
    <row r="94" spans="1:12" hidden="1" x14ac:dyDescent="0.25">
      <c r="A94" s="19">
        <v>118646</v>
      </c>
      <c r="B94" s="9" t="s">
        <v>146</v>
      </c>
      <c r="C94" s="9" t="s">
        <v>12</v>
      </c>
      <c r="D94" s="9" t="s">
        <v>8</v>
      </c>
      <c r="E94" s="20">
        <v>44582</v>
      </c>
      <c r="F94" s="21">
        <v>1676.17</v>
      </c>
      <c r="G94" s="9" t="s">
        <v>1530</v>
      </c>
      <c r="H94" s="8">
        <f>SUMIF(VT!A:A,A94,VT!K:K)</f>
        <v>164.22</v>
      </c>
      <c r="I94" s="8">
        <f>SUMIF(VT!A:A,A94,VT!N:N)</f>
        <v>164.22</v>
      </c>
      <c r="J94" s="2">
        <f t="shared" ref="J94:J96" si="33">F94*6%</f>
        <v>100.5702</v>
      </c>
      <c r="K94" s="48">
        <f t="shared" ref="K94:K96" si="34">I94-J94</f>
        <v>63.649799999999999</v>
      </c>
      <c r="L94" s="39">
        <f t="shared" si="32"/>
        <v>1</v>
      </c>
    </row>
    <row r="95" spans="1:12" hidden="1" x14ac:dyDescent="0.25">
      <c r="A95" s="19">
        <v>122832</v>
      </c>
      <c r="B95" s="9" t="s">
        <v>2136</v>
      </c>
      <c r="C95" s="9" t="s">
        <v>12</v>
      </c>
      <c r="D95" s="9" t="s">
        <v>1889</v>
      </c>
      <c r="E95" s="20">
        <v>45180</v>
      </c>
      <c r="F95" s="21">
        <v>1676.17</v>
      </c>
      <c r="G95" s="9" t="s">
        <v>1530</v>
      </c>
      <c r="H95" s="8">
        <f>SUMIF(VT!A:A,A95,VT!K:K)</f>
        <v>241.5</v>
      </c>
      <c r="I95" s="8">
        <f>SUMIF(VT!A:A,A95,VT!N:N)</f>
        <v>241.5</v>
      </c>
      <c r="J95" s="2">
        <f t="shared" si="33"/>
        <v>100.5702</v>
      </c>
      <c r="K95" s="48">
        <f t="shared" si="34"/>
        <v>140.9298</v>
      </c>
      <c r="L95" s="39">
        <f t="shared" si="32"/>
        <v>1</v>
      </c>
    </row>
    <row r="96" spans="1:12" hidden="1" x14ac:dyDescent="0.25">
      <c r="A96" s="19">
        <v>113258</v>
      </c>
      <c r="B96" s="9" t="s">
        <v>1631</v>
      </c>
      <c r="C96" s="9" t="s">
        <v>12</v>
      </c>
      <c r="D96" s="9" t="s">
        <v>11</v>
      </c>
      <c r="E96" s="20">
        <v>43617</v>
      </c>
      <c r="F96" s="21">
        <v>1676.17</v>
      </c>
      <c r="G96" s="9" t="s">
        <v>1530</v>
      </c>
      <c r="H96" s="8">
        <f>SUMIF(VT!A:A,A96,VT!K:K)</f>
        <v>241.5</v>
      </c>
      <c r="I96" s="8">
        <f>SUMIF(VT!A:A,A96,VT!N:N)</f>
        <v>241.5</v>
      </c>
      <c r="J96" s="2">
        <f t="shared" si="33"/>
        <v>100.5702</v>
      </c>
      <c r="K96" s="48">
        <f t="shared" si="34"/>
        <v>140.9298</v>
      </c>
      <c r="L96" s="39">
        <f t="shared" ref="L96:L97" si="35">IF(K96&gt;0,1,0)</f>
        <v>1</v>
      </c>
    </row>
    <row r="97" spans="1:12" hidden="1" x14ac:dyDescent="0.25">
      <c r="A97" s="19">
        <v>113302</v>
      </c>
      <c r="B97" s="9" t="s">
        <v>148</v>
      </c>
      <c r="C97" s="9" t="s">
        <v>5</v>
      </c>
      <c r="D97" s="9" t="s">
        <v>11</v>
      </c>
      <c r="E97" s="20">
        <v>43617</v>
      </c>
      <c r="F97" s="21">
        <v>1676.17</v>
      </c>
      <c r="G97" s="9" t="s">
        <v>1530</v>
      </c>
      <c r="H97" s="8">
        <f>SUMIF(VT!A:A,A97,VT!K:K)</f>
        <v>241.5</v>
      </c>
      <c r="I97" s="8">
        <f>SUMIF(VT!A:A,A97,VT!N:N)</f>
        <v>164.22</v>
      </c>
      <c r="J97" s="2">
        <f t="shared" ref="J97:J101" si="36">F97*6%</f>
        <v>100.5702</v>
      </c>
      <c r="K97" s="48">
        <f t="shared" ref="K97:K101" si="37">I97-J97</f>
        <v>63.649799999999999</v>
      </c>
      <c r="L97" s="39">
        <f t="shared" si="35"/>
        <v>1</v>
      </c>
    </row>
    <row r="98" spans="1:12" hidden="1" x14ac:dyDescent="0.25">
      <c r="A98" s="19">
        <v>113419</v>
      </c>
      <c r="B98" s="9" t="s">
        <v>1597</v>
      </c>
      <c r="C98" s="9" t="s">
        <v>150</v>
      </c>
      <c r="D98" s="9" t="s">
        <v>1889</v>
      </c>
      <c r="E98" s="20">
        <v>43617</v>
      </c>
      <c r="F98" s="21">
        <v>2727.7</v>
      </c>
      <c r="G98" s="9" t="s">
        <v>1530</v>
      </c>
      <c r="H98" s="8">
        <f>SUMIF(VT!A:A,A98,VT!K:K)</f>
        <v>388.08</v>
      </c>
      <c r="I98" s="8">
        <f>SUMIF(VT!A:A,A98,VT!N:N)</f>
        <v>258.72000000000003</v>
      </c>
      <c r="J98" s="2">
        <f t="shared" si="36"/>
        <v>163.66199999999998</v>
      </c>
      <c r="K98" s="48">
        <f t="shared" si="37"/>
        <v>95.05800000000005</v>
      </c>
      <c r="L98" s="39">
        <f t="shared" ref="L98:L105" si="38">IF(K98&gt;0,1,0)</f>
        <v>1</v>
      </c>
    </row>
    <row r="99" spans="1:12" hidden="1" x14ac:dyDescent="0.25">
      <c r="A99" s="19">
        <v>113334</v>
      </c>
      <c r="B99" s="9" t="s">
        <v>151</v>
      </c>
      <c r="C99" s="9" t="s">
        <v>36</v>
      </c>
      <c r="D99" s="9" t="s">
        <v>1889</v>
      </c>
      <c r="E99" s="20">
        <v>43617</v>
      </c>
      <c r="F99" s="21">
        <v>3187.48</v>
      </c>
      <c r="G99" s="9" t="s">
        <v>1530</v>
      </c>
      <c r="H99" s="8">
        <f>SUMIF(VT!A:A,A99,VT!K:K)</f>
        <v>241.5</v>
      </c>
      <c r="I99" s="8">
        <f>SUMIF(VT!A:A,A99,VT!N:N)</f>
        <v>241.5</v>
      </c>
      <c r="J99" s="2">
        <f t="shared" si="36"/>
        <v>191.24879999999999</v>
      </c>
      <c r="K99" s="48">
        <f t="shared" si="37"/>
        <v>50.251200000000011</v>
      </c>
      <c r="L99" s="39">
        <f t="shared" si="38"/>
        <v>1</v>
      </c>
    </row>
    <row r="100" spans="1:12" x14ac:dyDescent="0.25">
      <c r="A100" s="19">
        <v>113355</v>
      </c>
      <c r="B100" s="9" t="s">
        <v>1767</v>
      </c>
      <c r="C100" s="9" t="s">
        <v>12</v>
      </c>
      <c r="D100" s="9" t="s">
        <v>8</v>
      </c>
      <c r="E100" s="20">
        <v>43617</v>
      </c>
      <c r="F100" s="21">
        <v>1676.17</v>
      </c>
      <c r="G100" s="9" t="s">
        <v>1531</v>
      </c>
      <c r="H100" s="8">
        <f>SUMIF(VT!A:A,A100,VT!K:K)</f>
        <v>57.96</v>
      </c>
      <c r="I100" s="8">
        <f>SUMIF(VT!A:A,A100,VT!N:N)</f>
        <v>57.96</v>
      </c>
      <c r="J100" s="2">
        <f t="shared" si="36"/>
        <v>100.5702</v>
      </c>
      <c r="K100" s="48">
        <f t="shared" si="37"/>
        <v>-42.610199999999999</v>
      </c>
      <c r="L100" s="39">
        <f t="shared" si="38"/>
        <v>0</v>
      </c>
    </row>
    <row r="101" spans="1:12" hidden="1" x14ac:dyDescent="0.25">
      <c r="A101" s="19">
        <v>116969</v>
      </c>
      <c r="B101" s="9" t="s">
        <v>153</v>
      </c>
      <c r="C101" s="9" t="s">
        <v>12</v>
      </c>
      <c r="D101" s="9" t="s">
        <v>11</v>
      </c>
      <c r="E101" s="20">
        <v>44419</v>
      </c>
      <c r="F101" s="21">
        <v>1676.17</v>
      </c>
      <c r="G101" s="9" t="s">
        <v>1530</v>
      </c>
      <c r="H101" s="8">
        <f>SUMIF(VT!A:A,A101,VT!K:K)</f>
        <v>241.5</v>
      </c>
      <c r="I101" s="8">
        <f>SUMIF(VT!A:A,A101,VT!N:N)</f>
        <v>241.5</v>
      </c>
      <c r="J101" s="2">
        <f t="shared" si="36"/>
        <v>100.5702</v>
      </c>
      <c r="K101" s="48">
        <f t="shared" si="37"/>
        <v>140.9298</v>
      </c>
      <c r="L101" s="39">
        <f t="shared" si="38"/>
        <v>1</v>
      </c>
    </row>
    <row r="102" spans="1:12" hidden="1" x14ac:dyDescent="0.25">
      <c r="A102" s="19">
        <v>113431</v>
      </c>
      <c r="B102" s="9" t="s">
        <v>156</v>
      </c>
      <c r="C102" s="9" t="s">
        <v>5</v>
      </c>
      <c r="D102" s="9" t="s">
        <v>8</v>
      </c>
      <c r="E102" s="20">
        <v>43617</v>
      </c>
      <c r="F102" s="21">
        <v>1676.17</v>
      </c>
      <c r="G102" s="9" t="s">
        <v>1530</v>
      </c>
      <c r="H102" s="8">
        <f>SUMIF(VT!A:A,A102,VT!K:K)</f>
        <v>241.5</v>
      </c>
      <c r="I102" s="8">
        <f>SUMIF(VT!A:A,A102,VT!N:N)</f>
        <v>241.5</v>
      </c>
      <c r="J102" s="2">
        <f t="shared" ref="J102:J108" si="39">F102*6%</f>
        <v>100.5702</v>
      </c>
      <c r="K102" s="48">
        <f t="shared" ref="K102:K108" si="40">I102-J102</f>
        <v>140.9298</v>
      </c>
      <c r="L102" s="39">
        <f t="shared" si="38"/>
        <v>1</v>
      </c>
    </row>
    <row r="103" spans="1:12" hidden="1" x14ac:dyDescent="0.25">
      <c r="A103" s="19">
        <v>113369</v>
      </c>
      <c r="B103" s="9" t="s">
        <v>158</v>
      </c>
      <c r="C103" s="9" t="s">
        <v>5</v>
      </c>
      <c r="D103" s="9" t="s">
        <v>13</v>
      </c>
      <c r="E103" s="20">
        <v>43617</v>
      </c>
      <c r="F103" s="21">
        <v>1676.17</v>
      </c>
      <c r="G103" s="9" t="s">
        <v>1531</v>
      </c>
      <c r="H103" s="8">
        <f>SUMIF(VT!A:A,A103,VT!K:K)</f>
        <v>110.88</v>
      </c>
      <c r="I103" s="8">
        <f>SUMIF(VT!A:A,A103,VT!N:N)</f>
        <v>110.88</v>
      </c>
      <c r="J103" s="2">
        <f t="shared" si="39"/>
        <v>100.5702</v>
      </c>
      <c r="K103" s="48">
        <f t="shared" si="40"/>
        <v>10.309799999999996</v>
      </c>
      <c r="L103" s="39">
        <f t="shared" si="38"/>
        <v>1</v>
      </c>
    </row>
    <row r="104" spans="1:12" hidden="1" x14ac:dyDescent="0.25">
      <c r="A104" s="19">
        <v>113438</v>
      </c>
      <c r="B104" s="9" t="s">
        <v>159</v>
      </c>
      <c r="C104" s="9" t="s">
        <v>12</v>
      </c>
      <c r="D104" s="9" t="s">
        <v>6</v>
      </c>
      <c r="E104" s="20">
        <v>43617</v>
      </c>
      <c r="F104" s="21">
        <v>1676.17</v>
      </c>
      <c r="G104" s="9" t="s">
        <v>1530</v>
      </c>
      <c r="H104" s="8">
        <f>SUMIF(VT!A:A,A104,VT!K:K)</f>
        <v>241.5</v>
      </c>
      <c r="I104" s="8">
        <f>SUMIF(VT!A:A,A104,VT!N:N)</f>
        <v>241.5</v>
      </c>
      <c r="J104" s="2">
        <f t="shared" si="39"/>
        <v>100.5702</v>
      </c>
      <c r="K104" s="48">
        <f t="shared" si="40"/>
        <v>140.9298</v>
      </c>
      <c r="L104" s="39">
        <f t="shared" si="38"/>
        <v>1</v>
      </c>
    </row>
    <row r="105" spans="1:12" hidden="1" x14ac:dyDescent="0.25">
      <c r="A105" s="19">
        <v>113379</v>
      </c>
      <c r="B105" s="9" t="s">
        <v>161</v>
      </c>
      <c r="C105" s="9" t="s">
        <v>10</v>
      </c>
      <c r="D105" s="9" t="s">
        <v>11</v>
      </c>
      <c r="E105" s="20">
        <v>43617</v>
      </c>
      <c r="F105" s="21">
        <v>1993.64</v>
      </c>
      <c r="G105" s="9" t="s">
        <v>1530</v>
      </c>
      <c r="H105" s="8">
        <f>SUMIF(VT!A:A,A105,VT!K:K)</f>
        <v>241.5</v>
      </c>
      <c r="I105" s="8">
        <f>SUMIF(VT!A:A,A105,VT!N:N)</f>
        <v>241.5</v>
      </c>
      <c r="J105" s="2">
        <f t="shared" si="39"/>
        <v>119.61840000000001</v>
      </c>
      <c r="K105" s="48">
        <f t="shared" si="40"/>
        <v>121.88159999999999</v>
      </c>
      <c r="L105" s="39">
        <f t="shared" si="38"/>
        <v>1</v>
      </c>
    </row>
    <row r="106" spans="1:12" hidden="1" x14ac:dyDescent="0.25">
      <c r="A106" s="19">
        <v>113445</v>
      </c>
      <c r="B106" s="9" t="s">
        <v>163</v>
      </c>
      <c r="C106" s="9" t="s">
        <v>12</v>
      </c>
      <c r="D106" s="9" t="s">
        <v>11</v>
      </c>
      <c r="E106" s="20">
        <v>43617</v>
      </c>
      <c r="F106" s="21">
        <v>1676.17</v>
      </c>
      <c r="G106" s="9" t="s">
        <v>1530</v>
      </c>
      <c r="H106" s="8">
        <f>SUMIF(VT!A:A,A106,VT!K:K)</f>
        <v>241.5</v>
      </c>
      <c r="I106" s="8">
        <f>SUMIF(VT!A:A,A106,VT!N:N)</f>
        <v>144.9</v>
      </c>
      <c r="J106" s="2">
        <f t="shared" si="39"/>
        <v>100.5702</v>
      </c>
      <c r="K106" s="48">
        <f t="shared" si="40"/>
        <v>44.329800000000006</v>
      </c>
      <c r="L106" s="39">
        <f t="shared" ref="L106:L110" si="41">IF(K106&gt;0,1,0)</f>
        <v>1</v>
      </c>
    </row>
    <row r="107" spans="1:12" hidden="1" x14ac:dyDescent="0.25">
      <c r="A107" s="19">
        <v>113388</v>
      </c>
      <c r="B107" s="9" t="s">
        <v>165</v>
      </c>
      <c r="C107" s="9" t="s">
        <v>5</v>
      </c>
      <c r="D107" s="9" t="s">
        <v>8</v>
      </c>
      <c r="E107" s="20">
        <v>43617</v>
      </c>
      <c r="F107" s="21">
        <v>1676.17</v>
      </c>
      <c r="G107" s="9" t="s">
        <v>1530</v>
      </c>
      <c r="H107" s="8">
        <f>SUMIF(VT!A:A,A107,VT!K:K)</f>
        <v>241.5</v>
      </c>
      <c r="I107" s="8">
        <f>SUMIF(VT!A:A,A107,VT!N:N)</f>
        <v>241.5</v>
      </c>
      <c r="J107" s="2">
        <f t="shared" si="39"/>
        <v>100.5702</v>
      </c>
      <c r="K107" s="48">
        <f t="shared" si="40"/>
        <v>140.9298</v>
      </c>
      <c r="L107" s="39">
        <f t="shared" si="41"/>
        <v>1</v>
      </c>
    </row>
    <row r="108" spans="1:12" hidden="1" x14ac:dyDescent="0.25">
      <c r="A108" s="19">
        <v>113396</v>
      </c>
      <c r="B108" s="9" t="s">
        <v>167</v>
      </c>
      <c r="C108" s="9" t="s">
        <v>12</v>
      </c>
      <c r="D108" s="9" t="s">
        <v>6</v>
      </c>
      <c r="E108" s="20">
        <v>43617</v>
      </c>
      <c r="F108" s="21">
        <v>1676.17</v>
      </c>
      <c r="G108" s="9" t="s">
        <v>1530</v>
      </c>
      <c r="H108" s="8">
        <f>SUMIF(VT!A:A,A108,VT!K:K)</f>
        <v>241.5</v>
      </c>
      <c r="I108" s="8">
        <f>SUMIF(VT!A:A,A108,VT!N:N)</f>
        <v>241.5</v>
      </c>
      <c r="J108" s="2">
        <f t="shared" si="39"/>
        <v>100.5702</v>
      </c>
      <c r="K108" s="48">
        <f t="shared" si="40"/>
        <v>140.9298</v>
      </c>
      <c r="L108" s="39">
        <f t="shared" si="41"/>
        <v>1</v>
      </c>
    </row>
    <row r="109" spans="1:12" hidden="1" x14ac:dyDescent="0.25">
      <c r="A109" s="19">
        <v>113400</v>
      </c>
      <c r="B109" s="9" t="s">
        <v>169</v>
      </c>
      <c r="C109" s="9" t="s">
        <v>17</v>
      </c>
      <c r="D109" s="9" t="s">
        <v>1889</v>
      </c>
      <c r="E109" s="20">
        <v>43617</v>
      </c>
      <c r="F109" s="21">
        <v>1993.64</v>
      </c>
      <c r="G109" s="9" t="s">
        <v>1530</v>
      </c>
      <c r="H109" s="8">
        <f>SUMIF(VT!A:A,A109,VT!K:K)</f>
        <v>462</v>
      </c>
      <c r="I109" s="8">
        <f>SUMIF(VT!A:A,A109,VT!N:N)</f>
        <v>462</v>
      </c>
      <c r="J109" s="2">
        <f t="shared" ref="J109:J111" si="42">F109*6%</f>
        <v>119.61840000000001</v>
      </c>
      <c r="K109" s="48">
        <f t="shared" ref="K109:K111" si="43">I109-J109</f>
        <v>342.38159999999999</v>
      </c>
      <c r="L109" s="39">
        <f t="shared" si="41"/>
        <v>1</v>
      </c>
    </row>
    <row r="110" spans="1:12" hidden="1" x14ac:dyDescent="0.25">
      <c r="A110" s="19">
        <v>116970</v>
      </c>
      <c r="B110" s="9" t="s">
        <v>171</v>
      </c>
      <c r="C110" s="9" t="s">
        <v>12</v>
      </c>
      <c r="D110" s="9" t="s">
        <v>31</v>
      </c>
      <c r="E110" s="20">
        <v>44419</v>
      </c>
      <c r="F110" s="21">
        <v>1676.17</v>
      </c>
      <c r="G110" s="9" t="s">
        <v>1530</v>
      </c>
      <c r="H110" s="8">
        <f>SUMIF(VT!A:A,A110,VT!K:K)</f>
        <v>462</v>
      </c>
      <c r="I110" s="8">
        <f>SUMIF(VT!A:A,A110,VT!N:N)</f>
        <v>443.52</v>
      </c>
      <c r="J110" s="2">
        <f t="shared" si="42"/>
        <v>100.5702</v>
      </c>
      <c r="K110" s="48">
        <f t="shared" si="43"/>
        <v>342.94979999999998</v>
      </c>
      <c r="L110" s="39">
        <f t="shared" si="41"/>
        <v>1</v>
      </c>
    </row>
    <row r="111" spans="1:12" hidden="1" x14ac:dyDescent="0.25">
      <c r="A111" s="19">
        <v>115225</v>
      </c>
      <c r="B111" s="9" t="s">
        <v>174</v>
      </c>
      <c r="C111" s="9" t="s">
        <v>12</v>
      </c>
      <c r="D111" s="9" t="s">
        <v>6</v>
      </c>
      <c r="E111" s="20">
        <v>44018</v>
      </c>
      <c r="F111" s="21">
        <v>1676.17</v>
      </c>
      <c r="G111" s="9" t="s">
        <v>1530</v>
      </c>
      <c r="H111" s="8">
        <f>SUMIF(VT!A:A,A111,VT!K:K)</f>
        <v>241.5</v>
      </c>
      <c r="I111" s="8">
        <f>SUMIF(VT!A:A,A111,VT!N:N)</f>
        <v>241.5</v>
      </c>
      <c r="J111" s="2">
        <f t="shared" si="42"/>
        <v>100.5702</v>
      </c>
      <c r="K111" s="48">
        <f t="shared" si="43"/>
        <v>140.9298</v>
      </c>
      <c r="L111" s="39">
        <f t="shared" ref="L111:L113" si="44">IF(K111&gt;0,1,0)</f>
        <v>1</v>
      </c>
    </row>
    <row r="112" spans="1:12" hidden="1" x14ac:dyDescent="0.25">
      <c r="A112" s="19">
        <v>118633</v>
      </c>
      <c r="B112" s="9" t="s">
        <v>176</v>
      </c>
      <c r="C112" s="9" t="s">
        <v>12</v>
      </c>
      <c r="D112" s="9" t="s">
        <v>8</v>
      </c>
      <c r="E112" s="20">
        <v>44582</v>
      </c>
      <c r="F112" s="21">
        <v>1676.17</v>
      </c>
      <c r="G112" s="9" t="s">
        <v>1530</v>
      </c>
      <c r="H112" s="8">
        <f>SUMIF(VT!A:A,A112,VT!K:K)</f>
        <v>241.5</v>
      </c>
      <c r="I112" s="8">
        <f>SUMIF(VT!A:A,A112,VT!N:N)</f>
        <v>241.5</v>
      </c>
      <c r="J112" s="2">
        <f t="shared" ref="J112:J115" si="45">F112*6%</f>
        <v>100.5702</v>
      </c>
      <c r="K112" s="48">
        <f t="shared" ref="K112:K115" si="46">I112-J112</f>
        <v>140.9298</v>
      </c>
      <c r="L112" s="39">
        <f t="shared" si="44"/>
        <v>1</v>
      </c>
    </row>
    <row r="113" spans="1:12" hidden="1" x14ac:dyDescent="0.25">
      <c r="A113" s="19">
        <v>113699</v>
      </c>
      <c r="B113" s="9" t="s">
        <v>178</v>
      </c>
      <c r="C113" s="9" t="s">
        <v>5</v>
      </c>
      <c r="D113" s="9" t="s">
        <v>11</v>
      </c>
      <c r="E113" s="20">
        <v>43617</v>
      </c>
      <c r="F113" s="21">
        <v>1676.17</v>
      </c>
      <c r="G113" s="9" t="s">
        <v>1530</v>
      </c>
      <c r="H113" s="8">
        <f>SUMIF(VT!A:A,A113,VT!K:K)</f>
        <v>241.5</v>
      </c>
      <c r="I113" s="8">
        <f>SUMIF(VT!A:A,A113,VT!N:N)</f>
        <v>241.5</v>
      </c>
      <c r="J113" s="2">
        <f t="shared" si="45"/>
        <v>100.5702</v>
      </c>
      <c r="K113" s="48">
        <f t="shared" si="46"/>
        <v>140.9298</v>
      </c>
      <c r="L113" s="39">
        <f t="shared" si="44"/>
        <v>1</v>
      </c>
    </row>
    <row r="114" spans="1:12" x14ac:dyDescent="0.25">
      <c r="A114" s="19">
        <v>113533</v>
      </c>
      <c r="B114" s="9" t="s">
        <v>180</v>
      </c>
      <c r="C114" s="9" t="s">
        <v>5</v>
      </c>
      <c r="D114" s="9" t="s">
        <v>13</v>
      </c>
      <c r="E114" s="20">
        <v>43617</v>
      </c>
      <c r="F114" s="21">
        <v>1676.17</v>
      </c>
      <c r="G114" s="9" t="s">
        <v>1531</v>
      </c>
      <c r="H114" s="8">
        <f>SUMIF(VT!A:A,A114,VT!K:K)</f>
        <v>57.96</v>
      </c>
      <c r="I114" s="8">
        <f>SUMIF(VT!A:A,A114,VT!N:N)</f>
        <v>57.96</v>
      </c>
      <c r="J114" s="2">
        <f t="shared" si="45"/>
        <v>100.5702</v>
      </c>
      <c r="K114" s="48">
        <f t="shared" si="46"/>
        <v>-42.610199999999999</v>
      </c>
      <c r="L114" s="39">
        <f t="shared" ref="L114:L118" si="47">IF(K114&gt;0,1,0)</f>
        <v>0</v>
      </c>
    </row>
    <row r="115" spans="1:12" hidden="1" x14ac:dyDescent="0.25">
      <c r="A115" s="19">
        <v>113549</v>
      </c>
      <c r="B115" s="9" t="s">
        <v>182</v>
      </c>
      <c r="C115" s="9" t="s">
        <v>12</v>
      </c>
      <c r="D115" s="9" t="s">
        <v>8</v>
      </c>
      <c r="E115" s="20">
        <v>43617</v>
      </c>
      <c r="F115" s="21">
        <v>1676.17</v>
      </c>
      <c r="G115" s="9" t="s">
        <v>1530</v>
      </c>
      <c r="H115" s="8">
        <f>SUMIF(VT!A:A,A115,VT!K:K)</f>
        <v>506.5</v>
      </c>
      <c r="I115" s="8">
        <f>SUMIF(VT!A:A,A115,VT!N:N)</f>
        <v>506.5</v>
      </c>
      <c r="J115" s="2">
        <f t="shared" si="45"/>
        <v>100.5702</v>
      </c>
      <c r="K115" s="48">
        <f t="shared" si="46"/>
        <v>405.9298</v>
      </c>
      <c r="L115" s="39">
        <f t="shared" si="47"/>
        <v>1</v>
      </c>
    </row>
    <row r="116" spans="1:12" hidden="1" x14ac:dyDescent="0.25">
      <c r="A116" s="19">
        <v>113553</v>
      </c>
      <c r="B116" s="9" t="s">
        <v>184</v>
      </c>
      <c r="C116" s="9" t="s">
        <v>5</v>
      </c>
      <c r="D116" s="9" t="s">
        <v>11</v>
      </c>
      <c r="E116" s="20">
        <v>43617</v>
      </c>
      <c r="F116" s="21">
        <v>1676.17</v>
      </c>
      <c r="G116" s="9" t="s">
        <v>1530</v>
      </c>
      <c r="H116" s="8">
        <f>SUMIF(VT!A:A,A116,VT!K:K)</f>
        <v>241.5</v>
      </c>
      <c r="I116" s="8">
        <f>SUMIF(VT!A:A,A116,VT!N:N)</f>
        <v>241.5</v>
      </c>
      <c r="J116" s="2">
        <f t="shared" ref="J116:J119" si="48">F116*6%</f>
        <v>100.5702</v>
      </c>
      <c r="K116" s="48">
        <f t="shared" ref="K116:K119" si="49">I116-J116</f>
        <v>140.9298</v>
      </c>
      <c r="L116" s="39">
        <f t="shared" si="47"/>
        <v>1</v>
      </c>
    </row>
    <row r="117" spans="1:12" hidden="1" x14ac:dyDescent="0.25">
      <c r="A117" s="19">
        <v>119644</v>
      </c>
      <c r="B117" s="9" t="s">
        <v>1532</v>
      </c>
      <c r="C117" s="9" t="s">
        <v>12</v>
      </c>
      <c r="D117" s="9" t="s">
        <v>6</v>
      </c>
      <c r="E117" s="20">
        <v>44725</v>
      </c>
      <c r="F117" s="21">
        <v>1676.17</v>
      </c>
      <c r="G117" s="9" t="s">
        <v>1530</v>
      </c>
      <c r="H117" s="8">
        <f>SUMIF(VT!A:A,A117,VT!K:K)</f>
        <v>241.5</v>
      </c>
      <c r="I117" s="8">
        <f>SUMIF(VT!A:A,A117,VT!N:N)</f>
        <v>241.5</v>
      </c>
      <c r="J117" s="2">
        <f t="shared" si="48"/>
        <v>100.5702</v>
      </c>
      <c r="K117" s="48">
        <f t="shared" si="49"/>
        <v>140.9298</v>
      </c>
      <c r="L117" s="39">
        <f t="shared" si="47"/>
        <v>1</v>
      </c>
    </row>
    <row r="118" spans="1:12" hidden="1" x14ac:dyDescent="0.25">
      <c r="A118" s="19">
        <v>113558</v>
      </c>
      <c r="B118" s="9" t="s">
        <v>186</v>
      </c>
      <c r="C118" s="9" t="s">
        <v>5</v>
      </c>
      <c r="D118" s="9" t="s">
        <v>8</v>
      </c>
      <c r="E118" s="20">
        <v>43617</v>
      </c>
      <c r="F118" s="21">
        <v>1676.17</v>
      </c>
      <c r="G118" s="9" t="s">
        <v>1530</v>
      </c>
      <c r="H118" s="8">
        <f>SUMIF(VT!A:A,A118,VT!K:K)</f>
        <v>241.5</v>
      </c>
      <c r="I118" s="8">
        <f>SUMIF(VT!A:A,A118,VT!N:N)</f>
        <v>241.5</v>
      </c>
      <c r="J118" s="2">
        <f t="shared" si="48"/>
        <v>100.5702</v>
      </c>
      <c r="K118" s="48">
        <f t="shared" si="49"/>
        <v>140.9298</v>
      </c>
      <c r="L118" s="39">
        <f t="shared" si="47"/>
        <v>1</v>
      </c>
    </row>
    <row r="119" spans="1:12" hidden="1" x14ac:dyDescent="0.25">
      <c r="A119" s="19">
        <v>113561</v>
      </c>
      <c r="B119" s="9" t="s">
        <v>188</v>
      </c>
      <c r="C119" s="9" t="s">
        <v>5</v>
      </c>
      <c r="D119" s="9" t="s">
        <v>13</v>
      </c>
      <c r="E119" s="20">
        <v>43617</v>
      </c>
      <c r="F119" s="21">
        <v>1676.17</v>
      </c>
      <c r="G119" s="9" t="s">
        <v>1530</v>
      </c>
      <c r="H119" s="8">
        <f>SUMIF(VT!A:A,A119,VT!K:K)</f>
        <v>164.22</v>
      </c>
      <c r="I119" s="8">
        <f>SUMIF(VT!A:A,A119,VT!N:N)</f>
        <v>164.22</v>
      </c>
      <c r="J119" s="2">
        <f t="shared" si="48"/>
        <v>100.5702</v>
      </c>
      <c r="K119" s="48">
        <f t="shared" si="49"/>
        <v>63.649799999999999</v>
      </c>
      <c r="L119" s="39">
        <f t="shared" ref="L119:L120" si="50">IF(K119&gt;0,1,0)</f>
        <v>1</v>
      </c>
    </row>
    <row r="120" spans="1:12" hidden="1" x14ac:dyDescent="0.25">
      <c r="A120" s="19">
        <v>113588</v>
      </c>
      <c r="B120" s="9" t="s">
        <v>190</v>
      </c>
      <c r="C120" s="9" t="s">
        <v>5</v>
      </c>
      <c r="D120" s="9" t="s">
        <v>11</v>
      </c>
      <c r="E120" s="20">
        <v>43617</v>
      </c>
      <c r="F120" s="21">
        <v>1676.17</v>
      </c>
      <c r="G120" s="9" t="s">
        <v>1530</v>
      </c>
      <c r="H120" s="8">
        <f>SUMIF(VT!A:A,A120,VT!K:K)</f>
        <v>241.5</v>
      </c>
      <c r="I120" s="8">
        <f>SUMIF(VT!A:A,A120,VT!N:N)</f>
        <v>241.5</v>
      </c>
      <c r="J120" s="2">
        <f t="shared" ref="J120:J121" si="51">F120*6%</f>
        <v>100.5702</v>
      </c>
      <c r="K120" s="48">
        <f t="shared" ref="K120:K121" si="52">I120-J120</f>
        <v>140.9298</v>
      </c>
      <c r="L120" s="39">
        <f t="shared" si="50"/>
        <v>1</v>
      </c>
    </row>
    <row r="121" spans="1:12" hidden="1" x14ac:dyDescent="0.25">
      <c r="A121" s="19">
        <v>113625</v>
      </c>
      <c r="B121" s="9" t="s">
        <v>1768</v>
      </c>
      <c r="C121" s="9" t="s">
        <v>12</v>
      </c>
      <c r="D121" s="9" t="s">
        <v>8</v>
      </c>
      <c r="E121" s="20">
        <v>43617</v>
      </c>
      <c r="F121" s="21">
        <v>1676.17</v>
      </c>
      <c r="G121" s="9" t="s">
        <v>1530</v>
      </c>
      <c r="H121" s="8">
        <f>SUMIF(VT!A:A,A121,VT!K:K)</f>
        <v>241.5</v>
      </c>
      <c r="I121" s="8">
        <f>SUMIF(VT!A:A,A121,VT!N:N)</f>
        <v>241.5</v>
      </c>
      <c r="J121" s="2">
        <f t="shared" si="51"/>
        <v>100.5702</v>
      </c>
      <c r="K121" s="48">
        <f t="shared" si="52"/>
        <v>140.9298</v>
      </c>
      <c r="L121" s="39">
        <f t="shared" ref="L121:L122" si="53">IF(K121&gt;0,1,0)</f>
        <v>1</v>
      </c>
    </row>
    <row r="122" spans="1:12" hidden="1" x14ac:dyDescent="0.25">
      <c r="A122" s="19">
        <v>113677</v>
      </c>
      <c r="B122" s="9" t="s">
        <v>192</v>
      </c>
      <c r="C122" s="9" t="s">
        <v>5</v>
      </c>
      <c r="D122" s="9" t="s">
        <v>13</v>
      </c>
      <c r="E122" s="20">
        <v>43617</v>
      </c>
      <c r="F122" s="21">
        <v>1676.17</v>
      </c>
      <c r="G122" s="9" t="s">
        <v>1530</v>
      </c>
      <c r="H122" s="8">
        <f>SUMIF(VT!A:A,A122,VT!K:K)</f>
        <v>164.22</v>
      </c>
      <c r="I122" s="8">
        <f>SUMIF(VT!A:A,A122,VT!N:N)</f>
        <v>164.22</v>
      </c>
      <c r="J122" s="2">
        <f t="shared" ref="J122:J124" si="54">F122*6%</f>
        <v>100.5702</v>
      </c>
      <c r="K122" s="48">
        <f t="shared" ref="K122:K124" si="55">I122-J122</f>
        <v>63.649799999999999</v>
      </c>
      <c r="L122" s="39">
        <f t="shared" si="53"/>
        <v>1</v>
      </c>
    </row>
    <row r="123" spans="1:12" hidden="1" x14ac:dyDescent="0.25">
      <c r="A123" s="19">
        <v>113696</v>
      </c>
      <c r="B123" s="9" t="s">
        <v>194</v>
      </c>
      <c r="C123" s="9" t="s">
        <v>12</v>
      </c>
      <c r="D123" s="9" t="s">
        <v>6</v>
      </c>
      <c r="E123" s="20">
        <v>43617</v>
      </c>
      <c r="F123" s="21">
        <v>1676.17</v>
      </c>
      <c r="G123" s="9" t="s">
        <v>1530</v>
      </c>
      <c r="H123" s="8">
        <f>SUMIF(VT!A:A,A123,VT!K:K)</f>
        <v>241.5</v>
      </c>
      <c r="I123" s="8">
        <f>SUMIF(VT!A:A,A123,VT!N:N)</f>
        <v>241.5</v>
      </c>
      <c r="J123" s="2">
        <f t="shared" si="54"/>
        <v>100.5702</v>
      </c>
      <c r="K123" s="48">
        <f t="shared" si="55"/>
        <v>140.9298</v>
      </c>
      <c r="L123" s="39">
        <f t="shared" ref="L123:L127" si="56">IF(K123&gt;0,1,0)</f>
        <v>1</v>
      </c>
    </row>
    <row r="124" spans="1:12" hidden="1" x14ac:dyDescent="0.25">
      <c r="A124" s="19">
        <v>113686</v>
      </c>
      <c r="B124" s="9" t="s">
        <v>196</v>
      </c>
      <c r="C124" s="9" t="s">
        <v>5</v>
      </c>
      <c r="D124" s="9" t="s">
        <v>31</v>
      </c>
      <c r="E124" s="20">
        <v>43617</v>
      </c>
      <c r="F124" s="21">
        <v>1676.17</v>
      </c>
      <c r="G124" s="9" t="s">
        <v>1530</v>
      </c>
      <c r="H124" s="8">
        <f>SUMIF(VT!A:A,A124,VT!K:K)</f>
        <v>241.5</v>
      </c>
      <c r="I124" s="8">
        <f>SUMIF(VT!A:A,A124,VT!N:N)</f>
        <v>241.5</v>
      </c>
      <c r="J124" s="2">
        <f t="shared" si="54"/>
        <v>100.5702</v>
      </c>
      <c r="K124" s="48">
        <f t="shared" si="55"/>
        <v>140.9298</v>
      </c>
      <c r="L124" s="39">
        <f t="shared" si="56"/>
        <v>1</v>
      </c>
    </row>
    <row r="125" spans="1:12" x14ac:dyDescent="0.25">
      <c r="A125" s="19">
        <v>113698</v>
      </c>
      <c r="B125" s="9" t="s">
        <v>198</v>
      </c>
      <c r="C125" s="9" t="s">
        <v>12</v>
      </c>
      <c r="D125" s="9" t="s">
        <v>1889</v>
      </c>
      <c r="E125" s="20">
        <v>43617</v>
      </c>
      <c r="F125" s="21">
        <v>1676.17</v>
      </c>
      <c r="G125" s="9" t="s">
        <v>1530</v>
      </c>
      <c r="H125" s="8">
        <f>SUMIF(VT!A:A,A125,VT!K:K)</f>
        <v>164.22</v>
      </c>
      <c r="I125" s="8">
        <f>SUMIF(VT!A:A,A125,VT!N:N)</f>
        <v>9.66</v>
      </c>
      <c r="J125" s="2">
        <f t="shared" ref="J125:J130" si="57">F125*6%</f>
        <v>100.5702</v>
      </c>
      <c r="K125" s="48">
        <f t="shared" ref="K125:K130" si="58">I125-J125</f>
        <v>-90.910200000000003</v>
      </c>
      <c r="L125" s="39">
        <f t="shared" si="56"/>
        <v>0</v>
      </c>
    </row>
    <row r="126" spans="1:12" hidden="1" x14ac:dyDescent="0.25">
      <c r="A126" s="19">
        <v>113704</v>
      </c>
      <c r="B126" s="9" t="s">
        <v>200</v>
      </c>
      <c r="C126" s="9" t="s">
        <v>5</v>
      </c>
      <c r="D126" s="9" t="s">
        <v>11</v>
      </c>
      <c r="E126" s="20">
        <v>43617</v>
      </c>
      <c r="F126" s="21">
        <v>1676.17</v>
      </c>
      <c r="G126" s="9" t="s">
        <v>1530</v>
      </c>
      <c r="H126" s="8">
        <f>SUMIF(VT!A:A,A126,VT!K:K)</f>
        <v>241.5</v>
      </c>
      <c r="I126" s="8">
        <f>SUMIF(VT!A:A,A126,VT!N:N)</f>
        <v>241.5</v>
      </c>
      <c r="J126" s="2">
        <f t="shared" si="57"/>
        <v>100.5702</v>
      </c>
      <c r="K126" s="48">
        <f t="shared" si="58"/>
        <v>140.9298</v>
      </c>
      <c r="L126" s="39">
        <f t="shared" si="56"/>
        <v>1</v>
      </c>
    </row>
    <row r="127" spans="1:12" hidden="1" x14ac:dyDescent="0.25">
      <c r="A127" s="19">
        <v>113690</v>
      </c>
      <c r="B127" s="9" t="s">
        <v>202</v>
      </c>
      <c r="C127" s="9" t="s">
        <v>5</v>
      </c>
      <c r="D127" s="9" t="s">
        <v>11</v>
      </c>
      <c r="E127" s="20">
        <v>43617</v>
      </c>
      <c r="F127" s="21">
        <v>1676.17</v>
      </c>
      <c r="G127" s="9" t="s">
        <v>1530</v>
      </c>
      <c r="H127" s="8">
        <f>SUMIF(VT!A:A,A127,VT!K:K)</f>
        <v>241.5</v>
      </c>
      <c r="I127" s="8">
        <f>SUMIF(VT!A:A,A127,VT!N:N)</f>
        <v>241.5</v>
      </c>
      <c r="J127" s="2">
        <f t="shared" si="57"/>
        <v>100.5702</v>
      </c>
      <c r="K127" s="48">
        <f t="shared" si="58"/>
        <v>140.9298</v>
      </c>
      <c r="L127" s="39">
        <f t="shared" si="56"/>
        <v>1</v>
      </c>
    </row>
    <row r="128" spans="1:12" hidden="1" x14ac:dyDescent="0.25">
      <c r="A128" s="19">
        <v>121849</v>
      </c>
      <c r="B128" s="9" t="s">
        <v>1901</v>
      </c>
      <c r="C128" s="9" t="s">
        <v>12</v>
      </c>
      <c r="D128" s="9" t="s">
        <v>8</v>
      </c>
      <c r="E128" s="20">
        <v>45022</v>
      </c>
      <c r="F128" s="21">
        <v>1676.17</v>
      </c>
      <c r="G128" s="9" t="s">
        <v>1530</v>
      </c>
      <c r="H128" s="8">
        <f>SUMIF(VT!A:A,A128,VT!K:K)</f>
        <v>241.5</v>
      </c>
      <c r="I128" s="8">
        <f>SUMIF(VT!A:A,A128,VT!N:N)</f>
        <v>241.5</v>
      </c>
      <c r="J128" s="2">
        <f t="shared" si="57"/>
        <v>100.5702</v>
      </c>
      <c r="K128" s="48">
        <f t="shared" si="58"/>
        <v>140.9298</v>
      </c>
      <c r="L128" s="39">
        <f t="shared" ref="L128:L131" si="59">IF(K128&gt;0,1,0)</f>
        <v>1</v>
      </c>
    </row>
    <row r="129" spans="1:12" hidden="1" x14ac:dyDescent="0.25">
      <c r="A129" s="19">
        <v>119754</v>
      </c>
      <c r="B129" s="9" t="s">
        <v>1534</v>
      </c>
      <c r="C129" s="9" t="s">
        <v>1576</v>
      </c>
      <c r="D129" s="9" t="s">
        <v>1890</v>
      </c>
      <c r="E129" s="20">
        <v>44734</v>
      </c>
      <c r="F129" s="21">
        <v>1320</v>
      </c>
      <c r="G129" s="9" t="s">
        <v>1530</v>
      </c>
      <c r="H129" s="8">
        <f>SUMIF(VT!A:A,A129,VT!K:K)</f>
        <v>202.86</v>
      </c>
      <c r="I129" s="8">
        <f>SUMIF(VT!A:A,A129,VT!N:N)</f>
        <v>202.86</v>
      </c>
      <c r="J129" s="2">
        <f t="shared" si="57"/>
        <v>79.2</v>
      </c>
      <c r="K129" s="48">
        <f t="shared" si="58"/>
        <v>123.66000000000001</v>
      </c>
      <c r="L129" s="39">
        <f t="shared" si="59"/>
        <v>1</v>
      </c>
    </row>
    <row r="130" spans="1:12" x14ac:dyDescent="0.25">
      <c r="A130" s="19">
        <v>118056</v>
      </c>
      <c r="B130" s="9" t="s">
        <v>204</v>
      </c>
      <c r="C130" s="9" t="s">
        <v>12</v>
      </c>
      <c r="D130" s="9" t="s">
        <v>8</v>
      </c>
      <c r="E130" s="20">
        <v>44567</v>
      </c>
      <c r="F130" s="21">
        <v>1676.17</v>
      </c>
      <c r="G130" s="9" t="s">
        <v>1531</v>
      </c>
      <c r="H130" s="8">
        <f>SUMIF(VT!A:A,A130,VT!K:K)</f>
        <v>57.96</v>
      </c>
      <c r="I130" s="8">
        <f>SUMIF(VT!A:A,A130,VT!N:N)</f>
        <v>57.96</v>
      </c>
      <c r="J130" s="2">
        <f t="shared" si="57"/>
        <v>100.5702</v>
      </c>
      <c r="K130" s="48">
        <f t="shared" si="58"/>
        <v>-42.610199999999999</v>
      </c>
      <c r="L130" s="39">
        <f t="shared" si="59"/>
        <v>0</v>
      </c>
    </row>
    <row r="131" spans="1:12" hidden="1" x14ac:dyDescent="0.25">
      <c r="A131" s="19">
        <v>113678</v>
      </c>
      <c r="B131" s="9" t="s">
        <v>206</v>
      </c>
      <c r="C131" s="9" t="s">
        <v>12</v>
      </c>
      <c r="D131" s="9" t="s">
        <v>8</v>
      </c>
      <c r="E131" s="20">
        <v>43617</v>
      </c>
      <c r="F131" s="21">
        <v>1676.17</v>
      </c>
      <c r="G131" s="9" t="s">
        <v>1530</v>
      </c>
      <c r="H131" s="8">
        <f>SUMIF(VT!A:A,A131,VT!K:K)</f>
        <v>241.5</v>
      </c>
      <c r="I131" s="8">
        <f>SUMIF(VT!A:A,A131,VT!N:N)</f>
        <v>241.5</v>
      </c>
      <c r="J131" s="2">
        <f t="shared" ref="J131:J132" si="60">F131*6%</f>
        <v>100.5702</v>
      </c>
      <c r="K131" s="48">
        <f t="shared" ref="K131:K132" si="61">I131-J131</f>
        <v>140.9298</v>
      </c>
      <c r="L131" s="39">
        <f t="shared" si="59"/>
        <v>1</v>
      </c>
    </row>
    <row r="132" spans="1:12" x14ac:dyDescent="0.25">
      <c r="A132" s="19">
        <v>113692</v>
      </c>
      <c r="B132" s="9" t="s">
        <v>1637</v>
      </c>
      <c r="C132" s="9" t="s">
        <v>36</v>
      </c>
      <c r="D132" s="9" t="s">
        <v>1889</v>
      </c>
      <c r="E132" s="20">
        <v>43617</v>
      </c>
      <c r="F132" s="21">
        <v>3187.48</v>
      </c>
      <c r="G132" s="9" t="s">
        <v>1530</v>
      </c>
      <c r="H132" s="8">
        <f>SUMIF(VT!A:A,A132,VT!K:K)</f>
        <v>164.22</v>
      </c>
      <c r="I132" s="8">
        <f>SUMIF(VT!A:A,A132,VT!N:N)</f>
        <v>0</v>
      </c>
      <c r="J132" s="2">
        <f t="shared" si="60"/>
        <v>191.24879999999999</v>
      </c>
      <c r="K132" s="48">
        <f t="shared" si="61"/>
        <v>-191.24879999999999</v>
      </c>
      <c r="L132" s="39">
        <f t="shared" ref="L132:L133" si="62">IF(K132&gt;0,1,0)</f>
        <v>0</v>
      </c>
    </row>
    <row r="133" spans="1:12" hidden="1" x14ac:dyDescent="0.25">
      <c r="A133" s="19">
        <v>116972</v>
      </c>
      <c r="B133" s="9" t="s">
        <v>210</v>
      </c>
      <c r="C133" s="9" t="s">
        <v>12</v>
      </c>
      <c r="D133" s="9" t="s">
        <v>8</v>
      </c>
      <c r="E133" s="20">
        <v>44419</v>
      </c>
      <c r="F133" s="21">
        <v>1676.17</v>
      </c>
      <c r="G133" s="9" t="s">
        <v>1530</v>
      </c>
      <c r="H133" s="8">
        <f>SUMIF(VT!A:A,A133,VT!K:K)</f>
        <v>241.5</v>
      </c>
      <c r="I133" s="8">
        <f>SUMIF(VT!A:A,A133,VT!N:N)</f>
        <v>241.5</v>
      </c>
      <c r="J133" s="2">
        <f t="shared" ref="J133" si="63">F133*6%</f>
        <v>100.5702</v>
      </c>
      <c r="K133" s="48">
        <f t="shared" ref="K133" si="64">I133-J133</f>
        <v>140.9298</v>
      </c>
      <c r="L133" s="39">
        <f t="shared" si="62"/>
        <v>1</v>
      </c>
    </row>
    <row r="134" spans="1:12" hidden="1" x14ac:dyDescent="0.25">
      <c r="A134" s="19">
        <v>122028</v>
      </c>
      <c r="B134" s="9" t="s">
        <v>1925</v>
      </c>
      <c r="C134" s="9" t="s">
        <v>209</v>
      </c>
      <c r="D134" s="9" t="s">
        <v>1889</v>
      </c>
      <c r="E134" s="20">
        <v>45054</v>
      </c>
      <c r="F134" s="21">
        <v>2165.3200000000002</v>
      </c>
      <c r="G134" s="9" t="s">
        <v>1530</v>
      </c>
      <c r="H134" s="8">
        <f>SUMIF(VT!A:A,A134,VT!K:K)</f>
        <v>241.5</v>
      </c>
      <c r="I134" s="8">
        <f>SUMIF(VT!A:A,A134,VT!N:N)</f>
        <v>241.5</v>
      </c>
      <c r="J134" s="2">
        <f t="shared" ref="J134:J138" si="65">F134*6%</f>
        <v>129.91920000000002</v>
      </c>
      <c r="K134" s="48">
        <f t="shared" ref="K134:K138" si="66">I134-J134</f>
        <v>111.58079999999998</v>
      </c>
      <c r="L134" s="39">
        <f t="shared" ref="L134" si="67">IF(K134&gt;0,1,0)</f>
        <v>1</v>
      </c>
    </row>
    <row r="135" spans="1:12" hidden="1" x14ac:dyDescent="0.25">
      <c r="A135" s="19">
        <v>117238</v>
      </c>
      <c r="B135" s="9" t="s">
        <v>213</v>
      </c>
      <c r="C135" s="9" t="s">
        <v>12</v>
      </c>
      <c r="D135" s="9" t="s">
        <v>1889</v>
      </c>
      <c r="E135" s="20">
        <v>44487</v>
      </c>
      <c r="F135" s="21">
        <v>1676.17</v>
      </c>
      <c r="G135" s="9" t="s">
        <v>1530</v>
      </c>
      <c r="H135" s="8">
        <f>SUMIF(VT!A:A,A135,VT!K:K)</f>
        <v>241.5</v>
      </c>
      <c r="I135" s="8">
        <f>SUMIF(VT!A:A,A135,VT!N:N)</f>
        <v>241.5</v>
      </c>
      <c r="J135" s="2">
        <f t="shared" si="65"/>
        <v>100.5702</v>
      </c>
      <c r="K135" s="48">
        <f t="shared" si="66"/>
        <v>140.9298</v>
      </c>
      <c r="L135" s="39">
        <f t="shared" ref="L135:L139" si="68">IF(K135&gt;0,1,0)</f>
        <v>1</v>
      </c>
    </row>
    <row r="136" spans="1:12" hidden="1" x14ac:dyDescent="0.25">
      <c r="A136" s="19">
        <v>121320</v>
      </c>
      <c r="B136" s="9" t="s">
        <v>1802</v>
      </c>
      <c r="C136" s="9" t="s">
        <v>5</v>
      </c>
      <c r="D136" s="9" t="s">
        <v>13</v>
      </c>
      <c r="E136" s="20">
        <v>44945</v>
      </c>
      <c r="F136" s="21">
        <v>1676.17</v>
      </c>
      <c r="G136" s="9" t="s">
        <v>1530</v>
      </c>
      <c r="H136" s="8">
        <f>SUMIF(VT!A:A,A136,VT!K:K)</f>
        <v>462</v>
      </c>
      <c r="I136" s="8">
        <f>SUMIF(VT!A:A,A136,VT!N:N)</f>
        <v>462</v>
      </c>
      <c r="J136" s="2">
        <f t="shared" si="65"/>
        <v>100.5702</v>
      </c>
      <c r="K136" s="48">
        <f t="shared" si="66"/>
        <v>361.4298</v>
      </c>
      <c r="L136" s="39">
        <f t="shared" si="68"/>
        <v>1</v>
      </c>
    </row>
    <row r="137" spans="1:12" hidden="1" x14ac:dyDescent="0.25">
      <c r="A137" s="19">
        <v>122830</v>
      </c>
      <c r="B137" s="9" t="s">
        <v>2137</v>
      </c>
      <c r="C137" s="9" t="s">
        <v>12</v>
      </c>
      <c r="D137" s="9" t="s">
        <v>31</v>
      </c>
      <c r="E137" s="20">
        <v>45180</v>
      </c>
      <c r="F137" s="21">
        <v>1676.17</v>
      </c>
      <c r="G137" s="9" t="s">
        <v>1530</v>
      </c>
      <c r="H137" s="8">
        <f>SUMIF(VT!A:A,A137,VT!K:K)</f>
        <v>241.5</v>
      </c>
      <c r="I137" s="8">
        <f>SUMIF(VT!A:A,A137,VT!N:N)</f>
        <v>241.5</v>
      </c>
      <c r="J137" s="2">
        <f t="shared" si="65"/>
        <v>100.5702</v>
      </c>
      <c r="K137" s="48">
        <f t="shared" si="66"/>
        <v>140.9298</v>
      </c>
      <c r="L137" s="39">
        <f t="shared" si="68"/>
        <v>1</v>
      </c>
    </row>
    <row r="138" spans="1:12" x14ac:dyDescent="0.25">
      <c r="A138" s="19">
        <v>113568</v>
      </c>
      <c r="B138" s="9" t="s">
        <v>215</v>
      </c>
      <c r="C138" s="9" t="s">
        <v>36</v>
      </c>
      <c r="D138" s="9" t="s">
        <v>1889</v>
      </c>
      <c r="E138" s="20">
        <v>43617</v>
      </c>
      <c r="F138" s="21">
        <v>3187.48</v>
      </c>
      <c r="G138" s="9" t="s">
        <v>1530</v>
      </c>
      <c r="H138" s="8">
        <f>SUMIF(VT!A:A,A138,VT!K:K)</f>
        <v>241.5</v>
      </c>
      <c r="I138" s="8">
        <f>SUMIF(VT!A:A,A138,VT!N:N)</f>
        <v>125.58</v>
      </c>
      <c r="J138" s="2">
        <f t="shared" si="65"/>
        <v>191.24879999999999</v>
      </c>
      <c r="K138" s="48">
        <f t="shared" si="66"/>
        <v>-65.66879999999999</v>
      </c>
      <c r="L138" s="39">
        <f t="shared" si="68"/>
        <v>0</v>
      </c>
    </row>
    <row r="139" spans="1:12" hidden="1" x14ac:dyDescent="0.25">
      <c r="A139" s="19">
        <v>113560</v>
      </c>
      <c r="B139" s="9" t="s">
        <v>217</v>
      </c>
      <c r="C139" s="9" t="s">
        <v>12</v>
      </c>
      <c r="D139" s="9" t="s">
        <v>13</v>
      </c>
      <c r="E139" s="20">
        <v>43617</v>
      </c>
      <c r="F139" s="21">
        <v>1676.17</v>
      </c>
      <c r="G139" s="9" t="s">
        <v>1530</v>
      </c>
      <c r="H139" s="8">
        <f>SUMIF(VT!A:A,A139,VT!K:K)</f>
        <v>241.5</v>
      </c>
      <c r="I139" s="8">
        <f>SUMIF(VT!A:A,A139,VT!N:N)</f>
        <v>125.58</v>
      </c>
      <c r="J139" s="2">
        <f t="shared" ref="J139:J141" si="69">F139*6%</f>
        <v>100.5702</v>
      </c>
      <c r="K139" s="48">
        <f t="shared" ref="K139:K141" si="70">I139-J139</f>
        <v>25.009799999999998</v>
      </c>
      <c r="L139" s="39">
        <f t="shared" si="68"/>
        <v>1</v>
      </c>
    </row>
    <row r="140" spans="1:12" hidden="1" x14ac:dyDescent="0.25">
      <c r="A140" s="19">
        <v>113546</v>
      </c>
      <c r="B140" s="9" t="s">
        <v>219</v>
      </c>
      <c r="C140" s="9" t="s">
        <v>17</v>
      </c>
      <c r="D140" s="9" t="s">
        <v>1889</v>
      </c>
      <c r="E140" s="20">
        <v>43617</v>
      </c>
      <c r="F140" s="21">
        <v>1993.64</v>
      </c>
      <c r="G140" s="9" t="s">
        <v>1530</v>
      </c>
      <c r="H140" s="8">
        <f>SUMIF(VT!A:A,A140,VT!K:K)</f>
        <v>241.5</v>
      </c>
      <c r="I140" s="8">
        <f>SUMIF(VT!A:A,A140,VT!N:N)</f>
        <v>241.5</v>
      </c>
      <c r="J140" s="2">
        <f t="shared" si="69"/>
        <v>119.61840000000001</v>
      </c>
      <c r="K140" s="48">
        <f t="shared" si="70"/>
        <v>121.88159999999999</v>
      </c>
      <c r="L140" s="39">
        <f t="shared" ref="L140:L143" si="71">IF(K140&gt;0,1,0)</f>
        <v>1</v>
      </c>
    </row>
    <row r="141" spans="1:12" hidden="1" x14ac:dyDescent="0.25">
      <c r="A141" s="19">
        <v>113545</v>
      </c>
      <c r="B141" s="9" t="s">
        <v>221</v>
      </c>
      <c r="C141" s="9" t="s">
        <v>5</v>
      </c>
      <c r="D141" s="9" t="s">
        <v>11</v>
      </c>
      <c r="E141" s="20">
        <v>43617</v>
      </c>
      <c r="F141" s="21">
        <v>1676.17</v>
      </c>
      <c r="G141" s="9" t="s">
        <v>1530</v>
      </c>
      <c r="H141" s="8">
        <f>SUMIF(VT!A:A,A141,VT!K:K)</f>
        <v>241.5</v>
      </c>
      <c r="I141" s="8">
        <f>SUMIF(VT!A:A,A141,VT!N:N)</f>
        <v>241.5</v>
      </c>
      <c r="J141" s="2">
        <f t="shared" si="69"/>
        <v>100.5702</v>
      </c>
      <c r="K141" s="48">
        <f t="shared" si="70"/>
        <v>140.9298</v>
      </c>
      <c r="L141" s="39">
        <f t="shared" si="71"/>
        <v>1</v>
      </c>
    </row>
    <row r="142" spans="1:12" hidden="1" x14ac:dyDescent="0.25">
      <c r="A142" s="19">
        <v>121947</v>
      </c>
      <c r="B142" s="9" t="s">
        <v>1926</v>
      </c>
      <c r="C142" s="9" t="s">
        <v>1576</v>
      </c>
      <c r="D142" s="9" t="s">
        <v>1890</v>
      </c>
      <c r="E142" s="20">
        <v>45040</v>
      </c>
      <c r="F142" s="21">
        <v>1320</v>
      </c>
      <c r="G142" s="9" t="s">
        <v>1530</v>
      </c>
      <c r="H142" s="8">
        <f>SUMIF(VT!A:A,A142,VT!K:K)</f>
        <v>241.5</v>
      </c>
      <c r="I142" s="8">
        <f>SUMIF(VT!A:A,A142,VT!N:N)</f>
        <v>241.5</v>
      </c>
      <c r="J142" s="2">
        <f t="shared" ref="J142:J144" si="72">F142*6%</f>
        <v>79.2</v>
      </c>
      <c r="K142" s="48">
        <f t="shared" ref="K142:K144" si="73">I142-J142</f>
        <v>162.30000000000001</v>
      </c>
      <c r="L142" s="39">
        <f t="shared" si="71"/>
        <v>1</v>
      </c>
    </row>
    <row r="143" spans="1:12" hidden="1" x14ac:dyDescent="0.25">
      <c r="A143" s="19">
        <v>120356</v>
      </c>
      <c r="B143" s="9" t="s">
        <v>1769</v>
      </c>
      <c r="C143" s="9" t="s">
        <v>12</v>
      </c>
      <c r="D143" s="9" t="s">
        <v>31</v>
      </c>
      <c r="E143" s="20">
        <v>44820</v>
      </c>
      <c r="F143" s="21">
        <v>1676.17</v>
      </c>
      <c r="G143" s="9" t="s">
        <v>1530</v>
      </c>
      <c r="H143" s="8">
        <f>SUMIF(VT!A:A,A143,VT!K:K)</f>
        <v>462</v>
      </c>
      <c r="I143" s="8">
        <f>SUMIF(VT!A:A,A143,VT!N:N)</f>
        <v>462</v>
      </c>
      <c r="J143" s="2">
        <f t="shared" si="72"/>
        <v>100.5702</v>
      </c>
      <c r="K143" s="48">
        <f t="shared" si="73"/>
        <v>361.4298</v>
      </c>
      <c r="L143" s="39">
        <f t="shared" si="71"/>
        <v>1</v>
      </c>
    </row>
    <row r="144" spans="1:12" hidden="1" x14ac:dyDescent="0.25">
      <c r="A144" s="19">
        <v>122410</v>
      </c>
      <c r="B144" s="9" t="s">
        <v>2048</v>
      </c>
      <c r="C144" s="9" t="s">
        <v>12</v>
      </c>
      <c r="D144" s="9" t="s">
        <v>1889</v>
      </c>
      <c r="E144" s="20">
        <v>45117</v>
      </c>
      <c r="F144" s="21">
        <v>1676.17</v>
      </c>
      <c r="G144" s="9" t="s">
        <v>1530</v>
      </c>
      <c r="H144" s="8">
        <f>SUMIF(VT!A:A,A144,VT!K:K)</f>
        <v>241.5</v>
      </c>
      <c r="I144" s="8">
        <f>SUMIF(VT!A:A,A144,VT!N:N)</f>
        <v>241.5</v>
      </c>
      <c r="J144" s="2">
        <f t="shared" si="72"/>
        <v>100.5702</v>
      </c>
      <c r="K144" s="48">
        <f t="shared" si="73"/>
        <v>140.9298</v>
      </c>
      <c r="L144" s="39">
        <f t="shared" ref="L144:L149" si="74">IF(K144&gt;0,1,0)</f>
        <v>1</v>
      </c>
    </row>
    <row r="145" spans="1:12" hidden="1" x14ac:dyDescent="0.25">
      <c r="A145" s="19">
        <v>121848</v>
      </c>
      <c r="B145" s="9" t="s">
        <v>1902</v>
      </c>
      <c r="C145" s="9" t="s">
        <v>12</v>
      </c>
      <c r="D145" s="9" t="s">
        <v>11</v>
      </c>
      <c r="E145" s="20">
        <v>45022</v>
      </c>
      <c r="F145" s="21">
        <v>1676.17</v>
      </c>
      <c r="G145" s="9" t="s">
        <v>1530</v>
      </c>
      <c r="H145" s="8">
        <f>SUMIF(VT!A:A,A145,VT!K:K)</f>
        <v>241.5</v>
      </c>
      <c r="I145" s="8">
        <f>SUMIF(VT!A:A,A145,VT!N:N)</f>
        <v>241.5</v>
      </c>
      <c r="J145" s="2">
        <f t="shared" ref="J145:J151" si="75">F145*6%</f>
        <v>100.5702</v>
      </c>
      <c r="K145" s="48">
        <f t="shared" ref="K145:K151" si="76">I145-J145</f>
        <v>140.9298</v>
      </c>
      <c r="L145" s="39">
        <f t="shared" si="74"/>
        <v>1</v>
      </c>
    </row>
    <row r="146" spans="1:12" hidden="1" x14ac:dyDescent="0.25">
      <c r="A146" s="19">
        <v>112169</v>
      </c>
      <c r="B146" s="9" t="s">
        <v>223</v>
      </c>
      <c r="C146" s="9" t="s">
        <v>5</v>
      </c>
      <c r="D146" s="9" t="s">
        <v>8</v>
      </c>
      <c r="E146" s="20">
        <v>43617</v>
      </c>
      <c r="F146" s="21">
        <v>1676.17</v>
      </c>
      <c r="G146" s="9" t="s">
        <v>1530</v>
      </c>
      <c r="H146" s="8">
        <f>SUMIF(VT!A:A,A146,VT!K:K)</f>
        <v>241.5</v>
      </c>
      <c r="I146" s="8">
        <f>SUMIF(VT!A:A,A146,VT!N:N)</f>
        <v>241.5</v>
      </c>
      <c r="J146" s="2">
        <f t="shared" si="75"/>
        <v>100.5702</v>
      </c>
      <c r="K146" s="48">
        <f t="shared" si="76"/>
        <v>140.9298</v>
      </c>
      <c r="L146" s="39">
        <f t="shared" si="74"/>
        <v>1</v>
      </c>
    </row>
    <row r="147" spans="1:12" hidden="1" x14ac:dyDescent="0.25">
      <c r="A147" s="19">
        <v>112170</v>
      </c>
      <c r="B147" s="9" t="s">
        <v>225</v>
      </c>
      <c r="C147" s="9" t="s">
        <v>5</v>
      </c>
      <c r="D147" s="9" t="s">
        <v>8</v>
      </c>
      <c r="E147" s="20">
        <v>43617</v>
      </c>
      <c r="F147" s="21">
        <v>1676.17</v>
      </c>
      <c r="G147" s="9" t="s">
        <v>1530</v>
      </c>
      <c r="H147" s="8">
        <f>SUMIF(VT!A:A,A147,VT!K:K)</f>
        <v>241.5</v>
      </c>
      <c r="I147" s="8">
        <f>SUMIF(VT!A:A,A147,VT!N:N)</f>
        <v>231.84</v>
      </c>
      <c r="J147" s="2">
        <f t="shared" si="75"/>
        <v>100.5702</v>
      </c>
      <c r="K147" s="48">
        <f t="shared" si="76"/>
        <v>131.2698</v>
      </c>
      <c r="L147" s="39">
        <f t="shared" si="74"/>
        <v>1</v>
      </c>
    </row>
    <row r="148" spans="1:12" hidden="1" x14ac:dyDescent="0.25">
      <c r="A148" s="19">
        <v>114549</v>
      </c>
      <c r="B148" s="9" t="s">
        <v>227</v>
      </c>
      <c r="C148" s="9" t="s">
        <v>5</v>
      </c>
      <c r="D148" s="9" t="s">
        <v>8</v>
      </c>
      <c r="E148" s="20">
        <v>43817</v>
      </c>
      <c r="F148" s="21">
        <v>1676.17</v>
      </c>
      <c r="G148" s="9" t="s">
        <v>1530</v>
      </c>
      <c r="H148" s="8">
        <f>SUMIF(VT!A:A,A148,VT!K:K)</f>
        <v>241.5</v>
      </c>
      <c r="I148" s="8">
        <f>SUMIF(VT!A:A,A148,VT!N:N)</f>
        <v>173.88</v>
      </c>
      <c r="J148" s="2">
        <f t="shared" si="75"/>
        <v>100.5702</v>
      </c>
      <c r="K148" s="48">
        <f t="shared" si="76"/>
        <v>73.309799999999996</v>
      </c>
      <c r="L148" s="39">
        <f t="shared" si="74"/>
        <v>1</v>
      </c>
    </row>
    <row r="149" spans="1:12" x14ac:dyDescent="0.25">
      <c r="A149" s="19">
        <v>116026</v>
      </c>
      <c r="B149" s="9" t="s">
        <v>2126</v>
      </c>
      <c r="C149" s="9" t="s">
        <v>12</v>
      </c>
      <c r="D149" s="9" t="s">
        <v>8</v>
      </c>
      <c r="E149" s="20">
        <v>44207</v>
      </c>
      <c r="F149" s="21">
        <v>1676.17</v>
      </c>
      <c r="G149" s="9" t="s">
        <v>1531</v>
      </c>
      <c r="H149" s="8">
        <f>SUMIF(VT!A:A,A149,VT!K:K)</f>
        <v>57.96</v>
      </c>
      <c r="I149" s="8">
        <f>SUMIF(VT!A:A,A149,VT!N:N)</f>
        <v>57.96</v>
      </c>
      <c r="J149" s="2">
        <f t="shared" si="75"/>
        <v>100.5702</v>
      </c>
      <c r="K149" s="48">
        <f t="shared" si="76"/>
        <v>-42.610199999999999</v>
      </c>
      <c r="L149" s="39">
        <f t="shared" si="74"/>
        <v>0</v>
      </c>
    </row>
    <row r="150" spans="1:12" x14ac:dyDescent="0.25">
      <c r="A150" s="19">
        <v>112179</v>
      </c>
      <c r="B150" s="9" t="s">
        <v>229</v>
      </c>
      <c r="C150" s="9" t="s">
        <v>12</v>
      </c>
      <c r="D150" s="9" t="s">
        <v>13</v>
      </c>
      <c r="E150" s="20">
        <v>43617</v>
      </c>
      <c r="F150" s="21">
        <v>1676.17</v>
      </c>
      <c r="G150" s="9" t="s">
        <v>1531</v>
      </c>
      <c r="H150" s="8">
        <f>SUMIF(VT!A:A,A150,VT!K:K)</f>
        <v>57.96</v>
      </c>
      <c r="I150" s="8">
        <f>SUMIF(VT!A:A,A150,VT!N:N)</f>
        <v>57.96</v>
      </c>
      <c r="J150" s="2">
        <f t="shared" si="75"/>
        <v>100.5702</v>
      </c>
      <c r="K150" s="48">
        <f t="shared" si="76"/>
        <v>-42.610199999999999</v>
      </c>
      <c r="L150" s="39">
        <f t="shared" ref="L150:L155" si="77">IF(K150&gt;0,1,0)</f>
        <v>0</v>
      </c>
    </row>
    <row r="151" spans="1:12" hidden="1" x14ac:dyDescent="0.25">
      <c r="A151" s="19">
        <v>115413</v>
      </c>
      <c r="B151" s="9" t="s">
        <v>231</v>
      </c>
      <c r="C151" s="9" t="s">
        <v>12</v>
      </c>
      <c r="D151" s="9" t="s">
        <v>6</v>
      </c>
      <c r="E151" s="20">
        <v>44048</v>
      </c>
      <c r="F151" s="21">
        <v>1676.17</v>
      </c>
      <c r="G151" s="9" t="s">
        <v>1530</v>
      </c>
      <c r="H151" s="8">
        <f>SUMIF(VT!A:A,A151,VT!K:K)</f>
        <v>241.5</v>
      </c>
      <c r="I151" s="8">
        <f>SUMIF(VT!A:A,A151,VT!N:N)</f>
        <v>241.5</v>
      </c>
      <c r="J151" s="2">
        <f t="shared" si="75"/>
        <v>100.5702</v>
      </c>
      <c r="K151" s="48">
        <f t="shared" si="76"/>
        <v>140.9298</v>
      </c>
      <c r="L151" s="39">
        <f t="shared" si="77"/>
        <v>1</v>
      </c>
    </row>
    <row r="152" spans="1:12" hidden="1" x14ac:dyDescent="0.25">
      <c r="A152" s="19">
        <v>116008</v>
      </c>
      <c r="B152" s="9" t="s">
        <v>233</v>
      </c>
      <c r="C152" s="9" t="s">
        <v>12</v>
      </c>
      <c r="D152" s="9" t="s">
        <v>8</v>
      </c>
      <c r="E152" s="20">
        <v>44207</v>
      </c>
      <c r="F152" s="21">
        <v>1676.17</v>
      </c>
      <c r="G152" s="9" t="s">
        <v>1530</v>
      </c>
      <c r="H152" s="8">
        <f>SUMIF(VT!A:A,A152,VT!K:K)</f>
        <v>241.5</v>
      </c>
      <c r="I152" s="8">
        <f>SUMIF(VT!A:A,A152,VT!N:N)</f>
        <v>212.52</v>
      </c>
      <c r="J152" s="2">
        <f t="shared" ref="J152:J161" si="78">F152*6%</f>
        <v>100.5702</v>
      </c>
      <c r="K152" s="48">
        <f t="shared" ref="K152:K161" si="79">I152-J152</f>
        <v>111.94980000000001</v>
      </c>
      <c r="L152" s="39">
        <f t="shared" si="77"/>
        <v>1</v>
      </c>
    </row>
    <row r="153" spans="1:12" hidden="1" x14ac:dyDescent="0.25">
      <c r="A153" s="19">
        <v>121436</v>
      </c>
      <c r="B153" s="9" t="s">
        <v>1869</v>
      </c>
      <c r="C153" s="9" t="s">
        <v>12</v>
      </c>
      <c r="D153" s="9" t="s">
        <v>1889</v>
      </c>
      <c r="E153" s="20">
        <v>44967</v>
      </c>
      <c r="F153" s="21">
        <v>1676.17</v>
      </c>
      <c r="G153" s="9" t="s">
        <v>1530</v>
      </c>
      <c r="H153" s="8">
        <f>SUMIF(VT!A:A,A153,VT!K:K)</f>
        <v>241.5</v>
      </c>
      <c r="I153" s="8">
        <f>SUMIF(VT!A:A,A153,VT!N:N)</f>
        <v>231.84</v>
      </c>
      <c r="J153" s="2">
        <f t="shared" si="78"/>
        <v>100.5702</v>
      </c>
      <c r="K153" s="48">
        <f t="shared" si="79"/>
        <v>131.2698</v>
      </c>
      <c r="L153" s="39">
        <f t="shared" si="77"/>
        <v>1</v>
      </c>
    </row>
    <row r="154" spans="1:12" hidden="1" x14ac:dyDescent="0.25">
      <c r="A154" s="19">
        <v>118650</v>
      </c>
      <c r="B154" s="9" t="s">
        <v>235</v>
      </c>
      <c r="C154" s="9" t="s">
        <v>12</v>
      </c>
      <c r="D154" s="9" t="s">
        <v>1889</v>
      </c>
      <c r="E154" s="20">
        <v>44582</v>
      </c>
      <c r="F154" s="21">
        <v>1676.17</v>
      </c>
      <c r="G154" s="9" t="s">
        <v>1530</v>
      </c>
      <c r="H154" s="8">
        <f>SUMIF(VT!A:A,A154,VT!K:K)</f>
        <v>241.5</v>
      </c>
      <c r="I154" s="8">
        <f>SUMIF(VT!A:A,A154,VT!N:N)</f>
        <v>183.54</v>
      </c>
      <c r="J154" s="2">
        <f t="shared" si="78"/>
        <v>100.5702</v>
      </c>
      <c r="K154" s="48">
        <f t="shared" si="79"/>
        <v>82.969799999999992</v>
      </c>
      <c r="L154" s="39">
        <f t="shared" si="77"/>
        <v>1</v>
      </c>
    </row>
    <row r="155" spans="1:12" hidden="1" x14ac:dyDescent="0.25">
      <c r="A155" s="19">
        <v>114253</v>
      </c>
      <c r="B155" s="9" t="s">
        <v>237</v>
      </c>
      <c r="C155" s="9" t="s">
        <v>12</v>
      </c>
      <c r="D155" s="9" t="s">
        <v>8</v>
      </c>
      <c r="E155" s="20">
        <v>43804</v>
      </c>
      <c r="F155" s="21">
        <v>1676.17</v>
      </c>
      <c r="G155" s="9" t="s">
        <v>1530</v>
      </c>
      <c r="H155" s="8">
        <f>SUMIF(VT!A:A,A155,VT!K:K)</f>
        <v>241.5</v>
      </c>
      <c r="I155" s="8">
        <f>SUMIF(VT!A:A,A155,VT!N:N)</f>
        <v>241.5</v>
      </c>
      <c r="J155" s="2">
        <f t="shared" si="78"/>
        <v>100.5702</v>
      </c>
      <c r="K155" s="48">
        <f t="shared" si="79"/>
        <v>140.9298</v>
      </c>
      <c r="L155" s="39">
        <f t="shared" si="77"/>
        <v>1</v>
      </c>
    </row>
    <row r="156" spans="1:12" x14ac:dyDescent="0.25">
      <c r="A156" s="19">
        <v>112186</v>
      </c>
      <c r="B156" s="9" t="s">
        <v>1927</v>
      </c>
      <c r="C156" s="9" t="s">
        <v>12</v>
      </c>
      <c r="D156" s="9" t="s">
        <v>1889</v>
      </c>
      <c r="E156" s="20">
        <v>43620</v>
      </c>
      <c r="F156" s="21">
        <v>1676.17</v>
      </c>
      <c r="G156" s="9" t="s">
        <v>1531</v>
      </c>
      <c r="H156" s="8">
        <f>SUMIF(VT!A:A,A156,VT!K:K)</f>
        <v>57.96</v>
      </c>
      <c r="I156" s="8">
        <f>SUMIF(VT!A:A,A156,VT!N:N)</f>
        <v>57.96</v>
      </c>
      <c r="J156" s="2">
        <f t="shared" si="78"/>
        <v>100.5702</v>
      </c>
      <c r="K156" s="48">
        <f t="shared" si="79"/>
        <v>-42.610199999999999</v>
      </c>
      <c r="L156" s="39">
        <f t="shared" ref="L156:L164" si="80">IF(K156&gt;0,1,0)</f>
        <v>0</v>
      </c>
    </row>
    <row r="157" spans="1:12" hidden="1" x14ac:dyDescent="0.25">
      <c r="A157" s="19">
        <v>112187</v>
      </c>
      <c r="B157" s="9" t="s">
        <v>239</v>
      </c>
      <c r="C157" s="9" t="s">
        <v>17</v>
      </c>
      <c r="D157" s="9" t="s">
        <v>1889</v>
      </c>
      <c r="E157" s="20">
        <v>43617</v>
      </c>
      <c r="F157" s="21">
        <v>1993.64</v>
      </c>
      <c r="G157" s="9" t="s">
        <v>1530</v>
      </c>
      <c r="H157" s="8">
        <f>SUMIF(VT!A:A,A157,VT!K:K)</f>
        <v>241.5</v>
      </c>
      <c r="I157" s="8">
        <f>SUMIF(VT!A:A,A157,VT!N:N)</f>
        <v>222.18</v>
      </c>
      <c r="J157" s="2">
        <f t="shared" si="78"/>
        <v>119.61840000000001</v>
      </c>
      <c r="K157" s="48">
        <f t="shared" si="79"/>
        <v>102.5616</v>
      </c>
      <c r="L157" s="39">
        <f t="shared" si="80"/>
        <v>1</v>
      </c>
    </row>
    <row r="158" spans="1:12" hidden="1" x14ac:dyDescent="0.25">
      <c r="A158" s="19">
        <v>121674</v>
      </c>
      <c r="B158" s="9" t="s">
        <v>1851</v>
      </c>
      <c r="C158" s="9" t="s">
        <v>12</v>
      </c>
      <c r="D158" s="9" t="s">
        <v>1889</v>
      </c>
      <c r="E158" s="20">
        <v>44994</v>
      </c>
      <c r="F158" s="21">
        <v>1676.17</v>
      </c>
      <c r="G158" s="9" t="s">
        <v>1530</v>
      </c>
      <c r="H158" s="8">
        <f>SUMIF(VT!A:A,A158,VT!K:K)</f>
        <v>338.1</v>
      </c>
      <c r="I158" s="8">
        <f>SUMIF(VT!A:A,A158,VT!N:N)</f>
        <v>338.1</v>
      </c>
      <c r="J158" s="2">
        <f t="shared" si="78"/>
        <v>100.5702</v>
      </c>
      <c r="K158" s="48">
        <f t="shared" si="79"/>
        <v>237.52980000000002</v>
      </c>
      <c r="L158" s="39">
        <f t="shared" si="80"/>
        <v>1</v>
      </c>
    </row>
    <row r="159" spans="1:12" hidden="1" x14ac:dyDescent="0.25">
      <c r="A159" s="19">
        <v>114504</v>
      </c>
      <c r="B159" s="9" t="s">
        <v>241</v>
      </c>
      <c r="C159" s="9" t="s">
        <v>5</v>
      </c>
      <c r="D159" s="9" t="s">
        <v>8</v>
      </c>
      <c r="E159" s="20">
        <v>43811</v>
      </c>
      <c r="F159" s="21">
        <v>1676.17</v>
      </c>
      <c r="G159" s="9" t="s">
        <v>1530</v>
      </c>
      <c r="H159" s="8">
        <f>SUMIF(VT!A:A,A159,VT!K:K)</f>
        <v>241.5</v>
      </c>
      <c r="I159" s="8">
        <f>SUMIF(VT!A:A,A159,VT!N:N)</f>
        <v>241.5</v>
      </c>
      <c r="J159" s="2">
        <f t="shared" si="78"/>
        <v>100.5702</v>
      </c>
      <c r="K159" s="48">
        <f t="shared" si="79"/>
        <v>140.9298</v>
      </c>
      <c r="L159" s="39">
        <f t="shared" si="80"/>
        <v>1</v>
      </c>
    </row>
    <row r="160" spans="1:12" hidden="1" x14ac:dyDescent="0.25">
      <c r="A160" s="19">
        <v>112324</v>
      </c>
      <c r="B160" s="9" t="s">
        <v>243</v>
      </c>
      <c r="C160" s="9" t="s">
        <v>5</v>
      </c>
      <c r="D160" s="9" t="s">
        <v>8</v>
      </c>
      <c r="E160" s="20">
        <v>43617</v>
      </c>
      <c r="F160" s="21">
        <v>1676.17</v>
      </c>
      <c r="G160" s="9" t="s">
        <v>1530</v>
      </c>
      <c r="H160" s="8">
        <f>SUMIF(VT!A:A,A160,VT!K:K)</f>
        <v>240</v>
      </c>
      <c r="I160" s="8">
        <f>SUMIF(VT!A:A,A160,VT!N:N)</f>
        <v>240</v>
      </c>
      <c r="J160" s="2">
        <f t="shared" si="78"/>
        <v>100.5702</v>
      </c>
      <c r="K160" s="48">
        <f t="shared" si="79"/>
        <v>139.4298</v>
      </c>
      <c r="L160" s="39">
        <f t="shared" si="80"/>
        <v>1</v>
      </c>
    </row>
    <row r="161" spans="1:12" hidden="1" x14ac:dyDescent="0.25">
      <c r="A161" s="19">
        <v>112334</v>
      </c>
      <c r="B161" s="9" t="s">
        <v>245</v>
      </c>
      <c r="C161" s="9" t="s">
        <v>5</v>
      </c>
      <c r="D161" s="9" t="s">
        <v>6</v>
      </c>
      <c r="E161" s="20">
        <v>43617</v>
      </c>
      <c r="F161" s="21">
        <v>1676.17</v>
      </c>
      <c r="G161" s="9" t="s">
        <v>1530</v>
      </c>
      <c r="H161" s="8">
        <f>SUMIF(VT!A:A,A161,VT!K:K)</f>
        <v>241.5</v>
      </c>
      <c r="I161" s="8">
        <f>SUMIF(VT!A:A,A161,VT!N:N)</f>
        <v>241.5</v>
      </c>
      <c r="J161" s="2">
        <f t="shared" si="78"/>
        <v>100.5702</v>
      </c>
      <c r="K161" s="48">
        <f t="shared" si="79"/>
        <v>140.9298</v>
      </c>
      <c r="L161" s="39">
        <f t="shared" si="80"/>
        <v>1</v>
      </c>
    </row>
    <row r="162" spans="1:12" hidden="1" x14ac:dyDescent="0.25">
      <c r="A162" s="19">
        <v>112348</v>
      </c>
      <c r="B162" s="9" t="s">
        <v>247</v>
      </c>
      <c r="C162" s="9" t="s">
        <v>5</v>
      </c>
      <c r="D162" s="9" t="s">
        <v>11</v>
      </c>
      <c r="E162" s="20">
        <v>43617</v>
      </c>
      <c r="F162" s="21">
        <v>1676.17</v>
      </c>
      <c r="G162" s="9" t="s">
        <v>1530</v>
      </c>
      <c r="H162" s="8">
        <f>SUMIF(VT!A:A,A162,VT!K:K)</f>
        <v>241.5</v>
      </c>
      <c r="I162" s="8">
        <f>SUMIF(VT!A:A,A162,VT!N:N)</f>
        <v>241.5</v>
      </c>
      <c r="J162" s="2">
        <f t="shared" ref="J162:J165" si="81">F162*6%</f>
        <v>100.5702</v>
      </c>
      <c r="K162" s="48">
        <f t="shared" ref="K162:K165" si="82">I162-J162</f>
        <v>140.9298</v>
      </c>
      <c r="L162" s="39">
        <f t="shared" si="80"/>
        <v>1</v>
      </c>
    </row>
    <row r="163" spans="1:12" hidden="1" x14ac:dyDescent="0.25">
      <c r="A163" s="19">
        <v>122343</v>
      </c>
      <c r="B163" s="9" t="s">
        <v>2013</v>
      </c>
      <c r="C163" s="9" t="s">
        <v>5</v>
      </c>
      <c r="D163" s="9" t="s">
        <v>11</v>
      </c>
      <c r="E163" s="20">
        <v>45098</v>
      </c>
      <c r="F163" s="21">
        <v>1676.17</v>
      </c>
      <c r="G163" s="9" t="s">
        <v>1530</v>
      </c>
      <c r="H163" s="8">
        <f>SUMIF(VT!A:A,A163,VT!K:K)</f>
        <v>241.5</v>
      </c>
      <c r="I163" s="8">
        <f>SUMIF(VT!A:A,A163,VT!N:N)</f>
        <v>241.5</v>
      </c>
      <c r="J163" s="2">
        <f t="shared" si="81"/>
        <v>100.5702</v>
      </c>
      <c r="K163" s="48">
        <f t="shared" si="82"/>
        <v>140.9298</v>
      </c>
      <c r="L163" s="39">
        <f t="shared" si="80"/>
        <v>1</v>
      </c>
    </row>
    <row r="164" spans="1:12" hidden="1" x14ac:dyDescent="0.25">
      <c r="A164" s="19">
        <v>112443</v>
      </c>
      <c r="B164" s="9" t="s">
        <v>249</v>
      </c>
      <c r="C164" s="9" t="s">
        <v>12</v>
      </c>
      <c r="D164" s="9" t="s">
        <v>6</v>
      </c>
      <c r="E164" s="20">
        <v>43617</v>
      </c>
      <c r="F164" s="21">
        <v>1676.17</v>
      </c>
      <c r="G164" s="9" t="s">
        <v>1530</v>
      </c>
      <c r="H164" s="8">
        <f>SUMIF(VT!A:A,A164,VT!K:K)</f>
        <v>241.5</v>
      </c>
      <c r="I164" s="8">
        <f>SUMIF(VT!A:A,A164,VT!N:N)</f>
        <v>222.18</v>
      </c>
      <c r="J164" s="2">
        <f t="shared" si="81"/>
        <v>100.5702</v>
      </c>
      <c r="K164" s="48">
        <f t="shared" si="82"/>
        <v>121.60980000000001</v>
      </c>
      <c r="L164" s="39">
        <f t="shared" si="80"/>
        <v>1</v>
      </c>
    </row>
    <row r="165" spans="1:12" hidden="1" x14ac:dyDescent="0.25">
      <c r="A165" s="19">
        <v>112490</v>
      </c>
      <c r="B165" s="9" t="s">
        <v>251</v>
      </c>
      <c r="C165" s="9" t="s">
        <v>17</v>
      </c>
      <c r="D165" s="9" t="s">
        <v>1889</v>
      </c>
      <c r="E165" s="20">
        <v>43617</v>
      </c>
      <c r="F165" s="21">
        <v>1993.64</v>
      </c>
      <c r="G165" s="9" t="s">
        <v>1530</v>
      </c>
      <c r="H165" s="8">
        <f>SUMIF(VT!A:A,A165,VT!K:K)</f>
        <v>241.5</v>
      </c>
      <c r="I165" s="8">
        <f>SUMIF(VT!A:A,A165,VT!N:N)</f>
        <v>241.5</v>
      </c>
      <c r="J165" s="2">
        <f t="shared" si="81"/>
        <v>119.61840000000001</v>
      </c>
      <c r="K165" s="48">
        <f t="shared" si="82"/>
        <v>121.88159999999999</v>
      </c>
      <c r="L165" s="39">
        <f t="shared" ref="L165" si="83">IF(K165&gt;0,1,0)</f>
        <v>1</v>
      </c>
    </row>
    <row r="166" spans="1:12" hidden="1" x14ac:dyDescent="0.25">
      <c r="A166" s="19">
        <v>112530</v>
      </c>
      <c r="B166" s="9" t="s">
        <v>1928</v>
      </c>
      <c r="C166" s="9" t="s">
        <v>36</v>
      </c>
      <c r="D166" s="9" t="s">
        <v>1889</v>
      </c>
      <c r="E166" s="20">
        <v>43617</v>
      </c>
      <c r="F166" s="21">
        <v>3187.48</v>
      </c>
      <c r="G166" s="9" t="s">
        <v>1530</v>
      </c>
      <c r="H166" s="8">
        <f>SUMIF(VT!A:A,A166,VT!K:K)</f>
        <v>241.5</v>
      </c>
      <c r="I166" s="8">
        <f>SUMIF(VT!A:A,A166,VT!N:N)</f>
        <v>241.5</v>
      </c>
      <c r="J166" s="2">
        <f t="shared" ref="J166" si="84">F166*6%</f>
        <v>191.24879999999999</v>
      </c>
      <c r="K166" s="48">
        <f t="shared" ref="K166" si="85">I166-J166</f>
        <v>50.251200000000011</v>
      </c>
      <c r="L166" s="39">
        <f t="shared" ref="L166" si="86">IF(K166&gt;0,1,0)</f>
        <v>1</v>
      </c>
    </row>
    <row r="167" spans="1:12" hidden="1" x14ac:dyDescent="0.25">
      <c r="A167" s="19">
        <v>112538</v>
      </c>
      <c r="B167" s="9" t="s">
        <v>253</v>
      </c>
      <c r="C167" s="9" t="s">
        <v>5</v>
      </c>
      <c r="D167" s="9" t="s">
        <v>13</v>
      </c>
      <c r="E167" s="20">
        <v>43617</v>
      </c>
      <c r="F167" s="21">
        <v>1676.17</v>
      </c>
      <c r="G167" s="9" t="s">
        <v>1530</v>
      </c>
      <c r="H167" s="10">
        <f>SUMIF(VT!A:A,A167,VT!K:K)</f>
        <v>241.5</v>
      </c>
      <c r="I167" s="8">
        <f>SUMIF(VT!A:A,A167,VT!N:N)</f>
        <v>241.5</v>
      </c>
      <c r="J167" s="2">
        <f t="shared" ref="J167:J170" si="87">F167*6%</f>
        <v>100.5702</v>
      </c>
      <c r="K167" s="48">
        <f t="shared" ref="K167:K170" si="88">I167-J167</f>
        <v>140.9298</v>
      </c>
      <c r="L167" s="39">
        <f t="shared" ref="L167:L170" si="89">IF(K167&gt;0,1,0)</f>
        <v>1</v>
      </c>
    </row>
    <row r="168" spans="1:12" hidden="1" x14ac:dyDescent="0.25">
      <c r="A168" s="19">
        <v>114537</v>
      </c>
      <c r="B168" s="9" t="s">
        <v>255</v>
      </c>
      <c r="C168" s="9" t="s">
        <v>12</v>
      </c>
      <c r="D168" s="9" t="s">
        <v>11</v>
      </c>
      <c r="E168" s="20">
        <v>43817</v>
      </c>
      <c r="F168" s="21">
        <v>1676.17</v>
      </c>
      <c r="G168" s="9" t="s">
        <v>1530</v>
      </c>
      <c r="H168" s="10">
        <f>SUMIF(VT!A:A,A168,VT!K:K)</f>
        <v>241.5</v>
      </c>
      <c r="I168" s="8">
        <f>SUMIF(VT!A:A,A168,VT!N:N)</f>
        <v>241.5</v>
      </c>
      <c r="J168" s="2">
        <f t="shared" si="87"/>
        <v>100.5702</v>
      </c>
      <c r="K168" s="48">
        <f t="shared" si="88"/>
        <v>140.9298</v>
      </c>
      <c r="L168" s="39">
        <f t="shared" si="89"/>
        <v>1</v>
      </c>
    </row>
    <row r="169" spans="1:12" hidden="1" x14ac:dyDescent="0.25">
      <c r="A169" s="19">
        <v>115218</v>
      </c>
      <c r="B169" s="9" t="s">
        <v>257</v>
      </c>
      <c r="C169" s="9" t="s">
        <v>12</v>
      </c>
      <c r="D169" s="9" t="s">
        <v>6</v>
      </c>
      <c r="E169" s="20">
        <v>44018</v>
      </c>
      <c r="F169" s="21">
        <v>1676.17</v>
      </c>
      <c r="G169" s="9" t="s">
        <v>1530</v>
      </c>
      <c r="H169" s="10">
        <f>SUMIF(VT!A:A,A169,VT!K:K)</f>
        <v>241.5</v>
      </c>
      <c r="I169" s="8">
        <f>SUMIF(VT!A:A,A169,VT!N:N)</f>
        <v>241.5</v>
      </c>
      <c r="J169" s="2">
        <f t="shared" si="87"/>
        <v>100.5702</v>
      </c>
      <c r="K169" s="48">
        <f t="shared" si="88"/>
        <v>140.9298</v>
      </c>
      <c r="L169" s="39">
        <f t="shared" si="89"/>
        <v>1</v>
      </c>
    </row>
    <row r="170" spans="1:12" hidden="1" x14ac:dyDescent="0.25">
      <c r="A170" s="19">
        <v>112548</v>
      </c>
      <c r="B170" s="9" t="s">
        <v>259</v>
      </c>
      <c r="C170" s="9" t="s">
        <v>10</v>
      </c>
      <c r="D170" s="9" t="s">
        <v>31</v>
      </c>
      <c r="E170" s="20">
        <v>43617</v>
      </c>
      <c r="F170" s="21">
        <v>1993.64</v>
      </c>
      <c r="G170" s="9" t="s">
        <v>1530</v>
      </c>
      <c r="H170" s="10">
        <f>SUMIF(VT!A:A,A170,VT!K:K)</f>
        <v>164.22</v>
      </c>
      <c r="I170" s="8">
        <f>SUMIF(VT!A:A,A170,VT!N:N)</f>
        <v>164.22</v>
      </c>
      <c r="J170" s="2">
        <f t="shared" si="87"/>
        <v>119.61840000000001</v>
      </c>
      <c r="K170" s="48">
        <f t="shared" si="88"/>
        <v>44.601599999999991</v>
      </c>
      <c r="L170" s="39">
        <f t="shared" si="89"/>
        <v>1</v>
      </c>
    </row>
    <row r="171" spans="1:12" hidden="1" x14ac:dyDescent="0.25">
      <c r="A171" s="19">
        <v>112551</v>
      </c>
      <c r="B171" s="9" t="s">
        <v>261</v>
      </c>
      <c r="C171" s="9" t="s">
        <v>10</v>
      </c>
      <c r="D171" s="9" t="s">
        <v>6</v>
      </c>
      <c r="E171" s="20">
        <v>43617</v>
      </c>
      <c r="F171" s="21">
        <v>1993.64</v>
      </c>
      <c r="G171" s="9" t="s">
        <v>1530</v>
      </c>
      <c r="H171" s="10">
        <f>SUMIF(VT!A:A,A171,VT!K:K)</f>
        <v>164.22</v>
      </c>
      <c r="I171" s="8">
        <f>SUMIF(VT!A:A,A171,VT!N:N)</f>
        <v>164.22</v>
      </c>
      <c r="J171" s="2">
        <f t="shared" ref="J171:J182" si="90">F171*6%</f>
        <v>119.61840000000001</v>
      </c>
      <c r="K171" s="48">
        <f t="shared" ref="K171:K182" si="91">I171-J171</f>
        <v>44.601599999999991</v>
      </c>
      <c r="L171" s="39">
        <f t="shared" ref="L171:L182" si="92">IF(K171&gt;0,1,0)</f>
        <v>1</v>
      </c>
    </row>
    <row r="172" spans="1:12" hidden="1" x14ac:dyDescent="0.25">
      <c r="A172" s="19">
        <v>115415</v>
      </c>
      <c r="B172" s="9" t="s">
        <v>263</v>
      </c>
      <c r="C172" s="9" t="s">
        <v>12</v>
      </c>
      <c r="D172" s="9" t="s">
        <v>8</v>
      </c>
      <c r="E172" s="20">
        <v>44048</v>
      </c>
      <c r="F172" s="21">
        <v>1676.17</v>
      </c>
      <c r="G172" s="9" t="s">
        <v>1530</v>
      </c>
      <c r="H172" s="10">
        <f>SUMIF(VT!A:A,A172,VT!K:K)</f>
        <v>241.5</v>
      </c>
      <c r="I172" s="8">
        <f>SUMIF(VT!A:A,A172,VT!N:N)</f>
        <v>241.5</v>
      </c>
      <c r="J172" s="2">
        <f t="shared" si="90"/>
        <v>100.5702</v>
      </c>
      <c r="K172" s="48">
        <f t="shared" si="91"/>
        <v>140.9298</v>
      </c>
      <c r="L172" s="39">
        <f t="shared" si="92"/>
        <v>1</v>
      </c>
    </row>
    <row r="173" spans="1:12" hidden="1" x14ac:dyDescent="0.25">
      <c r="A173" s="19">
        <v>112553</v>
      </c>
      <c r="B173" s="9" t="s">
        <v>265</v>
      </c>
      <c r="C173" s="9" t="s">
        <v>5</v>
      </c>
      <c r="D173" s="9" t="s">
        <v>11</v>
      </c>
      <c r="E173" s="20">
        <v>43617</v>
      </c>
      <c r="F173" s="21">
        <v>1676.17</v>
      </c>
      <c r="G173" s="9" t="s">
        <v>1530</v>
      </c>
      <c r="H173" s="10">
        <f>SUMIF(VT!A:A,A173,VT!K:K)</f>
        <v>241.5</v>
      </c>
      <c r="I173" s="8">
        <f>SUMIF(VT!A:A,A173,VT!N:N)</f>
        <v>241.5</v>
      </c>
      <c r="J173" s="2">
        <f t="shared" si="90"/>
        <v>100.5702</v>
      </c>
      <c r="K173" s="48">
        <f t="shared" si="91"/>
        <v>140.9298</v>
      </c>
      <c r="L173" s="39">
        <f t="shared" si="92"/>
        <v>1</v>
      </c>
    </row>
    <row r="174" spans="1:12" hidden="1" x14ac:dyDescent="0.25">
      <c r="A174" s="19">
        <v>112557</v>
      </c>
      <c r="B174" s="9" t="s">
        <v>267</v>
      </c>
      <c r="C174" s="9" t="s">
        <v>17</v>
      </c>
      <c r="D174" s="9" t="s">
        <v>1889</v>
      </c>
      <c r="E174" s="20">
        <v>43617</v>
      </c>
      <c r="F174" s="21">
        <v>1993.64</v>
      </c>
      <c r="G174" s="9" t="s">
        <v>1530</v>
      </c>
      <c r="H174" s="10">
        <f>SUMIF(VT!A:A,A174,VT!K:K)</f>
        <v>241.5</v>
      </c>
      <c r="I174" s="8">
        <f>SUMIF(VT!A:A,A174,VT!N:N)</f>
        <v>241.5</v>
      </c>
      <c r="J174" s="2">
        <f t="shared" si="90"/>
        <v>119.61840000000001</v>
      </c>
      <c r="K174" s="48">
        <f t="shared" si="91"/>
        <v>121.88159999999999</v>
      </c>
      <c r="L174" s="39">
        <f t="shared" si="92"/>
        <v>1</v>
      </c>
    </row>
    <row r="175" spans="1:12" hidden="1" x14ac:dyDescent="0.25">
      <c r="A175" s="19">
        <v>112561</v>
      </c>
      <c r="B175" s="9" t="s">
        <v>269</v>
      </c>
      <c r="C175" s="9" t="s">
        <v>5</v>
      </c>
      <c r="D175" s="9" t="s">
        <v>13</v>
      </c>
      <c r="E175" s="20">
        <v>43617</v>
      </c>
      <c r="F175" s="21">
        <v>1676.17</v>
      </c>
      <c r="G175" s="9" t="s">
        <v>1530</v>
      </c>
      <c r="H175" s="10">
        <f>SUMIF(VT!A:A,A175,VT!K:K)</f>
        <v>164.22</v>
      </c>
      <c r="I175" s="8">
        <f>SUMIF(VT!A:A,A175,VT!N:N)</f>
        <v>164.22</v>
      </c>
      <c r="J175" s="2">
        <f t="shared" si="90"/>
        <v>100.5702</v>
      </c>
      <c r="K175" s="48">
        <f t="shared" si="91"/>
        <v>63.649799999999999</v>
      </c>
      <c r="L175" s="39">
        <f t="shared" si="92"/>
        <v>1</v>
      </c>
    </row>
    <row r="176" spans="1:12" x14ac:dyDescent="0.25">
      <c r="A176" s="19">
        <v>112563</v>
      </c>
      <c r="B176" s="9" t="s">
        <v>271</v>
      </c>
      <c r="C176" s="9" t="s">
        <v>5</v>
      </c>
      <c r="D176" s="9" t="s">
        <v>8</v>
      </c>
      <c r="E176" s="20">
        <v>43617</v>
      </c>
      <c r="F176" s="21">
        <v>1676.17</v>
      </c>
      <c r="G176" s="9" t="s">
        <v>1531</v>
      </c>
      <c r="H176" s="10">
        <f>SUMIF(VT!A:A,A176,VT!K:K)</f>
        <v>57.96</v>
      </c>
      <c r="I176" s="8">
        <f>SUMIF(VT!A:A,A176,VT!N:N)</f>
        <v>57.96</v>
      </c>
      <c r="J176" s="2">
        <f t="shared" si="90"/>
        <v>100.5702</v>
      </c>
      <c r="K176" s="48">
        <f t="shared" si="91"/>
        <v>-42.610199999999999</v>
      </c>
      <c r="L176" s="39">
        <f t="shared" si="92"/>
        <v>0</v>
      </c>
    </row>
    <row r="177" spans="1:12" hidden="1" x14ac:dyDescent="0.25">
      <c r="A177" s="19">
        <v>119109</v>
      </c>
      <c r="B177" s="9" t="s">
        <v>273</v>
      </c>
      <c r="C177" s="9" t="s">
        <v>12</v>
      </c>
      <c r="D177" s="9" t="s">
        <v>1889</v>
      </c>
      <c r="E177" s="20">
        <v>44630</v>
      </c>
      <c r="F177" s="21">
        <v>1676.17</v>
      </c>
      <c r="G177" s="9" t="s">
        <v>1530</v>
      </c>
      <c r="H177" s="10">
        <f>SUMIF(VT!A:A,A177,VT!K:K)</f>
        <v>257.5</v>
      </c>
      <c r="I177" s="8">
        <f>SUMIF(VT!A:A,A177,VT!N:N)</f>
        <v>257.5</v>
      </c>
      <c r="J177" s="2">
        <f t="shared" si="90"/>
        <v>100.5702</v>
      </c>
      <c r="K177" s="48">
        <f t="shared" si="91"/>
        <v>156.9298</v>
      </c>
      <c r="L177" s="39">
        <f t="shared" si="92"/>
        <v>1</v>
      </c>
    </row>
    <row r="178" spans="1:12" hidden="1" x14ac:dyDescent="0.25">
      <c r="A178" s="19">
        <v>116315</v>
      </c>
      <c r="B178" s="9" t="s">
        <v>275</v>
      </c>
      <c r="C178" s="9" t="s">
        <v>12</v>
      </c>
      <c r="D178" s="9" t="s">
        <v>31</v>
      </c>
      <c r="E178" s="20">
        <v>44308</v>
      </c>
      <c r="F178" s="21">
        <v>1676.17</v>
      </c>
      <c r="G178" s="9" t="s">
        <v>1530</v>
      </c>
      <c r="H178" s="10">
        <f>SUMIF(VT!A:A,A178,VT!K:K)</f>
        <v>462</v>
      </c>
      <c r="I178" s="8">
        <f>SUMIF(VT!A:A,A178,VT!N:N)</f>
        <v>462</v>
      </c>
      <c r="J178" s="2">
        <f t="shared" si="90"/>
        <v>100.5702</v>
      </c>
      <c r="K178" s="48">
        <f t="shared" si="91"/>
        <v>361.4298</v>
      </c>
      <c r="L178" s="39">
        <f t="shared" si="92"/>
        <v>1</v>
      </c>
    </row>
    <row r="179" spans="1:12" x14ac:dyDescent="0.25">
      <c r="A179" s="19">
        <v>112568</v>
      </c>
      <c r="B179" s="9" t="s">
        <v>276</v>
      </c>
      <c r="C179" s="9" t="s">
        <v>36</v>
      </c>
      <c r="D179" s="9" t="s">
        <v>1889</v>
      </c>
      <c r="E179" s="20">
        <v>43617</v>
      </c>
      <c r="F179" s="21">
        <v>3187.48</v>
      </c>
      <c r="G179" s="9" t="s">
        <v>1531</v>
      </c>
      <c r="H179" s="10">
        <f>SUMIF(VT!A:A,A179,VT!K:K)</f>
        <v>57.96</v>
      </c>
      <c r="I179" s="8">
        <f>SUMIF(VT!A:A,A179,VT!N:N)</f>
        <v>57.96</v>
      </c>
      <c r="J179" s="2">
        <f t="shared" si="90"/>
        <v>191.24879999999999</v>
      </c>
      <c r="K179" s="48">
        <f t="shared" si="91"/>
        <v>-133.28879999999998</v>
      </c>
      <c r="L179" s="39">
        <f t="shared" si="92"/>
        <v>0</v>
      </c>
    </row>
    <row r="180" spans="1:12" hidden="1" x14ac:dyDescent="0.25">
      <c r="A180" s="19">
        <v>115406</v>
      </c>
      <c r="B180" s="9" t="s">
        <v>278</v>
      </c>
      <c r="C180" s="9" t="s">
        <v>12</v>
      </c>
      <c r="D180" s="9" t="s">
        <v>8</v>
      </c>
      <c r="E180" s="20">
        <v>44048</v>
      </c>
      <c r="F180" s="21">
        <v>1676.17</v>
      </c>
      <c r="G180" s="9" t="s">
        <v>1530</v>
      </c>
      <c r="H180" s="10">
        <f>SUMIF(VT!A:A,A180,VT!K:K)</f>
        <v>241.5</v>
      </c>
      <c r="I180" s="8">
        <f>SUMIF(VT!A:A,A180,VT!N:N)</f>
        <v>241.5</v>
      </c>
      <c r="J180" s="2">
        <f t="shared" si="90"/>
        <v>100.5702</v>
      </c>
      <c r="K180" s="48">
        <f t="shared" si="91"/>
        <v>140.9298</v>
      </c>
      <c r="L180" s="39">
        <f t="shared" si="92"/>
        <v>1</v>
      </c>
    </row>
    <row r="181" spans="1:12" x14ac:dyDescent="0.25">
      <c r="A181" s="19">
        <v>112581</v>
      </c>
      <c r="B181" s="9" t="s">
        <v>280</v>
      </c>
      <c r="C181" s="9" t="s">
        <v>12</v>
      </c>
      <c r="D181" s="9" t="s">
        <v>1889</v>
      </c>
      <c r="E181" s="20">
        <v>43617</v>
      </c>
      <c r="F181" s="21">
        <v>1676.17</v>
      </c>
      <c r="G181" s="9" t="s">
        <v>1531</v>
      </c>
      <c r="H181" s="10">
        <f>SUMIF(VT!A:A,A181,VT!K:K)</f>
        <v>59.28</v>
      </c>
      <c r="I181" s="8">
        <f>SUMIF(VT!A:A,A181,VT!N:N)</f>
        <v>59.28</v>
      </c>
      <c r="J181" s="2">
        <f t="shared" si="90"/>
        <v>100.5702</v>
      </c>
      <c r="K181" s="48">
        <f t="shared" si="91"/>
        <v>-41.290199999999999</v>
      </c>
      <c r="L181" s="39">
        <f t="shared" si="92"/>
        <v>0</v>
      </c>
    </row>
    <row r="182" spans="1:12" hidden="1" x14ac:dyDescent="0.25">
      <c r="A182" s="19">
        <v>112587</v>
      </c>
      <c r="B182" s="9" t="s">
        <v>282</v>
      </c>
      <c r="C182" s="9" t="s">
        <v>5</v>
      </c>
      <c r="D182" s="9" t="s">
        <v>8</v>
      </c>
      <c r="E182" s="20">
        <v>43617</v>
      </c>
      <c r="F182" s="21">
        <v>1676.17</v>
      </c>
      <c r="G182" s="9" t="s">
        <v>1530</v>
      </c>
      <c r="H182" s="10">
        <f>SUMIF(VT!A:A,A182,VT!K:K)</f>
        <v>164.22</v>
      </c>
      <c r="I182" s="8">
        <f>SUMIF(VT!A:A,A182,VT!N:N)</f>
        <v>164.22</v>
      </c>
      <c r="J182" s="2">
        <f t="shared" si="90"/>
        <v>100.5702</v>
      </c>
      <c r="K182" s="48">
        <f t="shared" si="91"/>
        <v>63.649799999999999</v>
      </c>
      <c r="L182" s="39">
        <f t="shared" si="92"/>
        <v>1</v>
      </c>
    </row>
    <row r="183" spans="1:12" hidden="1" x14ac:dyDescent="0.25">
      <c r="A183" s="19">
        <v>114805</v>
      </c>
      <c r="B183" s="9" t="s">
        <v>284</v>
      </c>
      <c r="C183" s="9" t="s">
        <v>36</v>
      </c>
      <c r="D183" s="9" t="s">
        <v>1889</v>
      </c>
      <c r="E183" s="20">
        <v>43881</v>
      </c>
      <c r="F183" s="21">
        <v>3187.48</v>
      </c>
      <c r="G183" s="9" t="s">
        <v>1530</v>
      </c>
      <c r="H183" s="10">
        <f>SUMIF(VT!A:A,A183,VT!K:K)</f>
        <v>241.5</v>
      </c>
      <c r="I183" s="8">
        <f>SUMIF(VT!A:A,A183,VT!N:N)</f>
        <v>241.5</v>
      </c>
      <c r="J183" s="2">
        <f t="shared" ref="J183:J196" si="93">F183*6%</f>
        <v>191.24879999999999</v>
      </c>
      <c r="K183" s="48">
        <f t="shared" ref="K183:K196" si="94">I183-J183</f>
        <v>50.251200000000011</v>
      </c>
      <c r="L183" s="39">
        <f t="shared" ref="L183:L196" si="95">IF(K183&gt;0,1,0)</f>
        <v>1</v>
      </c>
    </row>
    <row r="184" spans="1:12" hidden="1" x14ac:dyDescent="0.25">
      <c r="A184" s="19">
        <v>121328</v>
      </c>
      <c r="B184" s="9" t="s">
        <v>1804</v>
      </c>
      <c r="C184" s="9" t="s">
        <v>12</v>
      </c>
      <c r="D184" s="9" t="s">
        <v>11</v>
      </c>
      <c r="E184" s="20">
        <v>44945</v>
      </c>
      <c r="F184" s="21">
        <v>1676.17</v>
      </c>
      <c r="G184" s="9" t="s">
        <v>1530</v>
      </c>
      <c r="H184" s="10">
        <f>SUMIF(VT!A:A,A184,VT!K:K)</f>
        <v>241.5</v>
      </c>
      <c r="I184" s="8">
        <f>SUMIF(VT!A:A,A184,VT!N:N)</f>
        <v>241.5</v>
      </c>
      <c r="J184" s="2">
        <f t="shared" si="93"/>
        <v>100.5702</v>
      </c>
      <c r="K184" s="48">
        <f t="shared" si="94"/>
        <v>140.9298</v>
      </c>
      <c r="L184" s="39">
        <f t="shared" si="95"/>
        <v>1</v>
      </c>
    </row>
    <row r="185" spans="1:12" hidden="1" x14ac:dyDescent="0.25">
      <c r="A185" s="19">
        <v>112594</v>
      </c>
      <c r="B185" s="9" t="s">
        <v>286</v>
      </c>
      <c r="C185" s="9" t="s">
        <v>5</v>
      </c>
      <c r="D185" s="9" t="s">
        <v>31</v>
      </c>
      <c r="E185" s="20">
        <v>43617</v>
      </c>
      <c r="F185" s="21">
        <v>1676.17</v>
      </c>
      <c r="G185" s="9" t="s">
        <v>1530</v>
      </c>
      <c r="H185" s="10">
        <f>SUMIF(VT!A:A,A185,VT!K:K)</f>
        <v>164.22</v>
      </c>
      <c r="I185" s="8">
        <f>SUMIF(VT!A:A,A185,VT!N:N)</f>
        <v>164.22</v>
      </c>
      <c r="J185" s="2">
        <f t="shared" si="93"/>
        <v>100.5702</v>
      </c>
      <c r="K185" s="48">
        <f t="shared" si="94"/>
        <v>63.649799999999999</v>
      </c>
      <c r="L185" s="39">
        <f t="shared" si="95"/>
        <v>1</v>
      </c>
    </row>
    <row r="186" spans="1:12" hidden="1" x14ac:dyDescent="0.25">
      <c r="A186" s="19">
        <v>114693</v>
      </c>
      <c r="B186" s="9" t="s">
        <v>288</v>
      </c>
      <c r="C186" s="9" t="s">
        <v>12</v>
      </c>
      <c r="D186" s="9" t="s">
        <v>8</v>
      </c>
      <c r="E186" s="20">
        <v>43874</v>
      </c>
      <c r="F186" s="21">
        <v>1676.17</v>
      </c>
      <c r="G186" s="9" t="s">
        <v>1530</v>
      </c>
      <c r="H186" s="10">
        <f>SUMIF(VT!A:A,A186,VT!K:K)</f>
        <v>241.5</v>
      </c>
      <c r="I186" s="8">
        <f>SUMIF(VT!A:A,A186,VT!N:N)</f>
        <v>241.5</v>
      </c>
      <c r="J186" s="2">
        <f t="shared" si="93"/>
        <v>100.5702</v>
      </c>
      <c r="K186" s="48">
        <f t="shared" si="94"/>
        <v>140.9298</v>
      </c>
      <c r="L186" s="39">
        <f t="shared" si="95"/>
        <v>1</v>
      </c>
    </row>
    <row r="187" spans="1:12" hidden="1" x14ac:dyDescent="0.25">
      <c r="A187" s="19">
        <v>112610</v>
      </c>
      <c r="B187" s="9" t="s">
        <v>290</v>
      </c>
      <c r="C187" s="9" t="s">
        <v>12</v>
      </c>
      <c r="D187" s="9" t="s">
        <v>6</v>
      </c>
      <c r="E187" s="20">
        <v>43617</v>
      </c>
      <c r="F187" s="21">
        <v>1676.17</v>
      </c>
      <c r="G187" s="9" t="s">
        <v>1530</v>
      </c>
      <c r="H187" s="10">
        <f>SUMIF(VT!A:A,A187,VT!K:K)</f>
        <v>164.22</v>
      </c>
      <c r="I187" s="8">
        <f>SUMIF(VT!A:A,A187,VT!N:N)</f>
        <v>164.22</v>
      </c>
      <c r="J187" s="2">
        <f t="shared" si="93"/>
        <v>100.5702</v>
      </c>
      <c r="K187" s="48">
        <f t="shared" si="94"/>
        <v>63.649799999999999</v>
      </c>
      <c r="L187" s="39">
        <f t="shared" si="95"/>
        <v>1</v>
      </c>
    </row>
    <row r="188" spans="1:12" hidden="1" x14ac:dyDescent="0.25">
      <c r="A188" s="19">
        <v>112613</v>
      </c>
      <c r="B188" s="9" t="s">
        <v>1806</v>
      </c>
      <c r="C188" s="9" t="s">
        <v>12</v>
      </c>
      <c r="D188" s="9" t="s">
        <v>11</v>
      </c>
      <c r="E188" s="20">
        <v>43617</v>
      </c>
      <c r="F188" s="21">
        <v>1676.17</v>
      </c>
      <c r="G188" s="9" t="s">
        <v>1530</v>
      </c>
      <c r="H188" s="10">
        <f>SUMIF(VT!A:A,A188,VT!K:K)</f>
        <v>241.5</v>
      </c>
      <c r="I188" s="8">
        <f>SUMIF(VT!A:A,A188,VT!N:N)</f>
        <v>241.5</v>
      </c>
      <c r="J188" s="2">
        <f t="shared" si="93"/>
        <v>100.5702</v>
      </c>
      <c r="K188" s="48">
        <f t="shared" si="94"/>
        <v>140.9298</v>
      </c>
      <c r="L188" s="39">
        <f t="shared" si="95"/>
        <v>1</v>
      </c>
    </row>
    <row r="189" spans="1:12" hidden="1" x14ac:dyDescent="0.25">
      <c r="A189" s="19">
        <v>112634</v>
      </c>
      <c r="B189" s="9" t="s">
        <v>2128</v>
      </c>
      <c r="C189" s="9" t="s">
        <v>5</v>
      </c>
      <c r="D189" s="9" t="s">
        <v>8</v>
      </c>
      <c r="E189" s="20">
        <v>43617</v>
      </c>
      <c r="F189" s="21">
        <v>1676.17</v>
      </c>
      <c r="G189" s="9" t="s">
        <v>1530</v>
      </c>
      <c r="H189" s="10">
        <f>SUMIF(VT!A:A,A189,VT!K:K)</f>
        <v>241.5</v>
      </c>
      <c r="I189" s="8">
        <f>SUMIF(VT!A:A,A189,VT!N:N)</f>
        <v>241.5</v>
      </c>
      <c r="J189" s="2">
        <f t="shared" si="93"/>
        <v>100.5702</v>
      </c>
      <c r="K189" s="48">
        <f t="shared" si="94"/>
        <v>140.9298</v>
      </c>
      <c r="L189" s="39">
        <f t="shared" si="95"/>
        <v>1</v>
      </c>
    </row>
    <row r="190" spans="1:12" hidden="1" x14ac:dyDescent="0.25">
      <c r="A190" s="19">
        <v>116712</v>
      </c>
      <c r="B190" s="9" t="s">
        <v>292</v>
      </c>
      <c r="C190" s="9" t="s">
        <v>12</v>
      </c>
      <c r="D190" s="9" t="s">
        <v>13</v>
      </c>
      <c r="E190" s="20">
        <v>44368</v>
      </c>
      <c r="F190" s="21">
        <v>1676.17</v>
      </c>
      <c r="G190" s="9" t="s">
        <v>1530</v>
      </c>
      <c r="H190" s="10">
        <f>SUMIF(VT!A:A,A190,VT!K:K)</f>
        <v>241.5</v>
      </c>
      <c r="I190" s="8">
        <f>SUMIF(VT!A:A,A190,VT!N:N)</f>
        <v>241.5</v>
      </c>
      <c r="J190" s="2">
        <f t="shared" si="93"/>
        <v>100.5702</v>
      </c>
      <c r="K190" s="48">
        <f t="shared" si="94"/>
        <v>140.9298</v>
      </c>
      <c r="L190" s="39">
        <f t="shared" si="95"/>
        <v>1</v>
      </c>
    </row>
    <row r="191" spans="1:12" hidden="1" x14ac:dyDescent="0.25">
      <c r="A191" s="19">
        <v>116973</v>
      </c>
      <c r="B191" s="9" t="s">
        <v>294</v>
      </c>
      <c r="C191" s="9" t="s">
        <v>12</v>
      </c>
      <c r="D191" s="9" t="s">
        <v>8</v>
      </c>
      <c r="E191" s="20">
        <v>44419</v>
      </c>
      <c r="F191" s="21">
        <v>1603.99</v>
      </c>
      <c r="G191" s="9" t="s">
        <v>2146</v>
      </c>
      <c r="H191" s="10">
        <f>SUMIF(VT!A:A,A191,VT!K:K)</f>
        <v>241.5</v>
      </c>
      <c r="I191" s="8">
        <f>SUMIF(VT!A:A,A191,VT!N:N)</f>
        <v>241.5</v>
      </c>
      <c r="J191" s="2">
        <f t="shared" si="93"/>
        <v>96.239400000000003</v>
      </c>
      <c r="K191" s="48">
        <f t="shared" si="94"/>
        <v>145.26060000000001</v>
      </c>
      <c r="L191" s="39">
        <f t="shared" si="95"/>
        <v>1</v>
      </c>
    </row>
    <row r="192" spans="1:12" hidden="1" x14ac:dyDescent="0.25">
      <c r="A192" s="19">
        <v>112797</v>
      </c>
      <c r="B192" s="9" t="s">
        <v>296</v>
      </c>
      <c r="C192" s="9" t="s">
        <v>5</v>
      </c>
      <c r="D192" s="9" t="s">
        <v>8</v>
      </c>
      <c r="E192" s="20">
        <v>43617</v>
      </c>
      <c r="F192" s="21">
        <v>1676.17</v>
      </c>
      <c r="G192" s="9" t="s">
        <v>1530</v>
      </c>
      <c r="H192" s="10">
        <f>SUMIF(VT!A:A,A192,VT!K:K)</f>
        <v>164.22</v>
      </c>
      <c r="I192" s="8">
        <f>SUMIF(VT!A:A,A192,VT!N:N)</f>
        <v>164.22</v>
      </c>
      <c r="J192" s="2">
        <f t="shared" si="93"/>
        <v>100.5702</v>
      </c>
      <c r="K192" s="48">
        <f t="shared" si="94"/>
        <v>63.649799999999999</v>
      </c>
      <c r="L192" s="39">
        <f t="shared" si="95"/>
        <v>1</v>
      </c>
    </row>
    <row r="193" spans="1:12" hidden="1" x14ac:dyDescent="0.25">
      <c r="A193" s="19">
        <v>112851</v>
      </c>
      <c r="B193" s="9" t="s">
        <v>298</v>
      </c>
      <c r="C193" s="9" t="s">
        <v>12</v>
      </c>
      <c r="D193" s="9" t="s">
        <v>11</v>
      </c>
      <c r="E193" s="20">
        <v>43617</v>
      </c>
      <c r="F193" s="21">
        <v>1676.17</v>
      </c>
      <c r="G193" s="9" t="s">
        <v>1530</v>
      </c>
      <c r="H193" s="10">
        <f>SUMIF(VT!A:A,A193,VT!K:K)</f>
        <v>241.5</v>
      </c>
      <c r="I193" s="8">
        <f>SUMIF(VT!A:A,A193,VT!N:N)</f>
        <v>241.5</v>
      </c>
      <c r="J193" s="2">
        <f t="shared" si="93"/>
        <v>100.5702</v>
      </c>
      <c r="K193" s="48">
        <f t="shared" si="94"/>
        <v>140.9298</v>
      </c>
      <c r="L193" s="39">
        <f t="shared" si="95"/>
        <v>1</v>
      </c>
    </row>
    <row r="194" spans="1:12" hidden="1" x14ac:dyDescent="0.25">
      <c r="A194" s="19">
        <v>112855</v>
      </c>
      <c r="B194" s="9" t="s">
        <v>300</v>
      </c>
      <c r="C194" s="9" t="s">
        <v>12</v>
      </c>
      <c r="D194" s="9" t="s">
        <v>8</v>
      </c>
      <c r="E194" s="20">
        <v>43617</v>
      </c>
      <c r="F194" s="21">
        <v>1676.17</v>
      </c>
      <c r="G194" s="9" t="s">
        <v>1530</v>
      </c>
      <c r="H194" s="10">
        <f>SUMIF(VT!A:A,A194,VT!K:K)</f>
        <v>241.5</v>
      </c>
      <c r="I194" s="8">
        <f>SUMIF(VT!A:A,A194,VT!N:N)</f>
        <v>241.5</v>
      </c>
      <c r="J194" s="2">
        <f t="shared" si="93"/>
        <v>100.5702</v>
      </c>
      <c r="K194" s="48">
        <f t="shared" si="94"/>
        <v>140.9298</v>
      </c>
      <c r="L194" s="39">
        <f t="shared" si="95"/>
        <v>1</v>
      </c>
    </row>
    <row r="195" spans="1:12" hidden="1" x14ac:dyDescent="0.25">
      <c r="A195" s="19">
        <v>112860</v>
      </c>
      <c r="B195" s="9" t="s">
        <v>1641</v>
      </c>
      <c r="C195" s="9" t="s">
        <v>12</v>
      </c>
      <c r="D195" s="9" t="s">
        <v>1889</v>
      </c>
      <c r="E195" s="20">
        <v>43617</v>
      </c>
      <c r="F195" s="21">
        <v>1676.17</v>
      </c>
      <c r="G195" s="9" t="s">
        <v>1530</v>
      </c>
      <c r="H195" s="10">
        <f>SUMIF(VT!A:A,A195,VT!K:K)</f>
        <v>241.5</v>
      </c>
      <c r="I195" s="8">
        <f>SUMIF(VT!A:A,A195,VT!N:N)</f>
        <v>222.18</v>
      </c>
      <c r="J195" s="2">
        <f t="shared" si="93"/>
        <v>100.5702</v>
      </c>
      <c r="K195" s="48">
        <f t="shared" si="94"/>
        <v>121.60980000000001</v>
      </c>
      <c r="L195" s="39">
        <f t="shared" si="95"/>
        <v>1</v>
      </c>
    </row>
    <row r="196" spans="1:12" hidden="1" x14ac:dyDescent="0.25">
      <c r="A196" s="19">
        <v>112865</v>
      </c>
      <c r="B196" s="9" t="s">
        <v>302</v>
      </c>
      <c r="C196" s="9" t="s">
        <v>5</v>
      </c>
      <c r="D196" s="9" t="s">
        <v>6</v>
      </c>
      <c r="E196" s="20">
        <v>43617</v>
      </c>
      <c r="F196" s="21">
        <v>1676.17</v>
      </c>
      <c r="G196" s="9" t="s">
        <v>1530</v>
      </c>
      <c r="H196" s="10">
        <f>SUMIF(VT!A:A,A196,VT!K:K)</f>
        <v>241.5</v>
      </c>
      <c r="I196" s="8">
        <f>SUMIF(VT!A:A,A196,VT!N:N)</f>
        <v>241.5</v>
      </c>
      <c r="J196" s="2">
        <f t="shared" si="93"/>
        <v>100.5702</v>
      </c>
      <c r="K196" s="48">
        <f t="shared" si="94"/>
        <v>140.9298</v>
      </c>
      <c r="L196" s="39">
        <f t="shared" si="95"/>
        <v>1</v>
      </c>
    </row>
    <row r="197" spans="1:12" hidden="1" x14ac:dyDescent="0.25">
      <c r="A197" s="19">
        <v>113769</v>
      </c>
      <c r="B197" s="9" t="s">
        <v>1518</v>
      </c>
      <c r="C197" s="9" t="s">
        <v>1520</v>
      </c>
      <c r="D197" s="9" t="s">
        <v>1889</v>
      </c>
      <c r="E197" s="20">
        <v>43622</v>
      </c>
      <c r="F197" s="21">
        <v>3334.29</v>
      </c>
      <c r="G197" s="9" t="s">
        <v>1530</v>
      </c>
      <c r="H197" s="10">
        <f>SUMIF(VT!A:A,A197,VT!K:K)</f>
        <v>241.5</v>
      </c>
      <c r="I197" s="8">
        <f>SUMIF(VT!A:A,A197,VT!N:N)</f>
        <v>241.5</v>
      </c>
      <c r="J197" s="2">
        <f t="shared" ref="J197:J205" si="96">F197*6%</f>
        <v>200.0574</v>
      </c>
      <c r="K197" s="48">
        <f t="shared" ref="K197:K205" si="97">I197-J197</f>
        <v>41.442599999999999</v>
      </c>
      <c r="L197" s="39">
        <f t="shared" ref="L197:L205" si="98">IF(K197&gt;0,1,0)</f>
        <v>1</v>
      </c>
    </row>
    <row r="198" spans="1:12" hidden="1" x14ac:dyDescent="0.25">
      <c r="A198" s="19">
        <v>112883</v>
      </c>
      <c r="B198" s="9" t="s">
        <v>304</v>
      </c>
      <c r="C198" s="9" t="s">
        <v>12</v>
      </c>
      <c r="D198" s="9" t="s">
        <v>8</v>
      </c>
      <c r="E198" s="20">
        <v>43617</v>
      </c>
      <c r="F198" s="21">
        <v>1676.17</v>
      </c>
      <c r="G198" s="9" t="s">
        <v>1530</v>
      </c>
      <c r="H198" s="10">
        <f>SUMIF(VT!A:A,A198,VT!K:K)</f>
        <v>241.5</v>
      </c>
      <c r="I198" s="8">
        <f>SUMIF(VT!A:A,A198,VT!N:N)</f>
        <v>231.84</v>
      </c>
      <c r="J198" s="2">
        <f t="shared" si="96"/>
        <v>100.5702</v>
      </c>
      <c r="K198" s="48">
        <f t="shared" si="97"/>
        <v>131.2698</v>
      </c>
      <c r="L198" s="39">
        <f t="shared" si="98"/>
        <v>1</v>
      </c>
    </row>
    <row r="199" spans="1:12" hidden="1" x14ac:dyDescent="0.25">
      <c r="A199" s="19">
        <v>112891</v>
      </c>
      <c r="B199" s="9" t="s">
        <v>306</v>
      </c>
      <c r="C199" s="9" t="s">
        <v>5</v>
      </c>
      <c r="D199" s="9" t="s">
        <v>6</v>
      </c>
      <c r="E199" s="20">
        <v>43617</v>
      </c>
      <c r="F199" s="21">
        <v>1676.17</v>
      </c>
      <c r="G199" s="9" t="s">
        <v>1530</v>
      </c>
      <c r="H199" s="10">
        <f>SUMIF(VT!A:A,A199,VT!K:K)</f>
        <v>241.5</v>
      </c>
      <c r="I199" s="8">
        <f>SUMIF(VT!A:A,A199,VT!N:N)</f>
        <v>241.5</v>
      </c>
      <c r="J199" s="2">
        <f t="shared" si="96"/>
        <v>100.5702</v>
      </c>
      <c r="K199" s="48">
        <f t="shared" si="97"/>
        <v>140.9298</v>
      </c>
      <c r="L199" s="39">
        <f t="shared" si="98"/>
        <v>1</v>
      </c>
    </row>
    <row r="200" spans="1:12" hidden="1" x14ac:dyDescent="0.25">
      <c r="A200" s="19">
        <v>112900</v>
      </c>
      <c r="B200" s="9" t="s">
        <v>308</v>
      </c>
      <c r="C200" s="9" t="s">
        <v>12</v>
      </c>
      <c r="D200" s="9" t="s">
        <v>13</v>
      </c>
      <c r="E200" s="20">
        <v>43617</v>
      </c>
      <c r="F200" s="21">
        <v>1676.17</v>
      </c>
      <c r="G200" s="9" t="s">
        <v>1530</v>
      </c>
      <c r="H200" s="10">
        <f>SUMIF(VT!A:A,A200,VT!K:K)</f>
        <v>462</v>
      </c>
      <c r="I200" s="8">
        <f>SUMIF(VT!A:A,A200,VT!N:N)</f>
        <v>462</v>
      </c>
      <c r="J200" s="2">
        <f t="shared" si="96"/>
        <v>100.5702</v>
      </c>
      <c r="K200" s="48">
        <f t="shared" si="97"/>
        <v>361.4298</v>
      </c>
      <c r="L200" s="39">
        <f t="shared" si="98"/>
        <v>1</v>
      </c>
    </row>
    <row r="201" spans="1:12" hidden="1" x14ac:dyDescent="0.25">
      <c r="A201" s="19">
        <v>112916</v>
      </c>
      <c r="B201" s="9" t="s">
        <v>310</v>
      </c>
      <c r="C201" s="9" t="s">
        <v>5</v>
      </c>
      <c r="D201" s="9" t="s">
        <v>6</v>
      </c>
      <c r="E201" s="20">
        <v>43617</v>
      </c>
      <c r="F201" s="21">
        <v>1676.17</v>
      </c>
      <c r="G201" s="9" t="s">
        <v>1530</v>
      </c>
      <c r="H201" s="10">
        <f>SUMIF(VT!A:A,A201,VT!K:K)</f>
        <v>241.5</v>
      </c>
      <c r="I201" s="8">
        <f>SUMIF(VT!A:A,A201,VT!N:N)</f>
        <v>241.5</v>
      </c>
      <c r="J201" s="2">
        <f t="shared" si="96"/>
        <v>100.5702</v>
      </c>
      <c r="K201" s="48">
        <f t="shared" si="97"/>
        <v>140.9298</v>
      </c>
      <c r="L201" s="39">
        <f t="shared" si="98"/>
        <v>1</v>
      </c>
    </row>
    <row r="202" spans="1:12" hidden="1" x14ac:dyDescent="0.25">
      <c r="A202" s="19">
        <v>112534</v>
      </c>
      <c r="B202" s="9" t="s">
        <v>312</v>
      </c>
      <c r="C202" s="9" t="s">
        <v>12</v>
      </c>
      <c r="D202" s="9" t="s">
        <v>1889</v>
      </c>
      <c r="E202" s="20">
        <v>43617</v>
      </c>
      <c r="F202" s="21">
        <v>1676.17</v>
      </c>
      <c r="G202" s="9" t="s">
        <v>1530</v>
      </c>
      <c r="H202" s="10">
        <f>SUMIF(VT!A:A,A202,VT!K:K)</f>
        <v>257.5</v>
      </c>
      <c r="I202" s="8">
        <f>SUMIF(VT!A:A,A202,VT!N:N)</f>
        <v>257.5</v>
      </c>
      <c r="J202" s="2">
        <f t="shared" si="96"/>
        <v>100.5702</v>
      </c>
      <c r="K202" s="48">
        <f t="shared" si="97"/>
        <v>156.9298</v>
      </c>
      <c r="L202" s="39">
        <f t="shared" si="98"/>
        <v>1</v>
      </c>
    </row>
    <row r="203" spans="1:12" hidden="1" x14ac:dyDescent="0.25">
      <c r="A203" s="19">
        <v>112537</v>
      </c>
      <c r="B203" s="9" t="s">
        <v>1643</v>
      </c>
      <c r="C203" s="9" t="s">
        <v>12</v>
      </c>
      <c r="D203" s="9" t="s">
        <v>13</v>
      </c>
      <c r="E203" s="20">
        <v>43617</v>
      </c>
      <c r="F203" s="21">
        <v>1676.17</v>
      </c>
      <c r="G203" s="9" t="s">
        <v>1530</v>
      </c>
      <c r="H203" s="10">
        <f>SUMIF(VT!A:A,A203,VT!K:K)</f>
        <v>164.22</v>
      </c>
      <c r="I203" s="8">
        <f>SUMIF(VT!A:A,A203,VT!N:N)</f>
        <v>164.22</v>
      </c>
      <c r="J203" s="2">
        <f t="shared" si="96"/>
        <v>100.5702</v>
      </c>
      <c r="K203" s="48">
        <f t="shared" si="97"/>
        <v>63.649799999999999</v>
      </c>
      <c r="L203" s="39">
        <f t="shared" si="98"/>
        <v>1</v>
      </c>
    </row>
    <row r="204" spans="1:12" hidden="1" x14ac:dyDescent="0.25">
      <c r="A204" s="19">
        <v>112539</v>
      </c>
      <c r="B204" s="9" t="s">
        <v>314</v>
      </c>
      <c r="C204" s="9" t="s">
        <v>5</v>
      </c>
      <c r="D204" s="9" t="s">
        <v>8</v>
      </c>
      <c r="E204" s="20">
        <v>43617</v>
      </c>
      <c r="F204" s="21">
        <v>1676.17</v>
      </c>
      <c r="G204" s="9" t="s">
        <v>1530</v>
      </c>
      <c r="H204" s="10">
        <f>SUMIF(VT!A:A,A204,VT!K:K)</f>
        <v>164.22</v>
      </c>
      <c r="I204" s="8">
        <f>SUMIF(VT!A:A,A204,VT!N:N)</f>
        <v>164.22</v>
      </c>
      <c r="J204" s="2">
        <f t="shared" si="96"/>
        <v>100.5702</v>
      </c>
      <c r="K204" s="48">
        <f t="shared" si="97"/>
        <v>63.649799999999999</v>
      </c>
      <c r="L204" s="39">
        <f t="shared" si="98"/>
        <v>1</v>
      </c>
    </row>
    <row r="205" spans="1:12" hidden="1" x14ac:dyDescent="0.25">
      <c r="A205" s="19">
        <v>122573</v>
      </c>
      <c r="B205" s="9" t="s">
        <v>2078</v>
      </c>
      <c r="C205" s="9" t="s">
        <v>36</v>
      </c>
      <c r="D205" s="9" t="s">
        <v>1889</v>
      </c>
      <c r="E205" s="20">
        <v>45131</v>
      </c>
      <c r="F205" s="21">
        <v>3187.48</v>
      </c>
      <c r="G205" s="9" t="s">
        <v>1530</v>
      </c>
      <c r="H205" s="10">
        <f>SUMIF(VT!A:A,A205,VT!K:K)</f>
        <v>241.5</v>
      </c>
      <c r="I205" s="8">
        <f>SUMIF(VT!A:A,A205,VT!N:N)</f>
        <v>241.5</v>
      </c>
      <c r="J205" s="2">
        <f t="shared" si="96"/>
        <v>191.24879999999999</v>
      </c>
      <c r="K205" s="48">
        <f t="shared" si="97"/>
        <v>50.251200000000011</v>
      </c>
      <c r="L205" s="39">
        <f t="shared" si="98"/>
        <v>1</v>
      </c>
    </row>
    <row r="206" spans="1:12" hidden="1" x14ac:dyDescent="0.25">
      <c r="A206" s="19">
        <v>114907</v>
      </c>
      <c r="B206" s="9" t="s">
        <v>316</v>
      </c>
      <c r="C206" s="9" t="s">
        <v>12</v>
      </c>
      <c r="D206" s="9" t="s">
        <v>1889</v>
      </c>
      <c r="E206" s="20">
        <v>43916</v>
      </c>
      <c r="F206" s="21">
        <v>1676.17</v>
      </c>
      <c r="G206" s="9" t="s">
        <v>1530</v>
      </c>
      <c r="H206" s="10">
        <f>SUMIF(VT!A:A,A206,VT!K:K)</f>
        <v>241.5</v>
      </c>
      <c r="I206" s="8">
        <f>SUMIF(VT!A:A,A206,VT!N:N)</f>
        <v>241.5</v>
      </c>
      <c r="J206" s="2">
        <f t="shared" ref="J206:J219" si="99">F206*6%</f>
        <v>100.5702</v>
      </c>
      <c r="K206" s="48">
        <f t="shared" ref="K206:K219" si="100">I206-J206</f>
        <v>140.9298</v>
      </c>
      <c r="L206" s="39">
        <f t="shared" ref="L206:L219" si="101">IF(K206&gt;0,1,0)</f>
        <v>1</v>
      </c>
    </row>
    <row r="207" spans="1:12" hidden="1" x14ac:dyDescent="0.25">
      <c r="A207" s="19">
        <v>112827</v>
      </c>
      <c r="B207" s="9" t="s">
        <v>318</v>
      </c>
      <c r="C207" s="9" t="s">
        <v>17</v>
      </c>
      <c r="D207" s="9" t="s">
        <v>1889</v>
      </c>
      <c r="E207" s="20">
        <v>43617</v>
      </c>
      <c r="F207" s="21">
        <v>1993.64</v>
      </c>
      <c r="G207" s="9" t="s">
        <v>1530</v>
      </c>
      <c r="H207" s="10">
        <f>SUMIF(VT!A:A,A207,VT!K:K)</f>
        <v>241.5</v>
      </c>
      <c r="I207" s="8">
        <f>SUMIF(VT!A:A,A207,VT!N:N)</f>
        <v>241.5</v>
      </c>
      <c r="J207" s="2">
        <f t="shared" si="99"/>
        <v>119.61840000000001</v>
      </c>
      <c r="K207" s="48">
        <f t="shared" si="100"/>
        <v>121.88159999999999</v>
      </c>
      <c r="L207" s="39">
        <f t="shared" si="101"/>
        <v>1</v>
      </c>
    </row>
    <row r="208" spans="1:12" hidden="1" x14ac:dyDescent="0.25">
      <c r="A208" s="19">
        <v>112834</v>
      </c>
      <c r="B208" s="9" t="s">
        <v>320</v>
      </c>
      <c r="C208" s="9" t="s">
        <v>5</v>
      </c>
      <c r="D208" s="9" t="s">
        <v>11</v>
      </c>
      <c r="E208" s="20">
        <v>43617</v>
      </c>
      <c r="F208" s="21">
        <v>1676.17</v>
      </c>
      <c r="G208" s="9" t="s">
        <v>1530</v>
      </c>
      <c r="H208" s="10">
        <f>SUMIF(VT!A:A,A208,VT!K:K)</f>
        <v>164.22</v>
      </c>
      <c r="I208" s="8">
        <f>SUMIF(VT!A:A,A208,VT!N:N)</f>
        <v>164.22</v>
      </c>
      <c r="J208" s="2">
        <f t="shared" si="99"/>
        <v>100.5702</v>
      </c>
      <c r="K208" s="48">
        <f t="shared" si="100"/>
        <v>63.649799999999999</v>
      </c>
      <c r="L208" s="39">
        <f t="shared" si="101"/>
        <v>1</v>
      </c>
    </row>
    <row r="209" spans="1:12" hidden="1" x14ac:dyDescent="0.25">
      <c r="A209" s="19">
        <v>112843</v>
      </c>
      <c r="B209" s="9" t="s">
        <v>322</v>
      </c>
      <c r="C209" s="9" t="s">
        <v>12</v>
      </c>
      <c r="D209" s="9" t="s">
        <v>8</v>
      </c>
      <c r="E209" s="20">
        <v>43617</v>
      </c>
      <c r="F209" s="21">
        <v>1676.17</v>
      </c>
      <c r="G209" s="9" t="s">
        <v>1530</v>
      </c>
      <c r="H209" s="10">
        <f>SUMIF(VT!A:A,A209,VT!K:K)</f>
        <v>241.5</v>
      </c>
      <c r="I209" s="8">
        <f>SUMIF(VT!A:A,A209,VT!N:N)</f>
        <v>241.5</v>
      </c>
      <c r="J209" s="2">
        <f t="shared" si="99"/>
        <v>100.5702</v>
      </c>
      <c r="K209" s="48">
        <f t="shared" si="100"/>
        <v>140.9298</v>
      </c>
      <c r="L209" s="39">
        <f t="shared" si="101"/>
        <v>1</v>
      </c>
    </row>
    <row r="210" spans="1:12" hidden="1" x14ac:dyDescent="0.25">
      <c r="A210" s="19">
        <v>112922</v>
      </c>
      <c r="B210" s="9" t="s">
        <v>1645</v>
      </c>
      <c r="C210" s="9" t="s">
        <v>17</v>
      </c>
      <c r="D210" s="9" t="s">
        <v>1889</v>
      </c>
      <c r="E210" s="20">
        <v>43617</v>
      </c>
      <c r="F210" s="21">
        <v>1993.64</v>
      </c>
      <c r="G210" s="9" t="s">
        <v>1530</v>
      </c>
      <c r="H210" s="10">
        <f>SUMIF(VT!A:A,A210,VT!K:K)</f>
        <v>241.5</v>
      </c>
      <c r="I210" s="8">
        <f>SUMIF(VT!A:A,A210,VT!N:N)</f>
        <v>241.5</v>
      </c>
      <c r="J210" s="2">
        <f t="shared" si="99"/>
        <v>119.61840000000001</v>
      </c>
      <c r="K210" s="48">
        <f t="shared" si="100"/>
        <v>121.88159999999999</v>
      </c>
      <c r="L210" s="39">
        <f t="shared" si="101"/>
        <v>1</v>
      </c>
    </row>
    <row r="211" spans="1:12" hidden="1" x14ac:dyDescent="0.25">
      <c r="A211" s="19">
        <v>112930</v>
      </c>
      <c r="B211" s="9" t="s">
        <v>2152</v>
      </c>
      <c r="C211" s="9" t="s">
        <v>12</v>
      </c>
      <c r="D211" s="9" t="s">
        <v>13</v>
      </c>
      <c r="E211" s="20">
        <v>43617</v>
      </c>
      <c r="F211" s="21">
        <v>1676.17</v>
      </c>
      <c r="G211" s="9" t="s">
        <v>1530</v>
      </c>
      <c r="H211" s="10">
        <f>SUMIF(VT!A:A,A211,VT!K:K)</f>
        <v>376.74</v>
      </c>
      <c r="I211" s="8">
        <f>SUMIF(VT!A:A,A211,VT!N:N)</f>
        <v>376.74</v>
      </c>
      <c r="J211" s="2">
        <f t="shared" si="99"/>
        <v>100.5702</v>
      </c>
      <c r="K211" s="48">
        <f t="shared" si="100"/>
        <v>276.16980000000001</v>
      </c>
      <c r="L211" s="39">
        <f t="shared" si="101"/>
        <v>1</v>
      </c>
    </row>
    <row r="212" spans="1:12" hidden="1" x14ac:dyDescent="0.25">
      <c r="A212" s="19">
        <v>114418</v>
      </c>
      <c r="B212" s="9" t="s">
        <v>324</v>
      </c>
      <c r="C212" s="9" t="s">
        <v>5</v>
      </c>
      <c r="D212" s="9" t="s">
        <v>8</v>
      </c>
      <c r="E212" s="20">
        <v>43811</v>
      </c>
      <c r="F212" s="21">
        <v>1676.17</v>
      </c>
      <c r="G212" s="9" t="s">
        <v>1530</v>
      </c>
      <c r="H212" s="10">
        <f>SUMIF(VT!A:A,A212,VT!K:K)</f>
        <v>241.5</v>
      </c>
      <c r="I212" s="8">
        <f>SUMIF(VT!A:A,A212,VT!N:N)</f>
        <v>241.5</v>
      </c>
      <c r="J212" s="2">
        <f t="shared" si="99"/>
        <v>100.5702</v>
      </c>
      <c r="K212" s="48">
        <f t="shared" si="100"/>
        <v>140.9298</v>
      </c>
      <c r="L212" s="39">
        <f t="shared" si="101"/>
        <v>1</v>
      </c>
    </row>
    <row r="213" spans="1:12" hidden="1" x14ac:dyDescent="0.25">
      <c r="A213" s="19">
        <v>112936</v>
      </c>
      <c r="B213" s="9" t="s">
        <v>326</v>
      </c>
      <c r="C213" s="9" t="s">
        <v>5</v>
      </c>
      <c r="D213" s="9" t="s">
        <v>6</v>
      </c>
      <c r="E213" s="20">
        <v>43617</v>
      </c>
      <c r="F213" s="21">
        <v>1676.17</v>
      </c>
      <c r="G213" s="9" t="s">
        <v>1530</v>
      </c>
      <c r="H213" s="10">
        <f>SUMIF(VT!A:A,A213,VT!K:K)</f>
        <v>338.1</v>
      </c>
      <c r="I213" s="8">
        <f>SUMIF(VT!A:A,A213,VT!N:N)</f>
        <v>338.1</v>
      </c>
      <c r="J213" s="2">
        <f t="shared" si="99"/>
        <v>100.5702</v>
      </c>
      <c r="K213" s="48">
        <f t="shared" si="100"/>
        <v>237.52980000000002</v>
      </c>
      <c r="L213" s="39">
        <f t="shared" si="101"/>
        <v>1</v>
      </c>
    </row>
    <row r="214" spans="1:12" hidden="1" x14ac:dyDescent="0.25">
      <c r="A214" s="19">
        <v>116716</v>
      </c>
      <c r="B214" s="9" t="s">
        <v>2050</v>
      </c>
      <c r="C214" s="9" t="s">
        <v>5</v>
      </c>
      <c r="D214" s="9" t="s">
        <v>11</v>
      </c>
      <c r="E214" s="20">
        <v>44368</v>
      </c>
      <c r="F214" s="21">
        <v>1676.17</v>
      </c>
      <c r="G214" s="9" t="s">
        <v>1530</v>
      </c>
      <c r="H214" s="10">
        <f>SUMIF(VT!A:A,A214,VT!K:K)</f>
        <v>241.5</v>
      </c>
      <c r="I214" s="8">
        <f>SUMIF(VT!A:A,A214,VT!N:N)</f>
        <v>241.5</v>
      </c>
      <c r="J214" s="2">
        <f t="shared" si="99"/>
        <v>100.5702</v>
      </c>
      <c r="K214" s="48">
        <f t="shared" si="100"/>
        <v>140.9298</v>
      </c>
      <c r="L214" s="39">
        <f t="shared" si="101"/>
        <v>1</v>
      </c>
    </row>
    <row r="215" spans="1:12" hidden="1" x14ac:dyDescent="0.25">
      <c r="A215" s="19">
        <v>121948</v>
      </c>
      <c r="B215" s="9" t="s">
        <v>1929</v>
      </c>
      <c r="C215" s="9" t="s">
        <v>1576</v>
      </c>
      <c r="D215" s="9" t="s">
        <v>1890</v>
      </c>
      <c r="E215" s="20">
        <v>45040</v>
      </c>
      <c r="F215" s="21">
        <v>1320</v>
      </c>
      <c r="G215" s="9" t="s">
        <v>1530</v>
      </c>
      <c r="H215" s="10">
        <f>SUMIF(VT!A:A,A215,VT!K:K)</f>
        <v>241.5</v>
      </c>
      <c r="I215" s="8">
        <f>SUMIF(VT!A:A,A215,VT!N:N)</f>
        <v>241.5</v>
      </c>
      <c r="J215" s="2">
        <f t="shared" si="99"/>
        <v>79.2</v>
      </c>
      <c r="K215" s="48">
        <f t="shared" si="100"/>
        <v>162.30000000000001</v>
      </c>
      <c r="L215" s="39">
        <f t="shared" si="101"/>
        <v>1</v>
      </c>
    </row>
    <row r="216" spans="1:12" hidden="1" x14ac:dyDescent="0.25">
      <c r="A216" s="19">
        <v>112950</v>
      </c>
      <c r="B216" s="9" t="s">
        <v>1647</v>
      </c>
      <c r="C216" s="9" t="s">
        <v>5</v>
      </c>
      <c r="D216" s="9" t="s">
        <v>8</v>
      </c>
      <c r="E216" s="20">
        <v>43617</v>
      </c>
      <c r="F216" s="21">
        <v>1676.17</v>
      </c>
      <c r="G216" s="9" t="s">
        <v>1530</v>
      </c>
      <c r="H216" s="10">
        <f>SUMIF(VT!A:A,A216,VT!K:K)</f>
        <v>241.5</v>
      </c>
      <c r="I216" s="8">
        <f>SUMIF(VT!A:A,A216,VT!N:N)</f>
        <v>231.84</v>
      </c>
      <c r="J216" s="2">
        <f t="shared" si="99"/>
        <v>100.5702</v>
      </c>
      <c r="K216" s="48">
        <f t="shared" si="100"/>
        <v>131.2698</v>
      </c>
      <c r="L216" s="39">
        <f t="shared" si="101"/>
        <v>1</v>
      </c>
    </row>
    <row r="217" spans="1:12" hidden="1" x14ac:dyDescent="0.25">
      <c r="A217" s="19">
        <v>114695</v>
      </c>
      <c r="B217" s="9" t="s">
        <v>328</v>
      </c>
      <c r="C217" s="9" t="s">
        <v>5</v>
      </c>
      <c r="D217" s="9" t="s">
        <v>6</v>
      </c>
      <c r="E217" s="20">
        <v>43874</v>
      </c>
      <c r="F217" s="21">
        <v>1676.17</v>
      </c>
      <c r="G217" s="9" t="s">
        <v>1530</v>
      </c>
      <c r="H217" s="10">
        <f>SUMIF(VT!A:A,A217,VT!K:K)</f>
        <v>241.5</v>
      </c>
      <c r="I217" s="8">
        <f>SUMIF(VT!A:A,A217,VT!N:N)</f>
        <v>241.5</v>
      </c>
      <c r="J217" s="2">
        <f t="shared" si="99"/>
        <v>100.5702</v>
      </c>
      <c r="K217" s="48">
        <f t="shared" si="100"/>
        <v>140.9298</v>
      </c>
      <c r="L217" s="39">
        <f t="shared" si="101"/>
        <v>1</v>
      </c>
    </row>
    <row r="218" spans="1:12" hidden="1" x14ac:dyDescent="0.25">
      <c r="A218" s="19">
        <v>112954</v>
      </c>
      <c r="B218" s="9" t="s">
        <v>330</v>
      </c>
      <c r="C218" s="9" t="s">
        <v>5</v>
      </c>
      <c r="D218" s="9" t="s">
        <v>11</v>
      </c>
      <c r="E218" s="20">
        <v>43617</v>
      </c>
      <c r="F218" s="21">
        <v>1676.17</v>
      </c>
      <c r="G218" s="9" t="s">
        <v>1530</v>
      </c>
      <c r="H218" s="10">
        <f>SUMIF(VT!A:A,A218,VT!K:K)</f>
        <v>164.22</v>
      </c>
      <c r="I218" s="8">
        <f>SUMIF(VT!A:A,A218,VT!N:N)</f>
        <v>164.22</v>
      </c>
      <c r="J218" s="2">
        <f t="shared" si="99"/>
        <v>100.5702</v>
      </c>
      <c r="K218" s="48">
        <f t="shared" si="100"/>
        <v>63.649799999999999</v>
      </c>
      <c r="L218" s="39">
        <f t="shared" si="101"/>
        <v>1</v>
      </c>
    </row>
    <row r="219" spans="1:12" hidden="1" x14ac:dyDescent="0.25">
      <c r="A219" s="19">
        <v>112956</v>
      </c>
      <c r="B219" s="9" t="s">
        <v>332</v>
      </c>
      <c r="C219" s="9" t="s">
        <v>12</v>
      </c>
      <c r="D219" s="9" t="s">
        <v>6</v>
      </c>
      <c r="E219" s="20">
        <v>43617</v>
      </c>
      <c r="F219" s="21">
        <v>1676.17</v>
      </c>
      <c r="G219" s="9" t="s">
        <v>1530</v>
      </c>
      <c r="H219" s="10">
        <f>SUMIF(VT!A:A,A219,VT!K:K)</f>
        <v>241.5</v>
      </c>
      <c r="I219" s="8">
        <f>SUMIF(VT!A:A,A219,VT!N:N)</f>
        <v>241.5</v>
      </c>
      <c r="J219" s="2">
        <f t="shared" si="99"/>
        <v>100.5702</v>
      </c>
      <c r="K219" s="48">
        <f t="shared" si="100"/>
        <v>140.9298</v>
      </c>
      <c r="L219" s="39">
        <f t="shared" si="101"/>
        <v>1</v>
      </c>
    </row>
    <row r="220" spans="1:12" hidden="1" x14ac:dyDescent="0.25">
      <c r="A220" s="19">
        <v>112961</v>
      </c>
      <c r="B220" s="9" t="s">
        <v>334</v>
      </c>
      <c r="C220" s="9" t="s">
        <v>36</v>
      </c>
      <c r="D220" s="9" t="s">
        <v>1889</v>
      </c>
      <c r="E220" s="20">
        <v>43617</v>
      </c>
      <c r="F220" s="21">
        <v>3187.48</v>
      </c>
      <c r="G220" s="9" t="s">
        <v>1530</v>
      </c>
      <c r="H220" s="10">
        <f>SUMIF(VT!A:A,A220,VT!K:K)</f>
        <v>241.5</v>
      </c>
      <c r="I220" s="8">
        <f>SUMIF(VT!A:A,A220,VT!N:N)</f>
        <v>202.86</v>
      </c>
      <c r="J220" s="2">
        <f t="shared" ref="J220:J230" si="102">F220*6%</f>
        <v>191.24879999999999</v>
      </c>
      <c r="K220" s="48">
        <f t="shared" ref="K220:K230" si="103">I220-J220</f>
        <v>11.611200000000025</v>
      </c>
      <c r="L220" s="39">
        <f t="shared" ref="L220:L230" si="104">IF(K220&gt;0,1,0)</f>
        <v>1</v>
      </c>
    </row>
    <row r="221" spans="1:12" hidden="1" x14ac:dyDescent="0.25">
      <c r="A221" s="19">
        <v>113068</v>
      </c>
      <c r="B221" s="9" t="s">
        <v>337</v>
      </c>
      <c r="C221" s="9" t="s">
        <v>17</v>
      </c>
      <c r="D221" s="9" t="s">
        <v>1889</v>
      </c>
      <c r="E221" s="20">
        <v>43617</v>
      </c>
      <c r="F221" s="21">
        <v>1993.64</v>
      </c>
      <c r="G221" s="9" t="s">
        <v>1530</v>
      </c>
      <c r="H221" s="10">
        <f>SUMIF(VT!A:A,A221,VT!K:K)</f>
        <v>164.22</v>
      </c>
      <c r="I221" s="8">
        <f>SUMIF(VT!A:A,A221,VT!N:N)</f>
        <v>164.22</v>
      </c>
      <c r="J221" s="2">
        <f t="shared" si="102"/>
        <v>119.61840000000001</v>
      </c>
      <c r="K221" s="48">
        <f t="shared" si="103"/>
        <v>44.601599999999991</v>
      </c>
      <c r="L221" s="39">
        <f t="shared" si="104"/>
        <v>1</v>
      </c>
    </row>
    <row r="222" spans="1:12" hidden="1" x14ac:dyDescent="0.25">
      <c r="A222" s="19">
        <v>121030</v>
      </c>
      <c r="B222" s="9" t="s">
        <v>1784</v>
      </c>
      <c r="C222" s="9" t="s">
        <v>5</v>
      </c>
      <c r="D222" s="9" t="s">
        <v>13</v>
      </c>
      <c r="E222" s="20">
        <v>44900</v>
      </c>
      <c r="F222" s="21">
        <v>1676.17</v>
      </c>
      <c r="G222" s="9" t="s">
        <v>1530</v>
      </c>
      <c r="H222" s="10">
        <f>SUMIF(VT!A:A,A222,VT!K:K)</f>
        <v>241.5</v>
      </c>
      <c r="I222" s="8">
        <f>SUMIF(VT!A:A,A222,VT!N:N)</f>
        <v>241.5</v>
      </c>
      <c r="J222" s="2">
        <f t="shared" si="102"/>
        <v>100.5702</v>
      </c>
      <c r="K222" s="48">
        <f t="shared" si="103"/>
        <v>140.9298</v>
      </c>
      <c r="L222" s="39">
        <f t="shared" si="104"/>
        <v>1</v>
      </c>
    </row>
    <row r="223" spans="1:12" hidden="1" x14ac:dyDescent="0.25">
      <c r="A223" s="19">
        <v>113107</v>
      </c>
      <c r="B223" s="9" t="s">
        <v>339</v>
      </c>
      <c r="C223" s="9" t="s">
        <v>5</v>
      </c>
      <c r="D223" s="9" t="s">
        <v>11</v>
      </c>
      <c r="E223" s="20">
        <v>43617</v>
      </c>
      <c r="F223" s="21">
        <v>1676.17</v>
      </c>
      <c r="G223" s="9" t="s">
        <v>1530</v>
      </c>
      <c r="H223" s="10">
        <f>SUMIF(VT!A:A,A223,VT!K:K)</f>
        <v>164.22</v>
      </c>
      <c r="I223" s="8">
        <f>SUMIF(VT!A:A,A223,VT!N:N)</f>
        <v>164.22</v>
      </c>
      <c r="J223" s="2">
        <f t="shared" si="102"/>
        <v>100.5702</v>
      </c>
      <c r="K223" s="48">
        <f t="shared" si="103"/>
        <v>63.649799999999999</v>
      </c>
      <c r="L223" s="39">
        <f t="shared" si="104"/>
        <v>1</v>
      </c>
    </row>
    <row r="224" spans="1:12" x14ac:dyDescent="0.25">
      <c r="A224" s="19">
        <v>113119</v>
      </c>
      <c r="B224" s="9" t="s">
        <v>341</v>
      </c>
      <c r="C224" s="9" t="s">
        <v>17</v>
      </c>
      <c r="D224" s="9" t="s">
        <v>1889</v>
      </c>
      <c r="E224" s="20">
        <v>43617</v>
      </c>
      <c r="F224" s="21">
        <v>1993.64</v>
      </c>
      <c r="G224" s="9" t="s">
        <v>1530</v>
      </c>
      <c r="H224" s="10">
        <f>SUMIF(VT!A:A,A224,VT!K:K)</f>
        <v>241.5</v>
      </c>
      <c r="I224" s="8">
        <f>SUMIF(VT!A:A,A224,VT!N:N)</f>
        <v>38.64</v>
      </c>
      <c r="J224" s="2">
        <f t="shared" si="102"/>
        <v>119.61840000000001</v>
      </c>
      <c r="K224" s="48">
        <f t="shared" si="103"/>
        <v>-80.978400000000008</v>
      </c>
      <c r="L224" s="39">
        <f t="shared" si="104"/>
        <v>0</v>
      </c>
    </row>
    <row r="225" spans="1:12" hidden="1" x14ac:dyDescent="0.25">
      <c r="A225" s="19">
        <v>113157</v>
      </c>
      <c r="B225" s="9" t="s">
        <v>1649</v>
      </c>
      <c r="C225" s="9" t="s">
        <v>5</v>
      </c>
      <c r="D225" s="9" t="s">
        <v>31</v>
      </c>
      <c r="E225" s="20">
        <v>43617</v>
      </c>
      <c r="F225" s="21">
        <v>1676.17</v>
      </c>
      <c r="G225" s="9" t="s">
        <v>1530</v>
      </c>
      <c r="H225" s="10">
        <f>SUMIF(VT!A:A,A225,VT!K:K)</f>
        <v>241.5</v>
      </c>
      <c r="I225" s="8">
        <f>SUMIF(VT!A:A,A225,VT!N:N)</f>
        <v>241.5</v>
      </c>
      <c r="J225" s="2">
        <f t="shared" si="102"/>
        <v>100.5702</v>
      </c>
      <c r="K225" s="48">
        <f t="shared" si="103"/>
        <v>140.9298</v>
      </c>
      <c r="L225" s="39">
        <f t="shared" si="104"/>
        <v>1</v>
      </c>
    </row>
    <row r="226" spans="1:12" hidden="1" x14ac:dyDescent="0.25">
      <c r="A226" s="19">
        <v>113204</v>
      </c>
      <c r="B226" s="9" t="s">
        <v>342</v>
      </c>
      <c r="C226" s="9" t="s">
        <v>12</v>
      </c>
      <c r="D226" s="9" t="s">
        <v>8</v>
      </c>
      <c r="E226" s="20">
        <v>43617</v>
      </c>
      <c r="F226" s="21">
        <v>1676.17</v>
      </c>
      <c r="G226" s="9" t="s">
        <v>1530</v>
      </c>
      <c r="H226" s="10">
        <f>SUMIF(VT!A:A,A226,VT!K:K)</f>
        <v>241.5</v>
      </c>
      <c r="I226" s="8">
        <f>SUMIF(VT!A:A,A226,VT!N:N)</f>
        <v>241.5</v>
      </c>
      <c r="J226" s="2">
        <f t="shared" si="102"/>
        <v>100.5702</v>
      </c>
      <c r="K226" s="48">
        <f t="shared" si="103"/>
        <v>140.9298</v>
      </c>
      <c r="L226" s="39">
        <f t="shared" si="104"/>
        <v>1</v>
      </c>
    </row>
    <row r="227" spans="1:12" hidden="1" x14ac:dyDescent="0.25">
      <c r="A227" s="19">
        <v>116001</v>
      </c>
      <c r="B227" s="9" t="s">
        <v>344</v>
      </c>
      <c r="C227" s="9" t="s">
        <v>5</v>
      </c>
      <c r="D227" s="9" t="s">
        <v>8</v>
      </c>
      <c r="E227" s="20">
        <v>44207</v>
      </c>
      <c r="F227" s="21">
        <v>1603.99</v>
      </c>
      <c r="G227" s="9" t="s">
        <v>2146</v>
      </c>
      <c r="H227" s="10">
        <f>SUMIF(VT!A:A,A227,VT!K:K)</f>
        <v>241.5</v>
      </c>
      <c r="I227" s="8">
        <f>SUMIF(VT!A:A,A227,VT!N:N)</f>
        <v>241.5</v>
      </c>
      <c r="J227" s="2">
        <f t="shared" si="102"/>
        <v>96.239400000000003</v>
      </c>
      <c r="K227" s="48">
        <f t="shared" si="103"/>
        <v>145.26060000000001</v>
      </c>
      <c r="L227" s="39">
        <f t="shared" si="104"/>
        <v>1</v>
      </c>
    </row>
    <row r="228" spans="1:12" hidden="1" x14ac:dyDescent="0.25">
      <c r="A228" s="19">
        <v>113712</v>
      </c>
      <c r="B228" s="9" t="s">
        <v>346</v>
      </c>
      <c r="C228" s="9" t="s">
        <v>12</v>
      </c>
      <c r="D228" s="9" t="s">
        <v>13</v>
      </c>
      <c r="E228" s="20">
        <v>43619</v>
      </c>
      <c r="F228" s="21">
        <v>1676.17</v>
      </c>
      <c r="G228" s="9" t="s">
        <v>1530</v>
      </c>
      <c r="H228" s="10">
        <f>SUMIF(VT!A:A,A228,VT!K:K)</f>
        <v>241.5</v>
      </c>
      <c r="I228" s="8">
        <f>SUMIF(VT!A:A,A228,VT!N:N)</f>
        <v>173.88</v>
      </c>
      <c r="J228" s="2">
        <f t="shared" si="102"/>
        <v>100.5702</v>
      </c>
      <c r="K228" s="48">
        <f t="shared" si="103"/>
        <v>73.309799999999996</v>
      </c>
      <c r="L228" s="39">
        <f t="shared" si="104"/>
        <v>1</v>
      </c>
    </row>
    <row r="229" spans="1:12" hidden="1" x14ac:dyDescent="0.25">
      <c r="A229" s="19">
        <v>121486</v>
      </c>
      <c r="B229" s="9" t="s">
        <v>1871</v>
      </c>
      <c r="C229" s="9" t="s">
        <v>36</v>
      </c>
      <c r="D229" s="9" t="s">
        <v>1889</v>
      </c>
      <c r="E229" s="20">
        <v>44967</v>
      </c>
      <c r="F229" s="21">
        <v>3187.48</v>
      </c>
      <c r="G229" s="9" t="s">
        <v>1530</v>
      </c>
      <c r="H229" s="10">
        <f>SUMIF(VT!A:A,A229,VT!K:K)</f>
        <v>462</v>
      </c>
      <c r="I229" s="8">
        <f>SUMIF(VT!A:A,A229,VT!N:N)</f>
        <v>462</v>
      </c>
      <c r="J229" s="2">
        <f t="shared" si="102"/>
        <v>191.24879999999999</v>
      </c>
      <c r="K229" s="48">
        <f t="shared" si="103"/>
        <v>270.75120000000004</v>
      </c>
      <c r="L229" s="39">
        <f t="shared" si="104"/>
        <v>1</v>
      </c>
    </row>
    <row r="230" spans="1:12" hidden="1" x14ac:dyDescent="0.25">
      <c r="A230" s="19">
        <v>113309</v>
      </c>
      <c r="B230" s="9" t="s">
        <v>348</v>
      </c>
      <c r="C230" s="9" t="s">
        <v>5</v>
      </c>
      <c r="D230" s="9" t="s">
        <v>8</v>
      </c>
      <c r="E230" s="20">
        <v>43617</v>
      </c>
      <c r="F230" s="21">
        <v>1676.17</v>
      </c>
      <c r="G230" s="9" t="s">
        <v>1530</v>
      </c>
      <c r="H230" s="10">
        <f>SUMIF(VT!A:A,A230,VT!K:K)</f>
        <v>241.5</v>
      </c>
      <c r="I230" s="8">
        <f>SUMIF(VT!A:A,A230,VT!N:N)</f>
        <v>231.84</v>
      </c>
      <c r="J230" s="2">
        <f t="shared" si="102"/>
        <v>100.5702</v>
      </c>
      <c r="K230" s="48">
        <f t="shared" si="103"/>
        <v>131.2698</v>
      </c>
      <c r="L230" s="39">
        <f t="shared" si="104"/>
        <v>1</v>
      </c>
    </row>
    <row r="231" spans="1:12" hidden="1" x14ac:dyDescent="0.25">
      <c r="A231" s="19">
        <v>113318</v>
      </c>
      <c r="B231" s="9" t="s">
        <v>350</v>
      </c>
      <c r="C231" s="9" t="s">
        <v>5</v>
      </c>
      <c r="D231" s="9" t="s">
        <v>6</v>
      </c>
      <c r="E231" s="20">
        <v>43617</v>
      </c>
      <c r="F231" s="21">
        <v>1676.17</v>
      </c>
      <c r="G231" s="9" t="s">
        <v>1530</v>
      </c>
      <c r="H231" s="10">
        <f>SUMIF(VT!A:A,A231,VT!K:K)</f>
        <v>164.22</v>
      </c>
      <c r="I231" s="8">
        <f>SUMIF(VT!A:A,A231,VT!N:N)</f>
        <v>164.22</v>
      </c>
      <c r="J231" s="2">
        <f t="shared" ref="J231:J244" si="105">F231*6%</f>
        <v>100.5702</v>
      </c>
      <c r="K231" s="48">
        <f t="shared" ref="K231:K244" si="106">I231-J231</f>
        <v>63.649799999999999</v>
      </c>
      <c r="L231" s="39">
        <f t="shared" ref="L231:L244" si="107">IF(K231&gt;0,1,0)</f>
        <v>1</v>
      </c>
    </row>
    <row r="232" spans="1:12" hidden="1" x14ac:dyDescent="0.25">
      <c r="A232" s="19">
        <v>122334</v>
      </c>
      <c r="B232" s="9" t="s">
        <v>2015</v>
      </c>
      <c r="C232" s="9" t="s">
        <v>36</v>
      </c>
      <c r="D232" s="9" t="s">
        <v>1889</v>
      </c>
      <c r="E232" s="20">
        <v>45098</v>
      </c>
      <c r="F232" s="21">
        <v>3187.48</v>
      </c>
      <c r="G232" s="9" t="s">
        <v>1530</v>
      </c>
      <c r="H232" s="10">
        <f>SUMIF(VT!A:A,A232,VT!K:K)</f>
        <v>241.5</v>
      </c>
      <c r="I232" s="8">
        <f>SUMIF(VT!A:A,A232,VT!N:N)</f>
        <v>241.5</v>
      </c>
      <c r="J232" s="2">
        <f t="shared" si="105"/>
        <v>191.24879999999999</v>
      </c>
      <c r="K232" s="48">
        <f t="shared" si="106"/>
        <v>50.251200000000011</v>
      </c>
      <c r="L232" s="39">
        <f t="shared" si="107"/>
        <v>1</v>
      </c>
    </row>
    <row r="233" spans="1:12" hidden="1" x14ac:dyDescent="0.25">
      <c r="A233" s="19">
        <v>116225</v>
      </c>
      <c r="B233" s="9" t="s">
        <v>2153</v>
      </c>
      <c r="C233" s="9" t="s">
        <v>12</v>
      </c>
      <c r="D233" s="9" t="s">
        <v>8</v>
      </c>
      <c r="E233" s="20">
        <v>44273</v>
      </c>
      <c r="F233" s="21">
        <v>1676.17</v>
      </c>
      <c r="G233" s="9" t="s">
        <v>1530</v>
      </c>
      <c r="H233" s="10">
        <f>SUMIF(VT!A:A,A233,VT!K:K)</f>
        <v>251.16</v>
      </c>
      <c r="I233" s="8">
        <f>SUMIF(VT!A:A,A233,VT!N:N)</f>
        <v>251.16</v>
      </c>
      <c r="J233" s="2">
        <f t="shared" si="105"/>
        <v>100.5702</v>
      </c>
      <c r="K233" s="48">
        <f t="shared" si="106"/>
        <v>150.5898</v>
      </c>
      <c r="L233" s="39">
        <f t="shared" si="107"/>
        <v>1</v>
      </c>
    </row>
    <row r="234" spans="1:12" hidden="1" x14ac:dyDescent="0.25">
      <c r="A234" s="19">
        <v>113341</v>
      </c>
      <c r="B234" s="9" t="s">
        <v>352</v>
      </c>
      <c r="C234" s="9" t="s">
        <v>5</v>
      </c>
      <c r="D234" s="9" t="s">
        <v>11</v>
      </c>
      <c r="E234" s="20">
        <v>43617</v>
      </c>
      <c r="F234" s="21">
        <v>1676.17</v>
      </c>
      <c r="G234" s="9" t="s">
        <v>1530</v>
      </c>
      <c r="H234" s="10">
        <f>SUMIF(VT!A:A,A234,VT!K:K)</f>
        <v>241.5</v>
      </c>
      <c r="I234" s="8">
        <f>SUMIF(VT!A:A,A234,VT!N:N)</f>
        <v>241.5</v>
      </c>
      <c r="J234" s="2">
        <f t="shared" si="105"/>
        <v>100.5702</v>
      </c>
      <c r="K234" s="48">
        <f t="shared" si="106"/>
        <v>140.9298</v>
      </c>
      <c r="L234" s="39">
        <f t="shared" si="107"/>
        <v>1</v>
      </c>
    </row>
    <row r="235" spans="1:12" hidden="1" x14ac:dyDescent="0.25">
      <c r="A235" s="19">
        <v>113354</v>
      </c>
      <c r="B235" s="9" t="s">
        <v>1651</v>
      </c>
      <c r="C235" s="9" t="s">
        <v>12</v>
      </c>
      <c r="D235" s="9" t="s">
        <v>6</v>
      </c>
      <c r="E235" s="20">
        <v>43617</v>
      </c>
      <c r="F235" s="21">
        <v>1676.17</v>
      </c>
      <c r="G235" s="9" t="s">
        <v>1530</v>
      </c>
      <c r="H235" s="10">
        <f>SUMIF(VT!A:A,A235,VT!K:K)</f>
        <v>164.22</v>
      </c>
      <c r="I235" s="8">
        <f>SUMIF(VT!A:A,A235,VT!N:N)</f>
        <v>164.22</v>
      </c>
      <c r="J235" s="2">
        <f t="shared" si="105"/>
        <v>100.5702</v>
      </c>
      <c r="K235" s="48">
        <f t="shared" si="106"/>
        <v>63.649799999999999</v>
      </c>
      <c r="L235" s="39">
        <f t="shared" si="107"/>
        <v>1</v>
      </c>
    </row>
    <row r="236" spans="1:12" hidden="1" x14ac:dyDescent="0.25">
      <c r="A236" s="19">
        <v>116974</v>
      </c>
      <c r="B236" s="9" t="s">
        <v>354</v>
      </c>
      <c r="C236" s="9" t="s">
        <v>12</v>
      </c>
      <c r="D236" s="9" t="s">
        <v>13</v>
      </c>
      <c r="E236" s="20">
        <v>44419</v>
      </c>
      <c r="F236" s="21">
        <v>1676.17</v>
      </c>
      <c r="G236" s="9" t="s">
        <v>2005</v>
      </c>
      <c r="H236" s="10">
        <f>SUMIF(VT!A:A,A236,VT!K:K)</f>
        <v>462</v>
      </c>
      <c r="I236" s="8">
        <f>SUMIF(VT!A:A,A236,VT!N:N)</f>
        <v>462</v>
      </c>
      <c r="J236" s="2">
        <f t="shared" si="105"/>
        <v>100.5702</v>
      </c>
      <c r="K236" s="48">
        <f t="shared" si="106"/>
        <v>361.4298</v>
      </c>
      <c r="L236" s="39">
        <f t="shared" si="107"/>
        <v>1</v>
      </c>
    </row>
    <row r="237" spans="1:12" hidden="1" x14ac:dyDescent="0.25">
      <c r="A237" s="19">
        <v>113361</v>
      </c>
      <c r="B237" s="9" t="s">
        <v>1528</v>
      </c>
      <c r="C237" s="9" t="s">
        <v>36</v>
      </c>
      <c r="D237" s="9" t="s">
        <v>1889</v>
      </c>
      <c r="E237" s="20">
        <v>43620</v>
      </c>
      <c r="F237" s="21">
        <v>3187.48</v>
      </c>
      <c r="G237" s="9" t="s">
        <v>1530</v>
      </c>
      <c r="H237" s="10">
        <f>SUMIF(VT!A:A,A237,VT!K:K)</f>
        <v>241.5</v>
      </c>
      <c r="I237" s="8">
        <f>SUMIF(VT!A:A,A237,VT!N:N)</f>
        <v>241.5</v>
      </c>
      <c r="J237" s="2">
        <f t="shared" si="105"/>
        <v>191.24879999999999</v>
      </c>
      <c r="K237" s="48">
        <f t="shared" si="106"/>
        <v>50.251200000000011</v>
      </c>
      <c r="L237" s="39">
        <f t="shared" si="107"/>
        <v>1</v>
      </c>
    </row>
    <row r="238" spans="1:12" hidden="1" x14ac:dyDescent="0.25">
      <c r="A238" s="19">
        <v>113364</v>
      </c>
      <c r="B238" s="9" t="s">
        <v>359</v>
      </c>
      <c r="C238" s="9" t="s">
        <v>5</v>
      </c>
      <c r="D238" s="9" t="s">
        <v>6</v>
      </c>
      <c r="E238" s="20">
        <v>43617</v>
      </c>
      <c r="F238" s="21">
        <v>1676.17</v>
      </c>
      <c r="G238" s="9" t="s">
        <v>1530</v>
      </c>
      <c r="H238" s="10">
        <f>SUMIF(VT!A:A,A238,VT!K:K)</f>
        <v>164.22</v>
      </c>
      <c r="I238" s="8">
        <f>SUMIF(VT!A:A,A238,VT!N:N)</f>
        <v>164.22</v>
      </c>
      <c r="J238" s="2">
        <f t="shared" si="105"/>
        <v>100.5702</v>
      </c>
      <c r="K238" s="48">
        <f t="shared" si="106"/>
        <v>63.649799999999999</v>
      </c>
      <c r="L238" s="39">
        <f t="shared" si="107"/>
        <v>1</v>
      </c>
    </row>
    <row r="239" spans="1:12" hidden="1" x14ac:dyDescent="0.25">
      <c r="A239" s="19">
        <v>113374</v>
      </c>
      <c r="B239" s="9" t="s">
        <v>361</v>
      </c>
      <c r="C239" s="9" t="s">
        <v>5</v>
      </c>
      <c r="D239" s="9" t="s">
        <v>11</v>
      </c>
      <c r="E239" s="20">
        <v>43617</v>
      </c>
      <c r="F239" s="21">
        <v>1676.17</v>
      </c>
      <c r="G239" s="9" t="s">
        <v>1530</v>
      </c>
      <c r="H239" s="10">
        <f>SUMIF(VT!A:A,A239,VT!K:K)</f>
        <v>164.22</v>
      </c>
      <c r="I239" s="8">
        <f>SUMIF(VT!A:A,A239,VT!N:N)</f>
        <v>164.22</v>
      </c>
      <c r="J239" s="2">
        <f t="shared" si="105"/>
        <v>100.5702</v>
      </c>
      <c r="K239" s="48">
        <f t="shared" si="106"/>
        <v>63.649799999999999</v>
      </c>
      <c r="L239" s="39">
        <f t="shared" si="107"/>
        <v>1</v>
      </c>
    </row>
    <row r="240" spans="1:12" hidden="1" x14ac:dyDescent="0.25">
      <c r="A240" s="19">
        <v>117358</v>
      </c>
      <c r="B240" s="9" t="s">
        <v>363</v>
      </c>
      <c r="C240" s="9" t="s">
        <v>36</v>
      </c>
      <c r="D240" s="9" t="s">
        <v>1889</v>
      </c>
      <c r="E240" s="20">
        <v>44508</v>
      </c>
      <c r="F240" s="21">
        <v>3187.48</v>
      </c>
      <c r="G240" s="9" t="s">
        <v>1530</v>
      </c>
      <c r="H240" s="10">
        <f>SUMIF(VT!A:A,A240,VT!K:K)</f>
        <v>241.5</v>
      </c>
      <c r="I240" s="8">
        <f>SUMIF(VT!A:A,A240,VT!N:N)</f>
        <v>241.5</v>
      </c>
      <c r="J240" s="2">
        <f t="shared" si="105"/>
        <v>191.24879999999999</v>
      </c>
      <c r="K240" s="48">
        <f t="shared" si="106"/>
        <v>50.251200000000011</v>
      </c>
      <c r="L240" s="39">
        <f t="shared" si="107"/>
        <v>1</v>
      </c>
    </row>
    <row r="241" spans="1:12" hidden="1" x14ac:dyDescent="0.25">
      <c r="A241" s="19">
        <v>119645</v>
      </c>
      <c r="B241" s="9" t="s">
        <v>1537</v>
      </c>
      <c r="C241" s="9" t="s">
        <v>12</v>
      </c>
      <c r="D241" s="9" t="s">
        <v>8</v>
      </c>
      <c r="E241" s="20">
        <v>44725</v>
      </c>
      <c r="F241" s="21">
        <v>1676.17</v>
      </c>
      <c r="G241" s="9" t="s">
        <v>1530</v>
      </c>
      <c r="H241" s="10">
        <f>SUMIF(VT!A:A,A241,VT!K:K)</f>
        <v>257.5</v>
      </c>
      <c r="I241" s="8">
        <f>SUMIF(VT!A:A,A241,VT!N:N)</f>
        <v>257.5</v>
      </c>
      <c r="J241" s="2">
        <f t="shared" si="105"/>
        <v>100.5702</v>
      </c>
      <c r="K241" s="48">
        <f t="shared" si="106"/>
        <v>156.9298</v>
      </c>
      <c r="L241" s="39">
        <f t="shared" si="107"/>
        <v>1</v>
      </c>
    </row>
    <row r="242" spans="1:12" hidden="1" x14ac:dyDescent="0.25">
      <c r="A242" s="19">
        <v>116226</v>
      </c>
      <c r="B242" s="9" t="s">
        <v>365</v>
      </c>
      <c r="C242" s="9" t="s">
        <v>12</v>
      </c>
      <c r="D242" s="9" t="s">
        <v>8</v>
      </c>
      <c r="E242" s="20">
        <v>44273</v>
      </c>
      <c r="F242" s="21">
        <v>1676.17</v>
      </c>
      <c r="G242" s="9" t="s">
        <v>1530</v>
      </c>
      <c r="H242" s="10">
        <f>SUMIF(VT!A:A,A242,VT!K:K)</f>
        <v>164.22</v>
      </c>
      <c r="I242" s="8">
        <f>SUMIF(VT!A:A,A242,VT!N:N)</f>
        <v>164.22</v>
      </c>
      <c r="J242" s="2">
        <f t="shared" si="105"/>
        <v>100.5702</v>
      </c>
      <c r="K242" s="48">
        <f t="shared" si="106"/>
        <v>63.649799999999999</v>
      </c>
      <c r="L242" s="39">
        <f t="shared" si="107"/>
        <v>1</v>
      </c>
    </row>
    <row r="243" spans="1:12" hidden="1" x14ac:dyDescent="0.25">
      <c r="A243" s="19">
        <v>113390</v>
      </c>
      <c r="B243" s="9" t="s">
        <v>366</v>
      </c>
      <c r="C243" s="9" t="s">
        <v>208</v>
      </c>
      <c r="D243" s="9" t="s">
        <v>13</v>
      </c>
      <c r="E243" s="20">
        <v>43617</v>
      </c>
      <c r="F243" s="21">
        <v>2727.7</v>
      </c>
      <c r="G243" s="9" t="s">
        <v>1530</v>
      </c>
      <c r="H243" s="10">
        <f>SUMIF(VT!A:A,A243,VT!K:K)</f>
        <v>462</v>
      </c>
      <c r="I243" s="8">
        <f>SUMIF(VT!A:A,A243,VT!N:N)</f>
        <v>462</v>
      </c>
      <c r="J243" s="2">
        <f t="shared" si="105"/>
        <v>163.66199999999998</v>
      </c>
      <c r="K243" s="48">
        <f t="shared" si="106"/>
        <v>298.33800000000002</v>
      </c>
      <c r="L243" s="39">
        <f t="shared" si="107"/>
        <v>1</v>
      </c>
    </row>
    <row r="244" spans="1:12" hidden="1" x14ac:dyDescent="0.25">
      <c r="A244" s="19">
        <v>113392</v>
      </c>
      <c r="B244" s="9" t="s">
        <v>368</v>
      </c>
      <c r="C244" s="9" t="s">
        <v>5</v>
      </c>
      <c r="D244" s="9" t="s">
        <v>13</v>
      </c>
      <c r="E244" s="20">
        <v>43617</v>
      </c>
      <c r="F244" s="21">
        <v>1676.17</v>
      </c>
      <c r="G244" s="9" t="s">
        <v>1530</v>
      </c>
      <c r="H244" s="10">
        <f>SUMIF(VT!A:A,A244,VT!K:K)</f>
        <v>241.5</v>
      </c>
      <c r="I244" s="8">
        <f>SUMIF(VT!A:A,A244,VT!N:N)</f>
        <v>241.5</v>
      </c>
      <c r="J244" s="2">
        <f t="shared" si="105"/>
        <v>100.5702</v>
      </c>
      <c r="K244" s="48">
        <f t="shared" si="106"/>
        <v>140.9298</v>
      </c>
      <c r="L244" s="39">
        <f t="shared" si="107"/>
        <v>1</v>
      </c>
    </row>
    <row r="245" spans="1:12" hidden="1" x14ac:dyDescent="0.25">
      <c r="A245" s="19">
        <v>112830</v>
      </c>
      <c r="B245" s="9" t="s">
        <v>370</v>
      </c>
      <c r="C245" s="9" t="s">
        <v>12</v>
      </c>
      <c r="D245" s="9" t="s">
        <v>13</v>
      </c>
      <c r="E245" s="20">
        <v>43617</v>
      </c>
      <c r="F245" s="21">
        <v>1676.17</v>
      </c>
      <c r="G245" s="9" t="s">
        <v>1530</v>
      </c>
      <c r="H245" s="10">
        <f>SUMIF(VT!A:A,A245,VT!K:K)</f>
        <v>164.22</v>
      </c>
      <c r="I245" s="8">
        <f>SUMIF(VT!A:A,A245,VT!N:N)</f>
        <v>164.22</v>
      </c>
      <c r="J245" s="2">
        <f t="shared" ref="J245:J254" si="108">F245*6%</f>
        <v>100.5702</v>
      </c>
      <c r="K245" s="48">
        <f t="shared" ref="K245:K254" si="109">I245-J245</f>
        <v>63.649799999999999</v>
      </c>
      <c r="L245" s="39">
        <f t="shared" ref="L245:L254" si="110">IF(K245&gt;0,1,0)</f>
        <v>1</v>
      </c>
    </row>
    <row r="246" spans="1:12" hidden="1" x14ac:dyDescent="0.25">
      <c r="A246" s="19">
        <v>112838</v>
      </c>
      <c r="B246" s="9" t="s">
        <v>2113</v>
      </c>
      <c r="C246" s="9" t="s">
        <v>36</v>
      </c>
      <c r="D246" s="9" t="s">
        <v>1889</v>
      </c>
      <c r="E246" s="20">
        <v>43617</v>
      </c>
      <c r="F246" s="21">
        <v>3187.48</v>
      </c>
      <c r="G246" s="9" t="s">
        <v>1530</v>
      </c>
      <c r="H246" s="10">
        <f>SUMIF(VT!A:A,A246,VT!K:K)</f>
        <v>241.5</v>
      </c>
      <c r="I246" s="8">
        <f>SUMIF(VT!A:A,A246,VT!N:N)</f>
        <v>241.5</v>
      </c>
      <c r="J246" s="2">
        <f t="shared" si="108"/>
        <v>191.24879999999999</v>
      </c>
      <c r="K246" s="48">
        <f t="shared" si="109"/>
        <v>50.251200000000011</v>
      </c>
      <c r="L246" s="39">
        <f t="shared" si="110"/>
        <v>1</v>
      </c>
    </row>
    <row r="247" spans="1:12" hidden="1" x14ac:dyDescent="0.25">
      <c r="A247" s="19">
        <v>113726</v>
      </c>
      <c r="B247" s="9" t="s">
        <v>372</v>
      </c>
      <c r="C247" s="9" t="s">
        <v>12</v>
      </c>
      <c r="D247" s="9" t="s">
        <v>8</v>
      </c>
      <c r="E247" s="20">
        <v>43619</v>
      </c>
      <c r="F247" s="21">
        <v>1676.17</v>
      </c>
      <c r="G247" s="9" t="s">
        <v>1530</v>
      </c>
      <c r="H247" s="10">
        <f>SUMIF(VT!A:A,A247,VT!K:K)</f>
        <v>506.5</v>
      </c>
      <c r="I247" s="8">
        <f>SUMIF(VT!A:A,A247,VT!N:N)</f>
        <v>135.24</v>
      </c>
      <c r="J247" s="2">
        <f t="shared" si="108"/>
        <v>100.5702</v>
      </c>
      <c r="K247" s="48">
        <f t="shared" si="109"/>
        <v>34.669800000000009</v>
      </c>
      <c r="L247" s="39">
        <f t="shared" si="110"/>
        <v>1</v>
      </c>
    </row>
    <row r="248" spans="1:12" hidden="1" x14ac:dyDescent="0.25">
      <c r="A248" s="19">
        <v>112847</v>
      </c>
      <c r="B248" s="9" t="s">
        <v>374</v>
      </c>
      <c r="C248" s="9" t="s">
        <v>10</v>
      </c>
      <c r="D248" s="9" t="s">
        <v>13</v>
      </c>
      <c r="E248" s="20">
        <v>43617</v>
      </c>
      <c r="F248" s="21">
        <v>1993.64</v>
      </c>
      <c r="G248" s="9" t="s">
        <v>1530</v>
      </c>
      <c r="H248" s="10">
        <f>SUMIF(VT!A:A,A248,VT!K:K)</f>
        <v>241.5</v>
      </c>
      <c r="I248" s="8">
        <f>SUMIF(VT!A:A,A248,VT!N:N)</f>
        <v>241.5</v>
      </c>
      <c r="J248" s="2">
        <f t="shared" si="108"/>
        <v>119.61840000000001</v>
      </c>
      <c r="K248" s="48">
        <f t="shared" si="109"/>
        <v>121.88159999999999</v>
      </c>
      <c r="L248" s="39">
        <f t="shared" si="110"/>
        <v>1</v>
      </c>
    </row>
    <row r="249" spans="1:12" hidden="1" x14ac:dyDescent="0.25">
      <c r="A249" s="19">
        <v>112850</v>
      </c>
      <c r="B249" s="9" t="s">
        <v>376</v>
      </c>
      <c r="C249" s="9" t="s">
        <v>36</v>
      </c>
      <c r="D249" s="9" t="s">
        <v>1889</v>
      </c>
      <c r="E249" s="20">
        <v>43617</v>
      </c>
      <c r="F249" s="21">
        <v>3187.48</v>
      </c>
      <c r="G249" s="9" t="s">
        <v>1531</v>
      </c>
      <c r="H249" s="10">
        <f>SUMIF(VT!A:A,A249,VT!K:K)</f>
        <v>257.5</v>
      </c>
      <c r="I249" s="8">
        <f>SUMIF(VT!A:A,A249,VT!N:N)</f>
        <v>257.5</v>
      </c>
      <c r="J249" s="2">
        <f t="shared" si="108"/>
        <v>191.24879999999999</v>
      </c>
      <c r="K249" s="48">
        <f t="shared" si="109"/>
        <v>66.251200000000011</v>
      </c>
      <c r="L249" s="39">
        <f t="shared" si="110"/>
        <v>1</v>
      </c>
    </row>
    <row r="250" spans="1:12" x14ac:dyDescent="0.25">
      <c r="A250" s="19">
        <v>112858</v>
      </c>
      <c r="B250" s="9" t="s">
        <v>1785</v>
      </c>
      <c r="C250" s="9" t="s">
        <v>36</v>
      </c>
      <c r="D250" s="9" t="s">
        <v>1889</v>
      </c>
      <c r="E250" s="20">
        <v>43617</v>
      </c>
      <c r="F250" s="21">
        <v>3187.48</v>
      </c>
      <c r="G250" s="9" t="s">
        <v>1530</v>
      </c>
      <c r="H250" s="10">
        <f>SUMIF(VT!A:A,A250,VT!K:K)</f>
        <v>164.22</v>
      </c>
      <c r="I250" s="8">
        <f>SUMIF(VT!A:A,A250,VT!N:N)</f>
        <v>164.22</v>
      </c>
      <c r="J250" s="2">
        <f t="shared" si="108"/>
        <v>191.24879999999999</v>
      </c>
      <c r="K250" s="48">
        <f t="shared" si="109"/>
        <v>-27.02879999999999</v>
      </c>
      <c r="L250" s="39">
        <f t="shared" si="110"/>
        <v>0</v>
      </c>
    </row>
    <row r="251" spans="1:12" hidden="1" x14ac:dyDescent="0.25">
      <c r="A251" s="19">
        <v>112866</v>
      </c>
      <c r="B251" s="9" t="s">
        <v>378</v>
      </c>
      <c r="C251" s="9" t="s">
        <v>5</v>
      </c>
      <c r="D251" s="9" t="s">
        <v>11</v>
      </c>
      <c r="E251" s="20">
        <v>43617</v>
      </c>
      <c r="F251" s="21">
        <v>1676.17</v>
      </c>
      <c r="G251" s="9" t="s">
        <v>1530</v>
      </c>
      <c r="H251" s="10">
        <f>SUMIF(VT!A:A,A251,VT!K:K)</f>
        <v>164.22</v>
      </c>
      <c r="I251" s="8">
        <f>SUMIF(VT!A:A,A251,VT!N:N)</f>
        <v>164.22</v>
      </c>
      <c r="J251" s="2">
        <f t="shared" si="108"/>
        <v>100.5702</v>
      </c>
      <c r="K251" s="48">
        <f t="shared" si="109"/>
        <v>63.649799999999999</v>
      </c>
      <c r="L251" s="39">
        <f t="shared" si="110"/>
        <v>1</v>
      </c>
    </row>
    <row r="252" spans="1:12" hidden="1" x14ac:dyDescent="0.25">
      <c r="A252" s="19">
        <v>112867</v>
      </c>
      <c r="B252" s="9" t="s">
        <v>380</v>
      </c>
      <c r="C252" s="9" t="s">
        <v>5</v>
      </c>
      <c r="D252" s="9" t="s">
        <v>11</v>
      </c>
      <c r="E252" s="20">
        <v>43617</v>
      </c>
      <c r="F252" s="21">
        <v>1676.17</v>
      </c>
      <c r="G252" s="9" t="s">
        <v>1530</v>
      </c>
      <c r="H252" s="10">
        <f>SUMIF(VT!A:A,A252,VT!K:K)</f>
        <v>164.22</v>
      </c>
      <c r="I252" s="8">
        <f>SUMIF(VT!A:A,A252,VT!N:N)</f>
        <v>164.22</v>
      </c>
      <c r="J252" s="2">
        <f t="shared" si="108"/>
        <v>100.5702</v>
      </c>
      <c r="K252" s="48">
        <f t="shared" si="109"/>
        <v>63.649799999999999</v>
      </c>
      <c r="L252" s="39">
        <f t="shared" si="110"/>
        <v>1</v>
      </c>
    </row>
    <row r="253" spans="1:12" hidden="1" x14ac:dyDescent="0.25">
      <c r="A253" s="19">
        <v>112881</v>
      </c>
      <c r="B253" s="9" t="s">
        <v>382</v>
      </c>
      <c r="C253" s="9" t="s">
        <v>5</v>
      </c>
      <c r="D253" s="9" t="s">
        <v>8</v>
      </c>
      <c r="E253" s="20">
        <v>43617</v>
      </c>
      <c r="F253" s="21">
        <v>1676.17</v>
      </c>
      <c r="G253" s="9" t="s">
        <v>1530</v>
      </c>
      <c r="H253" s="10">
        <f>SUMIF(VT!A:A,A253,VT!K:K)</f>
        <v>241.5</v>
      </c>
      <c r="I253" s="8">
        <f>SUMIF(VT!A:A,A253,VT!N:N)</f>
        <v>241.5</v>
      </c>
      <c r="J253" s="2">
        <f t="shared" si="108"/>
        <v>100.5702</v>
      </c>
      <c r="K253" s="48">
        <f t="shared" si="109"/>
        <v>140.9298</v>
      </c>
      <c r="L253" s="39">
        <f t="shared" si="110"/>
        <v>1</v>
      </c>
    </row>
    <row r="254" spans="1:12" x14ac:dyDescent="0.25">
      <c r="A254" s="19">
        <v>115231</v>
      </c>
      <c r="B254" s="9" t="s">
        <v>384</v>
      </c>
      <c r="C254" s="9" t="s">
        <v>12</v>
      </c>
      <c r="D254" s="9" t="s">
        <v>1889</v>
      </c>
      <c r="E254" s="20">
        <v>44018</v>
      </c>
      <c r="F254" s="21">
        <v>1676.17</v>
      </c>
      <c r="G254" s="9" t="s">
        <v>1531</v>
      </c>
      <c r="H254" s="10">
        <f>SUMIF(VT!A:A,A254,VT!K:K)</f>
        <v>57.96</v>
      </c>
      <c r="I254" s="8">
        <f>SUMIF(VT!A:A,A254,VT!N:N)</f>
        <v>57.96</v>
      </c>
      <c r="J254" s="2">
        <f t="shared" si="108"/>
        <v>100.5702</v>
      </c>
      <c r="K254" s="48">
        <f t="shared" si="109"/>
        <v>-42.610199999999999</v>
      </c>
      <c r="L254" s="39">
        <f t="shared" si="110"/>
        <v>0</v>
      </c>
    </row>
    <row r="255" spans="1:12" x14ac:dyDescent="0.25">
      <c r="A255" s="19">
        <v>113416</v>
      </c>
      <c r="B255" s="9" t="s">
        <v>386</v>
      </c>
      <c r="C255" s="9" t="s">
        <v>5</v>
      </c>
      <c r="D255" s="9" t="s">
        <v>8</v>
      </c>
      <c r="E255" s="20">
        <v>43617</v>
      </c>
      <c r="F255" s="21">
        <v>1676.17</v>
      </c>
      <c r="G255" s="9" t="s">
        <v>1531</v>
      </c>
      <c r="H255" s="10">
        <f>SUMIF(VT!A:A,A255,VT!K:K)</f>
        <v>57.96</v>
      </c>
      <c r="I255" s="8">
        <f>SUMIF(VT!A:A,A255,VT!N:N)</f>
        <v>0</v>
      </c>
      <c r="J255" s="2">
        <f t="shared" ref="J255:J269" si="111">F255*6%</f>
        <v>100.5702</v>
      </c>
      <c r="K255" s="48">
        <f t="shared" ref="K255:K269" si="112">I255-J255</f>
        <v>-100.5702</v>
      </c>
      <c r="L255" s="39">
        <f t="shared" ref="L255:L269" si="113">IF(K255&gt;0,1,0)</f>
        <v>0</v>
      </c>
    </row>
    <row r="256" spans="1:12" hidden="1" x14ac:dyDescent="0.25">
      <c r="A256" s="19">
        <v>117359</v>
      </c>
      <c r="B256" s="9" t="s">
        <v>388</v>
      </c>
      <c r="C256" s="9" t="s">
        <v>36</v>
      </c>
      <c r="D256" s="9" t="s">
        <v>1889</v>
      </c>
      <c r="E256" s="20">
        <v>44508</v>
      </c>
      <c r="F256" s="21">
        <v>3187.48</v>
      </c>
      <c r="G256" s="9" t="s">
        <v>1530</v>
      </c>
      <c r="H256" s="10">
        <f>SUMIF(VT!A:A,A256,VT!K:K)</f>
        <v>462</v>
      </c>
      <c r="I256" s="8">
        <f>SUMIF(VT!A:A,A256,VT!N:N)</f>
        <v>462</v>
      </c>
      <c r="J256" s="2">
        <f t="shared" si="111"/>
        <v>191.24879999999999</v>
      </c>
      <c r="K256" s="48">
        <f t="shared" si="112"/>
        <v>270.75120000000004</v>
      </c>
      <c r="L256" s="39">
        <f t="shared" si="113"/>
        <v>1</v>
      </c>
    </row>
    <row r="257" spans="1:12" hidden="1" x14ac:dyDescent="0.25">
      <c r="A257" s="19">
        <v>114977</v>
      </c>
      <c r="B257" s="9" t="s">
        <v>390</v>
      </c>
      <c r="C257" s="9" t="s">
        <v>12</v>
      </c>
      <c r="D257" s="9" t="s">
        <v>1889</v>
      </c>
      <c r="E257" s="20">
        <v>43917</v>
      </c>
      <c r="F257" s="21">
        <v>1676.17</v>
      </c>
      <c r="G257" s="9" t="s">
        <v>1530</v>
      </c>
      <c r="H257" s="10">
        <f>SUMIF(VT!A:A,A257,VT!K:K)</f>
        <v>241.5</v>
      </c>
      <c r="I257" s="8">
        <f>SUMIF(VT!A:A,A257,VT!N:N)</f>
        <v>241.5</v>
      </c>
      <c r="J257" s="2">
        <f t="shared" si="111"/>
        <v>100.5702</v>
      </c>
      <c r="K257" s="48">
        <f t="shared" si="112"/>
        <v>140.9298</v>
      </c>
      <c r="L257" s="39">
        <f t="shared" si="113"/>
        <v>1</v>
      </c>
    </row>
    <row r="258" spans="1:12" x14ac:dyDescent="0.25">
      <c r="A258" s="19">
        <v>113442</v>
      </c>
      <c r="B258" s="9" t="s">
        <v>392</v>
      </c>
      <c r="C258" s="9" t="s">
        <v>5</v>
      </c>
      <c r="D258" s="9" t="s">
        <v>8</v>
      </c>
      <c r="E258" s="20">
        <v>43617</v>
      </c>
      <c r="F258" s="21">
        <v>1676.17</v>
      </c>
      <c r="G258" s="9" t="s">
        <v>1531</v>
      </c>
      <c r="H258" s="10">
        <f>SUMIF(VT!A:A,A258,VT!K:K)</f>
        <v>57.96</v>
      </c>
      <c r="I258" s="8">
        <f>SUMIF(VT!A:A,A258,VT!N:N)</f>
        <v>57.96</v>
      </c>
      <c r="J258" s="2">
        <f t="shared" si="111"/>
        <v>100.5702</v>
      </c>
      <c r="K258" s="48">
        <f t="shared" si="112"/>
        <v>-42.610199999999999</v>
      </c>
      <c r="L258" s="39">
        <f t="shared" si="113"/>
        <v>0</v>
      </c>
    </row>
    <row r="259" spans="1:12" hidden="1" x14ac:dyDescent="0.25">
      <c r="A259" s="19">
        <v>115216</v>
      </c>
      <c r="B259" s="9" t="s">
        <v>394</v>
      </c>
      <c r="C259" s="9" t="s">
        <v>12</v>
      </c>
      <c r="D259" s="9" t="s">
        <v>11</v>
      </c>
      <c r="E259" s="20">
        <v>44018</v>
      </c>
      <c r="F259" s="21">
        <v>1676.17</v>
      </c>
      <c r="G259" s="9" t="s">
        <v>1530</v>
      </c>
      <c r="H259" s="10">
        <f>SUMIF(VT!A:A,A259,VT!K:K)</f>
        <v>241.5</v>
      </c>
      <c r="I259" s="8">
        <f>SUMIF(VT!A:A,A259,VT!N:N)</f>
        <v>241.5</v>
      </c>
      <c r="J259" s="2">
        <f t="shared" si="111"/>
        <v>100.5702</v>
      </c>
      <c r="K259" s="48">
        <f t="shared" si="112"/>
        <v>140.9298</v>
      </c>
      <c r="L259" s="39">
        <f t="shared" si="113"/>
        <v>1</v>
      </c>
    </row>
    <row r="260" spans="1:12" hidden="1" x14ac:dyDescent="0.25">
      <c r="A260" s="19">
        <v>113457</v>
      </c>
      <c r="B260" s="9" t="s">
        <v>396</v>
      </c>
      <c r="C260" s="9" t="s">
        <v>5</v>
      </c>
      <c r="D260" s="9" t="s">
        <v>31</v>
      </c>
      <c r="E260" s="20">
        <v>43617</v>
      </c>
      <c r="F260" s="21">
        <v>1676.17</v>
      </c>
      <c r="G260" s="9" t="s">
        <v>1530</v>
      </c>
      <c r="H260" s="10">
        <f>SUMIF(VT!A:A,A260,VT!K:K)</f>
        <v>241.5</v>
      </c>
      <c r="I260" s="8">
        <f>SUMIF(VT!A:A,A260,VT!N:N)</f>
        <v>241.5</v>
      </c>
      <c r="J260" s="2">
        <f t="shared" si="111"/>
        <v>100.5702</v>
      </c>
      <c r="K260" s="48">
        <f t="shared" si="112"/>
        <v>140.9298</v>
      </c>
      <c r="L260" s="39">
        <f t="shared" si="113"/>
        <v>1</v>
      </c>
    </row>
    <row r="261" spans="1:12" hidden="1" x14ac:dyDescent="0.25">
      <c r="A261" s="19">
        <v>113460</v>
      </c>
      <c r="B261" s="9" t="s">
        <v>398</v>
      </c>
      <c r="C261" s="9" t="s">
        <v>17</v>
      </c>
      <c r="D261" s="9" t="s">
        <v>1889</v>
      </c>
      <c r="E261" s="20">
        <v>43617</v>
      </c>
      <c r="F261" s="21">
        <v>1993.64</v>
      </c>
      <c r="G261" s="9" t="s">
        <v>1530</v>
      </c>
      <c r="H261" s="10">
        <f>SUMIF(VT!A:A,A261,VT!K:K)</f>
        <v>241.5</v>
      </c>
      <c r="I261" s="8">
        <f>SUMIF(VT!A:A,A261,VT!N:N)</f>
        <v>241.5</v>
      </c>
      <c r="J261" s="2">
        <f t="shared" si="111"/>
        <v>119.61840000000001</v>
      </c>
      <c r="K261" s="48">
        <f t="shared" si="112"/>
        <v>121.88159999999999</v>
      </c>
      <c r="L261" s="39">
        <f t="shared" si="113"/>
        <v>1</v>
      </c>
    </row>
    <row r="262" spans="1:12" hidden="1" x14ac:dyDescent="0.25">
      <c r="A262" s="19">
        <v>113498</v>
      </c>
      <c r="B262" s="9" t="s">
        <v>1653</v>
      </c>
      <c r="C262" s="9" t="s">
        <v>12</v>
      </c>
      <c r="D262" s="9" t="s">
        <v>6</v>
      </c>
      <c r="E262" s="20">
        <v>43617</v>
      </c>
      <c r="F262" s="21">
        <v>1676.17</v>
      </c>
      <c r="G262" s="9" t="s">
        <v>1530</v>
      </c>
      <c r="H262" s="10">
        <f>SUMIF(VT!A:A,A262,VT!K:K)</f>
        <v>164.22</v>
      </c>
      <c r="I262" s="8">
        <f>SUMIF(VT!A:A,A262,VT!N:N)</f>
        <v>164.22</v>
      </c>
      <c r="J262" s="2">
        <f t="shared" si="111"/>
        <v>100.5702</v>
      </c>
      <c r="K262" s="48">
        <f t="shared" si="112"/>
        <v>63.649799999999999</v>
      </c>
      <c r="L262" s="39">
        <f t="shared" si="113"/>
        <v>1</v>
      </c>
    </row>
    <row r="263" spans="1:12" x14ac:dyDescent="0.25">
      <c r="A263" s="19">
        <v>113510</v>
      </c>
      <c r="B263" s="9" t="s">
        <v>400</v>
      </c>
      <c r="C263" s="9" t="s">
        <v>36</v>
      </c>
      <c r="D263" s="9" t="s">
        <v>1889</v>
      </c>
      <c r="E263" s="20">
        <v>43617</v>
      </c>
      <c r="F263" s="21">
        <v>3187.48</v>
      </c>
      <c r="G263" s="9" t="s">
        <v>1530</v>
      </c>
      <c r="H263" s="10">
        <f>SUMIF(VT!A:A,A263,VT!K:K)</f>
        <v>241.5</v>
      </c>
      <c r="I263" s="8">
        <f>SUMIF(VT!A:A,A263,VT!N:N)</f>
        <v>173.88</v>
      </c>
      <c r="J263" s="2">
        <f t="shared" si="111"/>
        <v>191.24879999999999</v>
      </c>
      <c r="K263" s="48">
        <f t="shared" si="112"/>
        <v>-17.368799999999993</v>
      </c>
      <c r="L263" s="39">
        <f t="shared" si="113"/>
        <v>0</v>
      </c>
    </row>
    <row r="264" spans="1:12" x14ac:dyDescent="0.25">
      <c r="A264" s="19">
        <v>113516</v>
      </c>
      <c r="B264" s="9" t="s">
        <v>402</v>
      </c>
      <c r="C264" s="9" t="s">
        <v>5</v>
      </c>
      <c r="D264" s="9" t="s">
        <v>13</v>
      </c>
      <c r="E264" s="20">
        <v>43617</v>
      </c>
      <c r="F264" s="21">
        <v>1676.17</v>
      </c>
      <c r="G264" s="9" t="s">
        <v>1531</v>
      </c>
      <c r="H264" s="10">
        <f>SUMIF(VT!A:A,A264,VT!K:K)</f>
        <v>57.96</v>
      </c>
      <c r="I264" s="8">
        <f>SUMIF(VT!A:A,A264,VT!N:N)</f>
        <v>57.96</v>
      </c>
      <c r="J264" s="2">
        <f t="shared" si="111"/>
        <v>100.5702</v>
      </c>
      <c r="K264" s="48">
        <f t="shared" si="112"/>
        <v>-42.610199999999999</v>
      </c>
      <c r="L264" s="39">
        <f t="shared" si="113"/>
        <v>0</v>
      </c>
    </row>
    <row r="265" spans="1:12" hidden="1" x14ac:dyDescent="0.25">
      <c r="A265" s="19">
        <v>114108</v>
      </c>
      <c r="B265" s="9" t="s">
        <v>404</v>
      </c>
      <c r="C265" s="9" t="s">
        <v>12</v>
      </c>
      <c r="D265" s="9" t="s">
        <v>11</v>
      </c>
      <c r="E265" s="20">
        <v>43728</v>
      </c>
      <c r="F265" s="21">
        <v>1676.17</v>
      </c>
      <c r="G265" s="9" t="s">
        <v>1530</v>
      </c>
      <c r="H265" s="10">
        <f>SUMIF(VT!A:A,A265,VT!K:K)</f>
        <v>241.5</v>
      </c>
      <c r="I265" s="8">
        <f>SUMIF(VT!A:A,A265,VT!N:N)</f>
        <v>241.5</v>
      </c>
      <c r="J265" s="2">
        <f t="shared" si="111"/>
        <v>100.5702</v>
      </c>
      <c r="K265" s="48">
        <f t="shared" si="112"/>
        <v>140.9298</v>
      </c>
      <c r="L265" s="39">
        <f t="shared" si="113"/>
        <v>1</v>
      </c>
    </row>
    <row r="266" spans="1:12" hidden="1" x14ac:dyDescent="0.25">
      <c r="A266" s="19">
        <v>113521</v>
      </c>
      <c r="B266" s="9" t="s">
        <v>406</v>
      </c>
      <c r="C266" s="9" t="s">
        <v>5</v>
      </c>
      <c r="D266" s="9" t="s">
        <v>8</v>
      </c>
      <c r="E266" s="20">
        <v>43617</v>
      </c>
      <c r="F266" s="21">
        <v>1676.17</v>
      </c>
      <c r="G266" s="9" t="s">
        <v>1530</v>
      </c>
      <c r="H266" s="10">
        <f>SUMIF(VT!A:A,A266,VT!K:K)</f>
        <v>462</v>
      </c>
      <c r="I266" s="8">
        <f>SUMIF(VT!A:A,A266,VT!N:N)</f>
        <v>462</v>
      </c>
      <c r="J266" s="2">
        <f t="shared" si="111"/>
        <v>100.5702</v>
      </c>
      <c r="K266" s="48">
        <f t="shared" si="112"/>
        <v>361.4298</v>
      </c>
      <c r="L266" s="39">
        <f t="shared" si="113"/>
        <v>1</v>
      </c>
    </row>
    <row r="267" spans="1:12" hidden="1" x14ac:dyDescent="0.25">
      <c r="A267" s="19">
        <v>116327</v>
      </c>
      <c r="B267" s="9" t="s">
        <v>1968</v>
      </c>
      <c r="C267" s="9" t="s">
        <v>12</v>
      </c>
      <c r="D267" s="9" t="s">
        <v>8</v>
      </c>
      <c r="E267" s="20">
        <v>44308</v>
      </c>
      <c r="F267" s="21">
        <v>1676.17</v>
      </c>
      <c r="G267" s="9" t="s">
        <v>1530</v>
      </c>
      <c r="H267" s="10">
        <f>SUMIF(VT!A:A,A267,VT!K:K)</f>
        <v>241.5</v>
      </c>
      <c r="I267" s="8">
        <f>SUMIF(VT!A:A,A267,VT!N:N)</f>
        <v>115.92</v>
      </c>
      <c r="J267" s="2">
        <f t="shared" si="111"/>
        <v>100.5702</v>
      </c>
      <c r="K267" s="48">
        <f t="shared" si="112"/>
        <v>15.349800000000002</v>
      </c>
      <c r="L267" s="39">
        <f t="shared" si="113"/>
        <v>1</v>
      </c>
    </row>
    <row r="268" spans="1:12" hidden="1" x14ac:dyDescent="0.25">
      <c r="A268" s="19">
        <v>113524</v>
      </c>
      <c r="B268" s="9" t="s">
        <v>1770</v>
      </c>
      <c r="C268" s="9" t="s">
        <v>12</v>
      </c>
      <c r="D268" s="9" t="s">
        <v>6</v>
      </c>
      <c r="E268" s="20">
        <v>43617</v>
      </c>
      <c r="F268" s="21">
        <v>1676.17</v>
      </c>
      <c r="G268" s="9" t="s">
        <v>1530</v>
      </c>
      <c r="H268" s="10">
        <f>SUMIF(VT!A:A,A268,VT!K:K)</f>
        <v>241.5</v>
      </c>
      <c r="I268" s="8">
        <f>SUMIF(VT!A:A,A268,VT!N:N)</f>
        <v>241.5</v>
      </c>
      <c r="J268" s="2">
        <f t="shared" si="111"/>
        <v>100.5702</v>
      </c>
      <c r="K268" s="48">
        <f t="shared" si="112"/>
        <v>140.9298</v>
      </c>
      <c r="L268" s="39">
        <f t="shared" si="113"/>
        <v>1</v>
      </c>
    </row>
    <row r="269" spans="1:12" hidden="1" x14ac:dyDescent="0.25">
      <c r="A269" s="19">
        <v>113530</v>
      </c>
      <c r="B269" s="9" t="s">
        <v>408</v>
      </c>
      <c r="C269" s="9" t="s">
        <v>5</v>
      </c>
      <c r="D269" s="9" t="s">
        <v>8</v>
      </c>
      <c r="E269" s="20">
        <v>43617</v>
      </c>
      <c r="F269" s="21">
        <v>1676.17</v>
      </c>
      <c r="G269" s="9" t="s">
        <v>1530</v>
      </c>
      <c r="H269" s="10">
        <f>SUMIF(VT!A:A,A269,VT!K:K)</f>
        <v>241.5</v>
      </c>
      <c r="I269" s="8">
        <f>SUMIF(VT!A:A,A269,VT!N:N)</f>
        <v>231.84</v>
      </c>
      <c r="J269" s="2">
        <f t="shared" si="111"/>
        <v>100.5702</v>
      </c>
      <c r="K269" s="48">
        <f t="shared" si="112"/>
        <v>131.2698</v>
      </c>
      <c r="L269" s="39">
        <f t="shared" si="113"/>
        <v>1</v>
      </c>
    </row>
    <row r="270" spans="1:12" hidden="1" x14ac:dyDescent="0.25">
      <c r="A270" s="19">
        <v>113532</v>
      </c>
      <c r="B270" s="9" t="s">
        <v>410</v>
      </c>
      <c r="C270" s="9" t="s">
        <v>12</v>
      </c>
      <c r="D270" s="9" t="s">
        <v>13</v>
      </c>
      <c r="E270" s="20">
        <v>43617</v>
      </c>
      <c r="F270" s="21">
        <v>1676.17</v>
      </c>
      <c r="G270" s="9" t="s">
        <v>1530</v>
      </c>
      <c r="H270" s="10">
        <f>SUMIF(VT!A:A,A270,VT!K:K)</f>
        <v>241.5</v>
      </c>
      <c r="I270" s="8">
        <f>SUMIF(VT!A:A,A270,VT!N:N)</f>
        <v>241.5</v>
      </c>
      <c r="J270" s="2">
        <f t="shared" ref="J270:J278" si="114">F270*6%</f>
        <v>100.5702</v>
      </c>
      <c r="K270" s="48">
        <f t="shared" ref="K270:K278" si="115">I270-J270</f>
        <v>140.9298</v>
      </c>
      <c r="L270" s="39">
        <f t="shared" ref="L270:L278" si="116">IF(K270&gt;0,1,0)</f>
        <v>1</v>
      </c>
    </row>
    <row r="271" spans="1:12" x14ac:dyDescent="0.25">
      <c r="A271" s="19">
        <v>113535</v>
      </c>
      <c r="B271" s="9" t="s">
        <v>412</v>
      </c>
      <c r="C271" s="9" t="s">
        <v>929</v>
      </c>
      <c r="D271" s="9" t="s">
        <v>1889</v>
      </c>
      <c r="E271" s="20">
        <v>43617</v>
      </c>
      <c r="F271" s="21">
        <v>2554.37</v>
      </c>
      <c r="G271" s="9" t="s">
        <v>1531</v>
      </c>
      <c r="H271" s="10">
        <f>SUMIF(VT!A:A,A271,VT!K:K)</f>
        <v>57.96</v>
      </c>
      <c r="I271" s="8">
        <f>SUMIF(VT!A:A,A271,VT!N:N)</f>
        <v>57.96</v>
      </c>
      <c r="J271" s="2">
        <f t="shared" si="114"/>
        <v>153.26219999999998</v>
      </c>
      <c r="K271" s="48">
        <f t="shared" si="115"/>
        <v>-95.302199999999971</v>
      </c>
      <c r="L271" s="39">
        <f t="shared" si="116"/>
        <v>0</v>
      </c>
    </row>
    <row r="272" spans="1:12" hidden="1" x14ac:dyDescent="0.25">
      <c r="A272" s="19">
        <v>113537</v>
      </c>
      <c r="B272" s="9" t="s">
        <v>414</v>
      </c>
      <c r="C272" s="9" t="s">
        <v>5</v>
      </c>
      <c r="D272" s="9" t="s">
        <v>8</v>
      </c>
      <c r="E272" s="20">
        <v>43617</v>
      </c>
      <c r="F272" s="21">
        <v>1676.17</v>
      </c>
      <c r="G272" s="9" t="s">
        <v>1530</v>
      </c>
      <c r="H272" s="10">
        <f>SUMIF(VT!A:A,A272,VT!K:K)</f>
        <v>164.22</v>
      </c>
      <c r="I272" s="8">
        <f>SUMIF(VT!A:A,A272,VT!N:N)</f>
        <v>164.22</v>
      </c>
      <c r="J272" s="2">
        <f t="shared" si="114"/>
        <v>100.5702</v>
      </c>
      <c r="K272" s="48">
        <f t="shared" si="115"/>
        <v>63.649799999999999</v>
      </c>
      <c r="L272" s="39">
        <f t="shared" si="116"/>
        <v>1</v>
      </c>
    </row>
    <row r="273" spans="1:12" hidden="1" x14ac:dyDescent="0.25">
      <c r="A273" s="19">
        <v>113551</v>
      </c>
      <c r="B273" s="9" t="s">
        <v>416</v>
      </c>
      <c r="C273" s="9" t="s">
        <v>5</v>
      </c>
      <c r="D273" s="9" t="s">
        <v>8</v>
      </c>
      <c r="E273" s="20">
        <v>43617</v>
      </c>
      <c r="F273" s="21">
        <v>1676.17</v>
      </c>
      <c r="G273" s="9" t="s">
        <v>1530</v>
      </c>
      <c r="H273" s="10">
        <f>SUMIF(VT!A:A,A273,VT!K:K)</f>
        <v>164.22</v>
      </c>
      <c r="I273" s="8">
        <f>SUMIF(VT!A:A,A273,VT!N:N)</f>
        <v>164.22</v>
      </c>
      <c r="J273" s="2">
        <f t="shared" si="114"/>
        <v>100.5702</v>
      </c>
      <c r="K273" s="48">
        <f t="shared" si="115"/>
        <v>63.649799999999999</v>
      </c>
      <c r="L273" s="39">
        <f t="shared" si="116"/>
        <v>1</v>
      </c>
    </row>
    <row r="274" spans="1:12" hidden="1" x14ac:dyDescent="0.25">
      <c r="A274" s="19">
        <v>114697</v>
      </c>
      <c r="B274" s="9" t="s">
        <v>418</v>
      </c>
      <c r="C274" s="9" t="s">
        <v>10</v>
      </c>
      <c r="D274" s="9" t="s">
        <v>31</v>
      </c>
      <c r="E274" s="20">
        <v>43874</v>
      </c>
      <c r="F274" s="21">
        <v>1993.64</v>
      </c>
      <c r="G274" s="9" t="s">
        <v>1530</v>
      </c>
      <c r="H274" s="10">
        <f>SUMIF(VT!A:A,A274,VT!K:K)</f>
        <v>241.5</v>
      </c>
      <c r="I274" s="8">
        <f>SUMIF(VT!A:A,A274,VT!N:N)</f>
        <v>173.88</v>
      </c>
      <c r="J274" s="2">
        <f t="shared" si="114"/>
        <v>119.61840000000001</v>
      </c>
      <c r="K274" s="48">
        <f t="shared" si="115"/>
        <v>54.261599999999987</v>
      </c>
      <c r="L274" s="39">
        <f t="shared" si="116"/>
        <v>1</v>
      </c>
    </row>
    <row r="275" spans="1:12" hidden="1" x14ac:dyDescent="0.25">
      <c r="A275" s="19">
        <v>113594</v>
      </c>
      <c r="B275" s="9" t="s">
        <v>420</v>
      </c>
      <c r="C275" s="9" t="s">
        <v>12</v>
      </c>
      <c r="D275" s="9" t="s">
        <v>8</v>
      </c>
      <c r="E275" s="20">
        <v>43617</v>
      </c>
      <c r="F275" s="21">
        <v>1676.17</v>
      </c>
      <c r="G275" s="9" t="s">
        <v>1530</v>
      </c>
      <c r="H275" s="10">
        <f>SUMIF(VT!A:A,A275,VT!K:K)</f>
        <v>241.5</v>
      </c>
      <c r="I275" s="8">
        <f>SUMIF(VT!A:A,A275,VT!N:N)</f>
        <v>241.5</v>
      </c>
      <c r="J275" s="2">
        <f t="shared" si="114"/>
        <v>100.5702</v>
      </c>
      <c r="K275" s="48">
        <f t="shared" si="115"/>
        <v>140.9298</v>
      </c>
      <c r="L275" s="39">
        <f t="shared" si="116"/>
        <v>1</v>
      </c>
    </row>
    <row r="276" spans="1:12" hidden="1" x14ac:dyDescent="0.25">
      <c r="A276" s="19">
        <v>113566</v>
      </c>
      <c r="B276" s="9" t="s">
        <v>336</v>
      </c>
      <c r="C276" s="9" t="s">
        <v>5</v>
      </c>
      <c r="D276" s="9" t="s">
        <v>8</v>
      </c>
      <c r="E276" s="20">
        <v>43617</v>
      </c>
      <c r="F276" s="21">
        <v>1676.17</v>
      </c>
      <c r="G276" s="9" t="s">
        <v>1530</v>
      </c>
      <c r="H276" s="10">
        <f>SUMIF(VT!A:A,A276,VT!K:K)</f>
        <v>241.5</v>
      </c>
      <c r="I276" s="8">
        <f>SUMIF(VT!A:A,A276,VT!N:N)</f>
        <v>241.5</v>
      </c>
      <c r="J276" s="2">
        <f t="shared" si="114"/>
        <v>100.5702</v>
      </c>
      <c r="K276" s="48">
        <f t="shared" si="115"/>
        <v>140.9298</v>
      </c>
      <c r="L276" s="39">
        <f t="shared" si="116"/>
        <v>1</v>
      </c>
    </row>
    <row r="277" spans="1:12" hidden="1" x14ac:dyDescent="0.25">
      <c r="A277" s="19">
        <v>113597</v>
      </c>
      <c r="B277" s="9" t="s">
        <v>423</v>
      </c>
      <c r="C277" s="9" t="s">
        <v>5</v>
      </c>
      <c r="D277" s="9" t="s">
        <v>11</v>
      </c>
      <c r="E277" s="20">
        <v>43617</v>
      </c>
      <c r="F277" s="21">
        <v>1676.17</v>
      </c>
      <c r="G277" s="9" t="s">
        <v>1530</v>
      </c>
      <c r="H277" s="10">
        <f>SUMIF(VT!A:A,A277,VT!K:K)</f>
        <v>164.22</v>
      </c>
      <c r="I277" s="8">
        <f>SUMIF(VT!A:A,A277,VT!N:N)</f>
        <v>164.22</v>
      </c>
      <c r="J277" s="2">
        <f t="shared" si="114"/>
        <v>100.5702</v>
      </c>
      <c r="K277" s="48">
        <f t="shared" si="115"/>
        <v>63.649799999999999</v>
      </c>
      <c r="L277" s="39">
        <f t="shared" si="116"/>
        <v>1</v>
      </c>
    </row>
    <row r="278" spans="1:12" hidden="1" x14ac:dyDescent="0.25">
      <c r="A278" s="19">
        <v>113579</v>
      </c>
      <c r="B278" s="9" t="s">
        <v>425</v>
      </c>
      <c r="C278" s="9" t="s">
        <v>5</v>
      </c>
      <c r="D278" s="9" t="s">
        <v>11</v>
      </c>
      <c r="E278" s="20">
        <v>43617</v>
      </c>
      <c r="F278" s="21">
        <v>1676.17</v>
      </c>
      <c r="G278" s="9" t="s">
        <v>1530</v>
      </c>
      <c r="H278" s="10">
        <f>SUMIF(VT!A:A,A278,VT!K:K)</f>
        <v>241.5</v>
      </c>
      <c r="I278" s="8">
        <f>SUMIF(VT!A:A,A278,VT!N:N)</f>
        <v>241.5</v>
      </c>
      <c r="J278" s="2">
        <f t="shared" si="114"/>
        <v>100.5702</v>
      </c>
      <c r="K278" s="48">
        <f t="shared" si="115"/>
        <v>140.9298</v>
      </c>
      <c r="L278" s="39">
        <f t="shared" si="116"/>
        <v>1</v>
      </c>
    </row>
    <row r="279" spans="1:12" hidden="1" x14ac:dyDescent="0.25">
      <c r="A279" s="19">
        <v>113584</v>
      </c>
      <c r="B279" s="9" t="s">
        <v>427</v>
      </c>
      <c r="C279" s="9" t="s">
        <v>10</v>
      </c>
      <c r="D279" s="9" t="s">
        <v>8</v>
      </c>
      <c r="E279" s="20">
        <v>43617</v>
      </c>
      <c r="F279" s="21">
        <v>1993.64</v>
      </c>
      <c r="G279" s="9" t="s">
        <v>1530</v>
      </c>
      <c r="H279" s="10">
        <f>SUMIF(VT!A:A,A279,VT!K:K)</f>
        <v>241.5</v>
      </c>
      <c r="I279" s="8">
        <f>SUMIF(VT!A:A,A279,VT!N:N)</f>
        <v>241.5</v>
      </c>
      <c r="J279" s="2">
        <f t="shared" ref="J279:J287" si="117">F279*6%</f>
        <v>119.61840000000001</v>
      </c>
      <c r="K279" s="48">
        <f t="shared" ref="K279:K287" si="118">I279-J279</f>
        <v>121.88159999999999</v>
      </c>
      <c r="L279" s="39">
        <f t="shared" ref="L279:L287" si="119">IF(K279&gt;0,1,0)</f>
        <v>1</v>
      </c>
    </row>
    <row r="280" spans="1:12" hidden="1" x14ac:dyDescent="0.25">
      <c r="A280" s="19">
        <v>113586</v>
      </c>
      <c r="B280" s="9" t="s">
        <v>429</v>
      </c>
      <c r="C280" s="9" t="s">
        <v>5</v>
      </c>
      <c r="D280" s="9" t="s">
        <v>13</v>
      </c>
      <c r="E280" s="20">
        <v>43617</v>
      </c>
      <c r="F280" s="21">
        <v>1676.17</v>
      </c>
      <c r="G280" s="9" t="s">
        <v>1530</v>
      </c>
      <c r="H280" s="10">
        <f>SUMIF(VT!A:A,A280,VT!K:K)</f>
        <v>241.5</v>
      </c>
      <c r="I280" s="8">
        <f>SUMIF(VT!A:A,A280,VT!N:N)</f>
        <v>241.5</v>
      </c>
      <c r="J280" s="2">
        <f t="shared" si="117"/>
        <v>100.5702</v>
      </c>
      <c r="K280" s="48">
        <f t="shared" si="118"/>
        <v>140.9298</v>
      </c>
      <c r="L280" s="39">
        <f t="shared" si="119"/>
        <v>1</v>
      </c>
    </row>
    <row r="281" spans="1:12" hidden="1" x14ac:dyDescent="0.25">
      <c r="A281" s="19">
        <v>113589</v>
      </c>
      <c r="B281" s="9" t="s">
        <v>431</v>
      </c>
      <c r="C281" s="9" t="s">
        <v>12</v>
      </c>
      <c r="D281" s="9" t="s">
        <v>13</v>
      </c>
      <c r="E281" s="20">
        <v>43617</v>
      </c>
      <c r="F281" s="21">
        <v>1676.17</v>
      </c>
      <c r="G281" s="9" t="s">
        <v>1530</v>
      </c>
      <c r="H281" s="10">
        <f>SUMIF(VT!A:A,A281,VT!K:K)</f>
        <v>241.5</v>
      </c>
      <c r="I281" s="8">
        <f>SUMIF(VT!A:A,A281,VT!N:N)</f>
        <v>241.5</v>
      </c>
      <c r="J281" s="2">
        <f t="shared" si="117"/>
        <v>100.5702</v>
      </c>
      <c r="K281" s="48">
        <f t="shared" si="118"/>
        <v>140.9298</v>
      </c>
      <c r="L281" s="39">
        <f t="shared" si="119"/>
        <v>1</v>
      </c>
    </row>
    <row r="282" spans="1:12" hidden="1" x14ac:dyDescent="0.25">
      <c r="A282" s="19">
        <v>113590</v>
      </c>
      <c r="B282" s="9" t="s">
        <v>433</v>
      </c>
      <c r="C282" s="9" t="s">
        <v>12</v>
      </c>
      <c r="D282" s="9" t="s">
        <v>13</v>
      </c>
      <c r="E282" s="20">
        <v>43617</v>
      </c>
      <c r="F282" s="21">
        <v>1676.17</v>
      </c>
      <c r="G282" s="9" t="s">
        <v>1530</v>
      </c>
      <c r="H282" s="10">
        <f>SUMIF(VT!A:A,A282,VT!K:K)</f>
        <v>241.5</v>
      </c>
      <c r="I282" s="8">
        <f>SUMIF(VT!A:A,A282,VT!N:N)</f>
        <v>241.5</v>
      </c>
      <c r="J282" s="2">
        <f t="shared" si="117"/>
        <v>100.5702</v>
      </c>
      <c r="K282" s="48">
        <f t="shared" si="118"/>
        <v>140.9298</v>
      </c>
      <c r="L282" s="39">
        <f t="shared" si="119"/>
        <v>1</v>
      </c>
    </row>
    <row r="283" spans="1:12" hidden="1" x14ac:dyDescent="0.25">
      <c r="A283" s="19">
        <v>121428</v>
      </c>
      <c r="B283" s="9" t="s">
        <v>1873</v>
      </c>
      <c r="C283" s="9" t="s">
        <v>12</v>
      </c>
      <c r="D283" s="9" t="s">
        <v>1889</v>
      </c>
      <c r="E283" s="20">
        <v>44967</v>
      </c>
      <c r="F283" s="21">
        <v>1676.17</v>
      </c>
      <c r="G283" s="9" t="s">
        <v>1530</v>
      </c>
      <c r="H283" s="10">
        <f>SUMIF(VT!A:A,A283,VT!K:K)</f>
        <v>241.5</v>
      </c>
      <c r="I283" s="8">
        <f>SUMIF(VT!A:A,A283,VT!N:N)</f>
        <v>222.18</v>
      </c>
      <c r="J283" s="2">
        <f t="shared" si="117"/>
        <v>100.5702</v>
      </c>
      <c r="K283" s="48">
        <f t="shared" si="118"/>
        <v>121.60980000000001</v>
      </c>
      <c r="L283" s="39">
        <f t="shared" si="119"/>
        <v>1</v>
      </c>
    </row>
    <row r="284" spans="1:12" hidden="1" x14ac:dyDescent="0.25">
      <c r="A284" s="19">
        <v>113609</v>
      </c>
      <c r="B284" s="9" t="s">
        <v>436</v>
      </c>
      <c r="C284" s="9" t="s">
        <v>12</v>
      </c>
      <c r="D284" s="9" t="s">
        <v>13</v>
      </c>
      <c r="E284" s="20">
        <v>43617</v>
      </c>
      <c r="F284" s="21">
        <v>1676.17</v>
      </c>
      <c r="G284" s="9" t="s">
        <v>1530</v>
      </c>
      <c r="H284" s="10">
        <f>SUMIF(VT!A:A,A284,VT!K:K)</f>
        <v>241.5</v>
      </c>
      <c r="I284" s="8">
        <f>SUMIF(VT!A:A,A284,VT!N:N)</f>
        <v>241.5</v>
      </c>
      <c r="J284" s="2">
        <f t="shared" si="117"/>
        <v>100.5702</v>
      </c>
      <c r="K284" s="48">
        <f t="shared" si="118"/>
        <v>140.9298</v>
      </c>
      <c r="L284" s="39">
        <f t="shared" si="119"/>
        <v>1</v>
      </c>
    </row>
    <row r="285" spans="1:12" hidden="1" x14ac:dyDescent="0.25">
      <c r="A285" s="19">
        <v>113661</v>
      </c>
      <c r="B285" s="9" t="s">
        <v>438</v>
      </c>
      <c r="C285" s="9" t="s">
        <v>5</v>
      </c>
      <c r="D285" s="9" t="s">
        <v>11</v>
      </c>
      <c r="E285" s="20">
        <v>43617</v>
      </c>
      <c r="F285" s="21">
        <v>1676.17</v>
      </c>
      <c r="G285" s="9" t="s">
        <v>1530</v>
      </c>
      <c r="H285" s="10">
        <f>SUMIF(VT!A:A,A285,VT!K:K)</f>
        <v>241.5</v>
      </c>
      <c r="I285" s="8">
        <f>SUMIF(VT!A:A,A285,VT!N:N)</f>
        <v>241.5</v>
      </c>
      <c r="J285" s="2">
        <f t="shared" si="117"/>
        <v>100.5702</v>
      </c>
      <c r="K285" s="48">
        <f t="shared" si="118"/>
        <v>140.9298</v>
      </c>
      <c r="L285" s="39">
        <f t="shared" si="119"/>
        <v>1</v>
      </c>
    </row>
    <row r="286" spans="1:12" hidden="1" x14ac:dyDescent="0.25">
      <c r="A286" s="19">
        <v>113619</v>
      </c>
      <c r="B286" s="9" t="s">
        <v>440</v>
      </c>
      <c r="C286" s="9" t="s">
        <v>12</v>
      </c>
      <c r="D286" s="9" t="s">
        <v>11</v>
      </c>
      <c r="E286" s="20">
        <v>43617</v>
      </c>
      <c r="F286" s="21">
        <v>1676.17</v>
      </c>
      <c r="G286" s="9" t="s">
        <v>1530</v>
      </c>
      <c r="H286" s="10">
        <f>SUMIF(VT!A:A,A286,VT!K:K)</f>
        <v>338.1</v>
      </c>
      <c r="I286" s="8">
        <f>SUMIF(VT!A:A,A286,VT!N:N)</f>
        <v>338.1</v>
      </c>
      <c r="J286" s="2">
        <f t="shared" si="117"/>
        <v>100.5702</v>
      </c>
      <c r="K286" s="48">
        <f t="shared" si="118"/>
        <v>237.52980000000002</v>
      </c>
      <c r="L286" s="39">
        <f t="shared" si="119"/>
        <v>1</v>
      </c>
    </row>
    <row r="287" spans="1:12" hidden="1" x14ac:dyDescent="0.25">
      <c r="A287" s="19">
        <v>113623</v>
      </c>
      <c r="B287" s="9" t="s">
        <v>442</v>
      </c>
      <c r="C287" s="9" t="s">
        <v>5</v>
      </c>
      <c r="D287" s="9" t="s">
        <v>6</v>
      </c>
      <c r="E287" s="20">
        <v>43617</v>
      </c>
      <c r="F287" s="21">
        <v>1676.17</v>
      </c>
      <c r="G287" s="9" t="s">
        <v>1530</v>
      </c>
      <c r="H287" s="10">
        <f>SUMIF(VT!A:A,A287,VT!K:K)</f>
        <v>494.36</v>
      </c>
      <c r="I287" s="8">
        <f>SUMIF(VT!A:A,A287,VT!N:N)</f>
        <v>494.36</v>
      </c>
      <c r="J287" s="2">
        <f t="shared" si="117"/>
        <v>100.5702</v>
      </c>
      <c r="K287" s="48">
        <f t="shared" si="118"/>
        <v>393.78980000000001</v>
      </c>
      <c r="L287" s="39">
        <f t="shared" si="119"/>
        <v>1</v>
      </c>
    </row>
    <row r="288" spans="1:12" hidden="1" x14ac:dyDescent="0.25">
      <c r="A288" s="19">
        <v>113636</v>
      </c>
      <c r="B288" s="9" t="s">
        <v>444</v>
      </c>
      <c r="C288" s="9" t="s">
        <v>12</v>
      </c>
      <c r="D288" s="9" t="s">
        <v>6</v>
      </c>
      <c r="E288" s="20">
        <v>43617</v>
      </c>
      <c r="F288" s="21">
        <v>1676.17</v>
      </c>
      <c r="G288" s="9" t="s">
        <v>1530</v>
      </c>
      <c r="H288" s="10">
        <f>SUMIF(VT!A:A,A288,VT!K:K)</f>
        <v>164.22</v>
      </c>
      <c r="I288" s="8">
        <f>SUMIF(VT!A:A,A288,VT!N:N)</f>
        <v>164.22</v>
      </c>
      <c r="J288" s="2">
        <f t="shared" ref="J288:J296" si="120">F288*6%</f>
        <v>100.5702</v>
      </c>
      <c r="K288" s="48">
        <f t="shared" ref="K288:K296" si="121">I288-J288</f>
        <v>63.649799999999999</v>
      </c>
      <c r="L288" s="39">
        <f t="shared" ref="L288:L296" si="122">IF(K288&gt;0,1,0)</f>
        <v>1</v>
      </c>
    </row>
    <row r="289" spans="1:12" hidden="1" x14ac:dyDescent="0.25">
      <c r="A289" s="19">
        <v>122081</v>
      </c>
      <c r="B289" s="9" t="s">
        <v>2007</v>
      </c>
      <c r="C289" s="9" t="s">
        <v>12</v>
      </c>
      <c r="D289" s="9" t="s">
        <v>13</v>
      </c>
      <c r="E289" s="20">
        <v>45061</v>
      </c>
      <c r="F289" s="21">
        <v>1676.17</v>
      </c>
      <c r="G289" s="9" t="s">
        <v>1530</v>
      </c>
      <c r="H289" s="10">
        <f>SUMIF(VT!A:A,A289,VT!K:K)</f>
        <v>241.5</v>
      </c>
      <c r="I289" s="8">
        <f>SUMIF(VT!A:A,A289,VT!N:N)</f>
        <v>241.5</v>
      </c>
      <c r="J289" s="2">
        <f t="shared" si="120"/>
        <v>100.5702</v>
      </c>
      <c r="K289" s="48">
        <f t="shared" si="121"/>
        <v>140.9298</v>
      </c>
      <c r="L289" s="39">
        <f t="shared" si="122"/>
        <v>1</v>
      </c>
    </row>
    <row r="290" spans="1:12" hidden="1" x14ac:dyDescent="0.25">
      <c r="A290" s="19">
        <v>121404</v>
      </c>
      <c r="B290" s="9" t="s">
        <v>1875</v>
      </c>
      <c r="C290" s="9" t="s">
        <v>12</v>
      </c>
      <c r="D290" s="9" t="s">
        <v>1889</v>
      </c>
      <c r="E290" s="20">
        <v>44967</v>
      </c>
      <c r="F290" s="21">
        <v>1676.17</v>
      </c>
      <c r="G290" s="9" t="s">
        <v>2005</v>
      </c>
      <c r="H290" s="10">
        <f>SUMIF(VT!A:A,A290,VT!K:K)</f>
        <v>241.5</v>
      </c>
      <c r="I290" s="8">
        <f>SUMIF(VT!A:A,A290,VT!N:N)</f>
        <v>241.5</v>
      </c>
      <c r="J290" s="2">
        <f t="shared" si="120"/>
        <v>100.5702</v>
      </c>
      <c r="K290" s="48">
        <f t="shared" si="121"/>
        <v>140.9298</v>
      </c>
      <c r="L290" s="39">
        <f t="shared" si="122"/>
        <v>1</v>
      </c>
    </row>
    <row r="291" spans="1:12" hidden="1" x14ac:dyDescent="0.25">
      <c r="A291" s="19">
        <v>113728</v>
      </c>
      <c r="B291" s="9" t="s">
        <v>447</v>
      </c>
      <c r="C291" s="9" t="s">
        <v>12</v>
      </c>
      <c r="D291" s="9" t="s">
        <v>6</v>
      </c>
      <c r="E291" s="20">
        <v>43619</v>
      </c>
      <c r="F291" s="21">
        <v>1676.17</v>
      </c>
      <c r="G291" s="9" t="s">
        <v>1530</v>
      </c>
      <c r="H291" s="10">
        <f>SUMIF(VT!A:A,A291,VT!K:K)</f>
        <v>241.5</v>
      </c>
      <c r="I291" s="8">
        <f>SUMIF(VT!A:A,A291,VT!N:N)</f>
        <v>241.5</v>
      </c>
      <c r="J291" s="2">
        <f t="shared" si="120"/>
        <v>100.5702</v>
      </c>
      <c r="K291" s="48">
        <f t="shared" si="121"/>
        <v>140.9298</v>
      </c>
      <c r="L291" s="39">
        <f t="shared" si="122"/>
        <v>1</v>
      </c>
    </row>
    <row r="292" spans="1:12" hidden="1" x14ac:dyDescent="0.25">
      <c r="A292" s="19">
        <v>113646</v>
      </c>
      <c r="B292" s="9" t="s">
        <v>1657</v>
      </c>
      <c r="C292" s="9" t="s">
        <v>5</v>
      </c>
      <c r="D292" s="9" t="s">
        <v>31</v>
      </c>
      <c r="E292" s="20">
        <v>43617</v>
      </c>
      <c r="F292" s="21">
        <v>1676.17</v>
      </c>
      <c r="G292" s="9" t="s">
        <v>1530</v>
      </c>
      <c r="H292" s="10">
        <f>SUMIF(VT!A:A,A292,VT!K:K)</f>
        <v>241.5</v>
      </c>
      <c r="I292" s="8">
        <f>SUMIF(VT!A:A,A292,VT!N:N)</f>
        <v>173.88</v>
      </c>
      <c r="J292" s="2">
        <f t="shared" si="120"/>
        <v>100.5702</v>
      </c>
      <c r="K292" s="48">
        <f t="shared" si="121"/>
        <v>73.309799999999996</v>
      </c>
      <c r="L292" s="39">
        <f t="shared" si="122"/>
        <v>1</v>
      </c>
    </row>
    <row r="293" spans="1:12" hidden="1" x14ac:dyDescent="0.25">
      <c r="A293" s="19">
        <v>114698</v>
      </c>
      <c r="B293" s="9" t="s">
        <v>1659</v>
      </c>
      <c r="C293" s="9" t="s">
        <v>12</v>
      </c>
      <c r="D293" s="9" t="s">
        <v>8</v>
      </c>
      <c r="E293" s="20">
        <v>43874</v>
      </c>
      <c r="F293" s="21">
        <v>1676.17</v>
      </c>
      <c r="G293" s="9" t="s">
        <v>1530</v>
      </c>
      <c r="H293" s="10">
        <f>SUMIF(VT!A:A,A293,VT!K:K)</f>
        <v>241.5</v>
      </c>
      <c r="I293" s="8">
        <f>SUMIF(VT!A:A,A293,VT!N:N)</f>
        <v>241.5</v>
      </c>
      <c r="J293" s="2">
        <f t="shared" si="120"/>
        <v>100.5702</v>
      </c>
      <c r="K293" s="48">
        <f t="shared" si="121"/>
        <v>140.9298</v>
      </c>
      <c r="L293" s="39">
        <f t="shared" si="122"/>
        <v>1</v>
      </c>
    </row>
    <row r="294" spans="1:12" x14ac:dyDescent="0.25">
      <c r="A294" s="19">
        <v>114385</v>
      </c>
      <c r="B294" s="9" t="s">
        <v>1771</v>
      </c>
      <c r="C294" s="9" t="s">
        <v>209</v>
      </c>
      <c r="D294" s="9" t="s">
        <v>1889</v>
      </c>
      <c r="E294" s="20">
        <v>43811</v>
      </c>
      <c r="F294" s="21">
        <v>2165.3200000000002</v>
      </c>
      <c r="G294" s="9" t="s">
        <v>1531</v>
      </c>
      <c r="H294" s="10">
        <f>SUMIF(VT!A:A,A294,VT!K:K)</f>
        <v>57.96</v>
      </c>
      <c r="I294" s="8">
        <f>SUMIF(VT!A:A,A294,VT!N:N)</f>
        <v>57.96</v>
      </c>
      <c r="J294" s="2">
        <f t="shared" si="120"/>
        <v>129.91920000000002</v>
      </c>
      <c r="K294" s="48">
        <f t="shared" si="121"/>
        <v>-71.95920000000001</v>
      </c>
      <c r="L294" s="39">
        <f t="shared" si="122"/>
        <v>0</v>
      </c>
    </row>
    <row r="295" spans="1:12" hidden="1" x14ac:dyDescent="0.25">
      <c r="A295" s="19">
        <v>112288</v>
      </c>
      <c r="B295" s="9" t="s">
        <v>449</v>
      </c>
      <c r="C295" s="9" t="s">
        <v>5</v>
      </c>
      <c r="D295" s="9" t="s">
        <v>6</v>
      </c>
      <c r="E295" s="20">
        <v>43617</v>
      </c>
      <c r="F295" s="21">
        <v>1676.17</v>
      </c>
      <c r="G295" s="9" t="s">
        <v>1530</v>
      </c>
      <c r="H295" s="10">
        <f>SUMIF(VT!A:A,A295,VT!K:K)</f>
        <v>241.5</v>
      </c>
      <c r="I295" s="8">
        <f>SUMIF(VT!A:A,A295,VT!N:N)</f>
        <v>231.84</v>
      </c>
      <c r="J295" s="2">
        <f t="shared" si="120"/>
        <v>100.5702</v>
      </c>
      <c r="K295" s="48">
        <f t="shared" si="121"/>
        <v>131.2698</v>
      </c>
      <c r="L295" s="39">
        <f t="shared" si="122"/>
        <v>1</v>
      </c>
    </row>
    <row r="296" spans="1:12" hidden="1" x14ac:dyDescent="0.25">
      <c r="A296" s="19">
        <v>118051</v>
      </c>
      <c r="B296" s="9" t="s">
        <v>451</v>
      </c>
      <c r="C296" s="9" t="s">
        <v>12</v>
      </c>
      <c r="D296" s="9" t="s">
        <v>6</v>
      </c>
      <c r="E296" s="20">
        <v>44567</v>
      </c>
      <c r="F296" s="21">
        <v>1676.17</v>
      </c>
      <c r="G296" s="9" t="s">
        <v>1530</v>
      </c>
      <c r="H296" s="10">
        <f>SUMIF(VT!A:A,A296,VT!K:K)</f>
        <v>241.5</v>
      </c>
      <c r="I296" s="8">
        <f>SUMIF(VT!A:A,A296,VT!N:N)</f>
        <v>241.5</v>
      </c>
      <c r="J296" s="2">
        <f t="shared" si="120"/>
        <v>100.5702</v>
      </c>
      <c r="K296" s="48">
        <f t="shared" si="121"/>
        <v>140.9298</v>
      </c>
      <c r="L296" s="39">
        <f t="shared" si="122"/>
        <v>1</v>
      </c>
    </row>
    <row r="297" spans="1:12" hidden="1" x14ac:dyDescent="0.25">
      <c r="A297" s="19">
        <v>112359</v>
      </c>
      <c r="B297" s="9" t="s">
        <v>453</v>
      </c>
      <c r="C297" s="9" t="s">
        <v>5</v>
      </c>
      <c r="D297" s="9" t="s">
        <v>8</v>
      </c>
      <c r="E297" s="20">
        <v>43617</v>
      </c>
      <c r="F297" s="21">
        <v>1676.17</v>
      </c>
      <c r="G297" s="9" t="s">
        <v>1530</v>
      </c>
      <c r="H297" s="10">
        <f>SUMIF(VT!A:A,A297,VT!K:K)</f>
        <v>241.5</v>
      </c>
      <c r="I297" s="8">
        <f>SUMIF(VT!A:A,A297,VT!N:N)</f>
        <v>241.5</v>
      </c>
      <c r="J297" s="2">
        <f t="shared" ref="J297:J306" si="123">F297*6%</f>
        <v>100.5702</v>
      </c>
      <c r="K297" s="48">
        <f t="shared" ref="K297:K306" si="124">I297-J297</f>
        <v>140.9298</v>
      </c>
      <c r="L297" s="39">
        <f t="shared" ref="L297:L306" si="125">IF(K297&gt;0,1,0)</f>
        <v>1</v>
      </c>
    </row>
    <row r="298" spans="1:12" x14ac:dyDescent="0.25">
      <c r="A298" s="19">
        <v>112378</v>
      </c>
      <c r="B298" s="9" t="s">
        <v>455</v>
      </c>
      <c r="C298" s="9" t="s">
        <v>5</v>
      </c>
      <c r="D298" s="9" t="s">
        <v>8</v>
      </c>
      <c r="E298" s="20">
        <v>43617</v>
      </c>
      <c r="F298" s="21">
        <v>1676.17</v>
      </c>
      <c r="G298" s="9" t="s">
        <v>1531</v>
      </c>
      <c r="H298" s="10">
        <f>SUMIF(VT!A:A,A298,VT!K:K)</f>
        <v>57.96</v>
      </c>
      <c r="I298" s="8">
        <f>SUMIF(VT!A:A,A298,VT!N:N)</f>
        <v>0</v>
      </c>
      <c r="J298" s="2">
        <f t="shared" si="123"/>
        <v>100.5702</v>
      </c>
      <c r="K298" s="48">
        <f t="shared" si="124"/>
        <v>-100.5702</v>
      </c>
      <c r="L298" s="39">
        <f t="shared" si="125"/>
        <v>0</v>
      </c>
    </row>
    <row r="299" spans="1:12" hidden="1" x14ac:dyDescent="0.25">
      <c r="A299" s="19">
        <v>119649</v>
      </c>
      <c r="B299" s="9" t="s">
        <v>1541</v>
      </c>
      <c r="C299" s="9" t="s">
        <v>12</v>
      </c>
      <c r="D299" s="9" t="s">
        <v>8</v>
      </c>
      <c r="E299" s="20">
        <v>44725</v>
      </c>
      <c r="F299" s="21">
        <v>1603.99</v>
      </c>
      <c r="G299" s="9" t="s">
        <v>2146</v>
      </c>
      <c r="H299" s="10">
        <f>SUMIF(VT!A:A,A299,VT!K:K)</f>
        <v>241.5</v>
      </c>
      <c r="I299" s="8">
        <f>SUMIF(VT!A:A,A299,VT!N:N)</f>
        <v>241.5</v>
      </c>
      <c r="J299" s="2">
        <f t="shared" si="123"/>
        <v>96.239400000000003</v>
      </c>
      <c r="K299" s="48">
        <f t="shared" si="124"/>
        <v>145.26060000000001</v>
      </c>
      <c r="L299" s="39">
        <f t="shared" si="125"/>
        <v>1</v>
      </c>
    </row>
    <row r="300" spans="1:12" hidden="1" x14ac:dyDescent="0.25">
      <c r="A300" s="19">
        <v>122833</v>
      </c>
      <c r="B300" s="9" t="s">
        <v>2138</v>
      </c>
      <c r="C300" s="9" t="s">
        <v>12</v>
      </c>
      <c r="D300" s="9" t="s">
        <v>8</v>
      </c>
      <c r="E300" s="20">
        <v>45180</v>
      </c>
      <c r="F300" s="21">
        <v>1676.17</v>
      </c>
      <c r="G300" s="9" t="s">
        <v>1530</v>
      </c>
      <c r="H300" s="10">
        <f>SUMIF(VT!A:A,A300,VT!K:K)</f>
        <v>462</v>
      </c>
      <c r="I300" s="8">
        <f>SUMIF(VT!A:A,A300,VT!N:N)</f>
        <v>462</v>
      </c>
      <c r="J300" s="2">
        <f t="shared" si="123"/>
        <v>100.5702</v>
      </c>
      <c r="K300" s="48">
        <f t="shared" si="124"/>
        <v>361.4298</v>
      </c>
      <c r="L300" s="39">
        <f t="shared" si="125"/>
        <v>1</v>
      </c>
    </row>
    <row r="301" spans="1:12" hidden="1" x14ac:dyDescent="0.25">
      <c r="A301" s="19">
        <v>112400</v>
      </c>
      <c r="B301" s="9" t="s">
        <v>1604</v>
      </c>
      <c r="C301" s="9" t="s">
        <v>117</v>
      </c>
      <c r="D301" s="9" t="s">
        <v>1889</v>
      </c>
      <c r="E301" s="20">
        <v>43617</v>
      </c>
      <c r="F301" s="21">
        <v>2040.87</v>
      </c>
      <c r="G301" s="9" t="s">
        <v>1530</v>
      </c>
      <c r="H301" s="10">
        <f>SUMIF(VT!A:A,A301,VT!K:K)</f>
        <v>241.5</v>
      </c>
      <c r="I301" s="8">
        <f>SUMIF(VT!A:A,A301,VT!N:N)</f>
        <v>241.5</v>
      </c>
      <c r="J301" s="2">
        <f t="shared" si="123"/>
        <v>122.45219999999999</v>
      </c>
      <c r="K301" s="48">
        <f t="shared" si="124"/>
        <v>119.04780000000001</v>
      </c>
      <c r="L301" s="39">
        <f t="shared" si="125"/>
        <v>1</v>
      </c>
    </row>
    <row r="302" spans="1:12" hidden="1" x14ac:dyDescent="0.25">
      <c r="A302" s="19">
        <v>122415</v>
      </c>
      <c r="B302" s="9" t="s">
        <v>2052</v>
      </c>
      <c r="C302" s="9" t="s">
        <v>12</v>
      </c>
      <c r="D302" s="9" t="s">
        <v>1889</v>
      </c>
      <c r="E302" s="20">
        <v>45117</v>
      </c>
      <c r="F302" s="21">
        <v>1676.17</v>
      </c>
      <c r="G302" s="9" t="s">
        <v>1530</v>
      </c>
      <c r="H302" s="10">
        <f>SUMIF(VT!A:A,A302,VT!K:K)</f>
        <v>241.5</v>
      </c>
      <c r="I302" s="8">
        <f>SUMIF(VT!A:A,A302,VT!N:N)</f>
        <v>154.56</v>
      </c>
      <c r="J302" s="2">
        <f t="shared" si="123"/>
        <v>100.5702</v>
      </c>
      <c r="K302" s="48">
        <f t="shared" si="124"/>
        <v>53.989800000000002</v>
      </c>
      <c r="L302" s="39">
        <f t="shared" si="125"/>
        <v>1</v>
      </c>
    </row>
    <row r="303" spans="1:12" x14ac:dyDescent="0.25">
      <c r="A303" s="19">
        <v>114548</v>
      </c>
      <c r="B303" s="9" t="s">
        <v>458</v>
      </c>
      <c r="C303" s="9" t="s">
        <v>5</v>
      </c>
      <c r="D303" s="9" t="s">
        <v>6</v>
      </c>
      <c r="E303" s="20">
        <v>43817</v>
      </c>
      <c r="F303" s="21">
        <v>1676.17</v>
      </c>
      <c r="G303" s="9" t="s">
        <v>1531</v>
      </c>
      <c r="H303" s="10">
        <f>SUMIF(VT!A:A,A303,VT!K:K)</f>
        <v>57.96</v>
      </c>
      <c r="I303" s="8">
        <f>SUMIF(VT!A:A,A303,VT!N:N)</f>
        <v>57.96</v>
      </c>
      <c r="J303" s="2">
        <f t="shared" si="123"/>
        <v>100.5702</v>
      </c>
      <c r="K303" s="48">
        <f t="shared" si="124"/>
        <v>-42.610199999999999</v>
      </c>
      <c r="L303" s="39">
        <f t="shared" si="125"/>
        <v>0</v>
      </c>
    </row>
    <row r="304" spans="1:12" hidden="1" x14ac:dyDescent="0.25">
      <c r="A304" s="19">
        <v>112417</v>
      </c>
      <c r="B304" s="9" t="s">
        <v>460</v>
      </c>
      <c r="C304" s="9" t="s">
        <v>5</v>
      </c>
      <c r="D304" s="9" t="s">
        <v>8</v>
      </c>
      <c r="E304" s="20">
        <v>43617</v>
      </c>
      <c r="F304" s="21">
        <v>1676.17</v>
      </c>
      <c r="G304" s="9" t="s">
        <v>1530</v>
      </c>
      <c r="H304" s="10">
        <f>SUMIF(VT!A:A,A304,VT!K:K)</f>
        <v>241.5</v>
      </c>
      <c r="I304" s="8">
        <f>SUMIF(VT!A:A,A304,VT!N:N)</f>
        <v>241.5</v>
      </c>
      <c r="J304" s="2">
        <f t="shared" si="123"/>
        <v>100.5702</v>
      </c>
      <c r="K304" s="48">
        <f t="shared" si="124"/>
        <v>140.9298</v>
      </c>
      <c r="L304" s="39">
        <f t="shared" si="125"/>
        <v>1</v>
      </c>
    </row>
    <row r="305" spans="1:12" hidden="1" x14ac:dyDescent="0.25">
      <c r="A305" s="19">
        <v>112439</v>
      </c>
      <c r="B305" s="9" t="s">
        <v>462</v>
      </c>
      <c r="C305" s="9" t="s">
        <v>17</v>
      </c>
      <c r="D305" s="9" t="s">
        <v>1889</v>
      </c>
      <c r="E305" s="20">
        <v>43617</v>
      </c>
      <c r="F305" s="21">
        <v>1993.64</v>
      </c>
      <c r="G305" s="9" t="s">
        <v>1530</v>
      </c>
      <c r="H305" s="10">
        <f>SUMIF(VT!A:A,A305,VT!K:K)</f>
        <v>241.5</v>
      </c>
      <c r="I305" s="8">
        <f>SUMIF(VT!A:A,A305,VT!N:N)</f>
        <v>241.5</v>
      </c>
      <c r="J305" s="2">
        <f t="shared" si="123"/>
        <v>119.61840000000001</v>
      </c>
      <c r="K305" s="48">
        <f t="shared" si="124"/>
        <v>121.88159999999999</v>
      </c>
      <c r="L305" s="39">
        <f t="shared" si="125"/>
        <v>1</v>
      </c>
    </row>
    <row r="306" spans="1:12" x14ac:dyDescent="0.25">
      <c r="A306" s="19">
        <v>112449</v>
      </c>
      <c r="B306" s="9" t="s">
        <v>464</v>
      </c>
      <c r="C306" s="9" t="s">
        <v>5</v>
      </c>
      <c r="D306" s="9" t="s">
        <v>8</v>
      </c>
      <c r="E306" s="20">
        <v>43617</v>
      </c>
      <c r="F306" s="21">
        <v>1676.17</v>
      </c>
      <c r="G306" s="9" t="s">
        <v>1531</v>
      </c>
      <c r="H306" s="10">
        <f>SUMIF(VT!A:A,A306,VT!K:K)</f>
        <v>57.96</v>
      </c>
      <c r="I306" s="8">
        <f>SUMIF(VT!A:A,A306,VT!N:N)</f>
        <v>57.96</v>
      </c>
      <c r="J306" s="2">
        <f t="shared" si="123"/>
        <v>100.5702</v>
      </c>
      <c r="K306" s="48">
        <f t="shared" si="124"/>
        <v>-42.610199999999999</v>
      </c>
      <c r="L306" s="39">
        <f t="shared" si="125"/>
        <v>0</v>
      </c>
    </row>
    <row r="307" spans="1:12" hidden="1" x14ac:dyDescent="0.25">
      <c r="A307" s="19">
        <v>112471</v>
      </c>
      <c r="B307" s="9" t="s">
        <v>466</v>
      </c>
      <c r="C307" s="9" t="s">
        <v>12</v>
      </c>
      <c r="D307" s="9" t="s">
        <v>11</v>
      </c>
      <c r="E307" s="20">
        <v>43617</v>
      </c>
      <c r="F307" s="21">
        <v>1676.17</v>
      </c>
      <c r="G307" s="9" t="s">
        <v>1530</v>
      </c>
      <c r="H307" s="10">
        <f>SUMIF(VT!A:A,A307,VT!K:K)</f>
        <v>241.5</v>
      </c>
      <c r="I307" s="8">
        <f>SUMIF(VT!A:A,A307,VT!N:N)</f>
        <v>241.5</v>
      </c>
      <c r="J307" s="2">
        <f t="shared" ref="J307:J317" si="126">F307*6%</f>
        <v>100.5702</v>
      </c>
      <c r="K307" s="48">
        <f t="shared" ref="K307:K317" si="127">I307-J307</f>
        <v>140.9298</v>
      </c>
      <c r="L307" s="39">
        <f t="shared" ref="L307:L317" si="128">IF(K307&gt;0,1,0)</f>
        <v>1</v>
      </c>
    </row>
    <row r="308" spans="1:12" x14ac:dyDescent="0.25">
      <c r="A308" s="19">
        <v>114255</v>
      </c>
      <c r="B308" s="9" t="s">
        <v>2115</v>
      </c>
      <c r="C308" s="9" t="s">
        <v>12</v>
      </c>
      <c r="D308" s="9" t="s">
        <v>1889</v>
      </c>
      <c r="E308" s="20">
        <v>43804</v>
      </c>
      <c r="F308" s="21">
        <v>1676.17</v>
      </c>
      <c r="G308" s="9" t="s">
        <v>1530</v>
      </c>
      <c r="H308" s="10">
        <f>SUMIF(VT!A:A,A308,VT!K:K)</f>
        <v>241.5</v>
      </c>
      <c r="I308" s="8">
        <f>SUMIF(VT!A:A,A308,VT!N:N)</f>
        <v>0</v>
      </c>
      <c r="J308" s="2">
        <f t="shared" si="126"/>
        <v>100.5702</v>
      </c>
      <c r="K308" s="48">
        <f t="shared" si="127"/>
        <v>-100.5702</v>
      </c>
      <c r="L308" s="39">
        <f t="shared" si="128"/>
        <v>0</v>
      </c>
    </row>
    <row r="309" spans="1:12" hidden="1" x14ac:dyDescent="0.25">
      <c r="A309" s="19">
        <v>116726</v>
      </c>
      <c r="B309" s="9" t="s">
        <v>1903</v>
      </c>
      <c r="C309" s="9" t="s">
        <v>5</v>
      </c>
      <c r="D309" s="9" t="s">
        <v>6</v>
      </c>
      <c r="E309" s="20">
        <v>44368</v>
      </c>
      <c r="F309" s="21">
        <v>1676.17</v>
      </c>
      <c r="G309" s="9" t="s">
        <v>1530</v>
      </c>
      <c r="H309" s="10">
        <f>SUMIF(VT!A:A,A309,VT!K:K)</f>
        <v>241.5</v>
      </c>
      <c r="I309" s="8">
        <f>SUMIF(VT!A:A,A309,VT!N:N)</f>
        <v>202.86</v>
      </c>
      <c r="J309" s="2">
        <f t="shared" si="126"/>
        <v>100.5702</v>
      </c>
      <c r="K309" s="48">
        <f t="shared" si="127"/>
        <v>102.28980000000001</v>
      </c>
      <c r="L309" s="39">
        <f t="shared" si="128"/>
        <v>1</v>
      </c>
    </row>
    <row r="310" spans="1:12" hidden="1" x14ac:dyDescent="0.25">
      <c r="A310" s="19">
        <v>114699</v>
      </c>
      <c r="B310" s="9" t="s">
        <v>468</v>
      </c>
      <c r="C310" s="9" t="s">
        <v>12</v>
      </c>
      <c r="D310" s="9" t="s">
        <v>8</v>
      </c>
      <c r="E310" s="20">
        <v>43874</v>
      </c>
      <c r="F310" s="21">
        <v>1676.17</v>
      </c>
      <c r="G310" s="9" t="s">
        <v>1530</v>
      </c>
      <c r="H310" s="10">
        <f>SUMIF(VT!A:A,A310,VT!K:K)</f>
        <v>462</v>
      </c>
      <c r="I310" s="8">
        <f>SUMIF(VT!A:A,A310,VT!N:N)</f>
        <v>462</v>
      </c>
      <c r="J310" s="2">
        <f t="shared" si="126"/>
        <v>100.5702</v>
      </c>
      <c r="K310" s="48">
        <f t="shared" si="127"/>
        <v>361.4298</v>
      </c>
      <c r="L310" s="39">
        <f t="shared" si="128"/>
        <v>1</v>
      </c>
    </row>
    <row r="311" spans="1:12" hidden="1" x14ac:dyDescent="0.25">
      <c r="A311" s="19">
        <v>119652</v>
      </c>
      <c r="B311" s="9" t="s">
        <v>1543</v>
      </c>
      <c r="C311" s="9" t="s">
        <v>5</v>
      </c>
      <c r="D311" s="9" t="s">
        <v>8</v>
      </c>
      <c r="E311" s="20">
        <v>44725</v>
      </c>
      <c r="F311" s="21">
        <v>1676.17</v>
      </c>
      <c r="G311" s="9" t="s">
        <v>1530</v>
      </c>
      <c r="H311" s="10">
        <f>SUMIF(VT!A:A,A311,VT!K:K)</f>
        <v>164.22</v>
      </c>
      <c r="I311" s="8">
        <f>SUMIF(VT!A:A,A311,VT!N:N)</f>
        <v>164.22</v>
      </c>
      <c r="J311" s="2">
        <f t="shared" si="126"/>
        <v>100.5702</v>
      </c>
      <c r="K311" s="48">
        <f t="shared" si="127"/>
        <v>63.649799999999999</v>
      </c>
      <c r="L311" s="39">
        <f t="shared" si="128"/>
        <v>1</v>
      </c>
    </row>
    <row r="312" spans="1:12" hidden="1" x14ac:dyDescent="0.25">
      <c r="A312" s="19">
        <v>112500</v>
      </c>
      <c r="B312" s="9" t="s">
        <v>470</v>
      </c>
      <c r="C312" s="9" t="s">
        <v>12</v>
      </c>
      <c r="D312" s="9" t="s">
        <v>6</v>
      </c>
      <c r="E312" s="20">
        <v>43617</v>
      </c>
      <c r="F312" s="21">
        <v>1676.17</v>
      </c>
      <c r="G312" s="9" t="s">
        <v>1530</v>
      </c>
      <c r="H312" s="10">
        <f>SUMIF(VT!A:A,A312,VT!K:K)</f>
        <v>241.5</v>
      </c>
      <c r="I312" s="8">
        <f>SUMIF(VT!A:A,A312,VT!N:N)</f>
        <v>241.5</v>
      </c>
      <c r="J312" s="2">
        <f t="shared" si="126"/>
        <v>100.5702</v>
      </c>
      <c r="K312" s="48">
        <f t="shared" si="127"/>
        <v>140.9298</v>
      </c>
      <c r="L312" s="39">
        <f t="shared" si="128"/>
        <v>1</v>
      </c>
    </row>
    <row r="313" spans="1:12" hidden="1" x14ac:dyDescent="0.25">
      <c r="A313" s="19">
        <v>112510</v>
      </c>
      <c r="B313" s="9" t="s">
        <v>1663</v>
      </c>
      <c r="C313" s="9" t="s">
        <v>12</v>
      </c>
      <c r="D313" s="9" t="s">
        <v>13</v>
      </c>
      <c r="E313" s="20">
        <v>43617</v>
      </c>
      <c r="F313" s="21">
        <v>1676.17</v>
      </c>
      <c r="G313" s="9" t="s">
        <v>1530</v>
      </c>
      <c r="H313" s="10">
        <f>SUMIF(VT!A:A,A313,VT!K:K)</f>
        <v>241.5</v>
      </c>
      <c r="I313" s="8">
        <f>SUMIF(VT!A:A,A313,VT!N:N)</f>
        <v>241.5</v>
      </c>
      <c r="J313" s="2">
        <f t="shared" si="126"/>
        <v>100.5702</v>
      </c>
      <c r="K313" s="48">
        <f t="shared" si="127"/>
        <v>140.9298</v>
      </c>
      <c r="L313" s="39">
        <f t="shared" si="128"/>
        <v>1</v>
      </c>
    </row>
    <row r="314" spans="1:12" hidden="1" x14ac:dyDescent="0.25">
      <c r="A314" s="19">
        <v>112520</v>
      </c>
      <c r="B314" s="9" t="s">
        <v>472</v>
      </c>
      <c r="C314" s="9" t="s">
        <v>5</v>
      </c>
      <c r="D314" s="9" t="s">
        <v>8</v>
      </c>
      <c r="E314" s="20">
        <v>43617</v>
      </c>
      <c r="F314" s="21">
        <v>1676.17</v>
      </c>
      <c r="G314" s="9" t="s">
        <v>1530</v>
      </c>
      <c r="H314" s="10">
        <f>SUMIF(VT!A:A,A314,VT!K:K)</f>
        <v>241.5</v>
      </c>
      <c r="I314" s="8">
        <f>SUMIF(VT!A:A,A314,VT!N:N)</f>
        <v>241.5</v>
      </c>
      <c r="J314" s="2">
        <f t="shared" si="126"/>
        <v>100.5702</v>
      </c>
      <c r="K314" s="48">
        <f t="shared" si="127"/>
        <v>140.9298</v>
      </c>
      <c r="L314" s="39">
        <f t="shared" si="128"/>
        <v>1</v>
      </c>
    </row>
    <row r="315" spans="1:12" hidden="1" x14ac:dyDescent="0.25">
      <c r="A315" s="19">
        <v>112522</v>
      </c>
      <c r="B315" s="9" t="s">
        <v>474</v>
      </c>
      <c r="C315" s="9" t="s">
        <v>5</v>
      </c>
      <c r="D315" s="9" t="s">
        <v>13</v>
      </c>
      <c r="E315" s="20">
        <v>43617</v>
      </c>
      <c r="F315" s="21">
        <v>1676.17</v>
      </c>
      <c r="G315" s="9" t="s">
        <v>1530</v>
      </c>
      <c r="H315" s="10">
        <f>SUMIF(VT!A:A,A315,VT!K:K)</f>
        <v>241.5</v>
      </c>
      <c r="I315" s="8">
        <f>SUMIF(VT!A:A,A315,VT!N:N)</f>
        <v>241.5</v>
      </c>
      <c r="J315" s="2">
        <f t="shared" si="126"/>
        <v>100.5702</v>
      </c>
      <c r="K315" s="48">
        <f t="shared" si="127"/>
        <v>140.9298</v>
      </c>
      <c r="L315" s="39">
        <f t="shared" si="128"/>
        <v>1</v>
      </c>
    </row>
    <row r="316" spans="1:12" hidden="1" x14ac:dyDescent="0.25">
      <c r="A316" s="19">
        <v>112586</v>
      </c>
      <c r="B316" s="9" t="s">
        <v>476</v>
      </c>
      <c r="C316" s="9" t="s">
        <v>5</v>
      </c>
      <c r="D316" s="9" t="s">
        <v>13</v>
      </c>
      <c r="E316" s="20">
        <v>43617</v>
      </c>
      <c r="F316" s="21">
        <v>1676.17</v>
      </c>
      <c r="G316" s="9" t="s">
        <v>1530</v>
      </c>
      <c r="H316" s="10">
        <f>SUMIF(VT!A:A,A316,VT!K:K)</f>
        <v>703.5</v>
      </c>
      <c r="I316" s="8">
        <f>SUMIF(VT!A:A,A316,VT!N:N)</f>
        <v>555.66000000000008</v>
      </c>
      <c r="J316" s="2">
        <f t="shared" si="126"/>
        <v>100.5702</v>
      </c>
      <c r="K316" s="48">
        <f t="shared" si="127"/>
        <v>455.08980000000008</v>
      </c>
      <c r="L316" s="39">
        <f t="shared" si="128"/>
        <v>1</v>
      </c>
    </row>
    <row r="317" spans="1:12" x14ac:dyDescent="0.25">
      <c r="A317" s="19">
        <v>112606</v>
      </c>
      <c r="B317" s="9" t="s">
        <v>478</v>
      </c>
      <c r="C317" s="9" t="s">
        <v>17</v>
      </c>
      <c r="D317" s="9" t="s">
        <v>1889</v>
      </c>
      <c r="E317" s="20">
        <v>43617</v>
      </c>
      <c r="F317" s="21">
        <v>1993.64</v>
      </c>
      <c r="G317" s="9" t="s">
        <v>1531</v>
      </c>
      <c r="H317" s="10">
        <f>SUMIF(VT!A:A,A317,VT!K:K)</f>
        <v>86.94</v>
      </c>
      <c r="I317" s="8">
        <f>SUMIF(VT!A:A,A317,VT!N:N)</f>
        <v>86.94</v>
      </c>
      <c r="J317" s="2">
        <f t="shared" si="126"/>
        <v>119.61840000000001</v>
      </c>
      <c r="K317" s="48">
        <f t="shared" si="127"/>
        <v>-32.678400000000011</v>
      </c>
      <c r="L317" s="39">
        <f t="shared" si="128"/>
        <v>0</v>
      </c>
    </row>
    <row r="318" spans="1:12" hidden="1" x14ac:dyDescent="0.25">
      <c r="A318" s="19">
        <v>112619</v>
      </c>
      <c r="B318" s="9" t="s">
        <v>480</v>
      </c>
      <c r="C318" s="9" t="s">
        <v>12</v>
      </c>
      <c r="D318" s="9" t="s">
        <v>11</v>
      </c>
      <c r="E318" s="20">
        <v>43617</v>
      </c>
      <c r="F318" s="21">
        <v>1676.17</v>
      </c>
      <c r="G318" s="9" t="s">
        <v>1530</v>
      </c>
      <c r="H318" s="10">
        <f>SUMIF(VT!A:A,A318,VT!K:K)</f>
        <v>241.5</v>
      </c>
      <c r="I318" s="8">
        <f>SUMIF(VT!A:A,A318,VT!N:N)</f>
        <v>241.5</v>
      </c>
      <c r="J318" s="2">
        <f t="shared" ref="J318:J327" si="129">F318*6%</f>
        <v>100.5702</v>
      </c>
      <c r="K318" s="48">
        <f t="shared" ref="K318:K327" si="130">I318-J318</f>
        <v>140.9298</v>
      </c>
      <c r="L318" s="39">
        <f t="shared" ref="L318:L327" si="131">IF(K318&gt;0,1,0)</f>
        <v>1</v>
      </c>
    </row>
    <row r="319" spans="1:12" hidden="1" x14ac:dyDescent="0.25">
      <c r="A319" s="19">
        <v>116027</v>
      </c>
      <c r="B319" s="9" t="s">
        <v>482</v>
      </c>
      <c r="C319" s="9" t="s">
        <v>12</v>
      </c>
      <c r="D319" s="9" t="s">
        <v>13</v>
      </c>
      <c r="E319" s="20">
        <v>44207</v>
      </c>
      <c r="F319" s="21">
        <v>1676.17</v>
      </c>
      <c r="G319" s="9" t="s">
        <v>1530</v>
      </c>
      <c r="H319" s="10">
        <f>SUMIF(VT!A:A,A319,VT!K:K)</f>
        <v>241.5</v>
      </c>
      <c r="I319" s="8">
        <f>SUMIF(VT!A:A,A319,VT!N:N)</f>
        <v>241.5</v>
      </c>
      <c r="J319" s="2">
        <f t="shared" si="129"/>
        <v>100.5702</v>
      </c>
      <c r="K319" s="48">
        <f t="shared" si="130"/>
        <v>140.9298</v>
      </c>
      <c r="L319" s="39">
        <f t="shared" si="131"/>
        <v>1</v>
      </c>
    </row>
    <row r="320" spans="1:12" hidden="1" x14ac:dyDescent="0.25">
      <c r="A320" s="19">
        <v>121525</v>
      </c>
      <c r="B320" s="9" t="s">
        <v>1877</v>
      </c>
      <c r="C320" s="9" t="s">
        <v>12</v>
      </c>
      <c r="D320" s="9" t="s">
        <v>6</v>
      </c>
      <c r="E320" s="20">
        <v>44972</v>
      </c>
      <c r="F320" s="21">
        <v>1676.17</v>
      </c>
      <c r="G320" s="9" t="s">
        <v>1530</v>
      </c>
      <c r="H320" s="10">
        <f>SUMIF(VT!A:A,A320,VT!K:K)</f>
        <v>241.5</v>
      </c>
      <c r="I320" s="8">
        <f>SUMIF(VT!A:A,A320,VT!N:N)</f>
        <v>241.5</v>
      </c>
      <c r="J320" s="2">
        <f t="shared" si="129"/>
        <v>100.5702</v>
      </c>
      <c r="K320" s="48">
        <f t="shared" si="130"/>
        <v>140.9298</v>
      </c>
      <c r="L320" s="39">
        <f t="shared" si="131"/>
        <v>1</v>
      </c>
    </row>
    <row r="321" spans="1:12" hidden="1" x14ac:dyDescent="0.25">
      <c r="A321" s="19">
        <v>112629</v>
      </c>
      <c r="B321" s="9" t="s">
        <v>484</v>
      </c>
      <c r="C321" s="9" t="s">
        <v>5</v>
      </c>
      <c r="D321" s="9" t="s">
        <v>8</v>
      </c>
      <c r="E321" s="20">
        <v>43617</v>
      </c>
      <c r="F321" s="21">
        <v>1676.17</v>
      </c>
      <c r="G321" s="9" t="s">
        <v>1530</v>
      </c>
      <c r="H321" s="10">
        <f>SUMIF(VT!A:A,A321,VT!K:K)</f>
        <v>241.5</v>
      </c>
      <c r="I321" s="8">
        <f>SUMIF(VT!A:A,A321,VT!N:N)</f>
        <v>193.2</v>
      </c>
      <c r="J321" s="2">
        <f t="shared" si="129"/>
        <v>100.5702</v>
      </c>
      <c r="K321" s="48">
        <f t="shared" si="130"/>
        <v>92.629799999999989</v>
      </c>
      <c r="L321" s="39">
        <f t="shared" si="131"/>
        <v>1</v>
      </c>
    </row>
    <row r="322" spans="1:12" hidden="1" x14ac:dyDescent="0.25">
      <c r="A322" s="19">
        <v>112638</v>
      </c>
      <c r="B322" s="9" t="s">
        <v>486</v>
      </c>
      <c r="C322" s="9" t="s">
        <v>12</v>
      </c>
      <c r="D322" s="9" t="s">
        <v>11</v>
      </c>
      <c r="E322" s="20">
        <v>43617</v>
      </c>
      <c r="F322" s="21">
        <v>1676.17</v>
      </c>
      <c r="G322" s="9" t="s">
        <v>1530</v>
      </c>
      <c r="H322" s="10">
        <f>SUMIF(VT!A:A,A322,VT!K:K)</f>
        <v>241.5</v>
      </c>
      <c r="I322" s="8">
        <f>SUMIF(VT!A:A,A322,VT!N:N)</f>
        <v>241.5</v>
      </c>
      <c r="J322" s="2">
        <f t="shared" si="129"/>
        <v>100.5702</v>
      </c>
      <c r="K322" s="48">
        <f t="shared" si="130"/>
        <v>140.9298</v>
      </c>
      <c r="L322" s="39">
        <f t="shared" si="131"/>
        <v>1</v>
      </c>
    </row>
    <row r="323" spans="1:12" x14ac:dyDescent="0.25">
      <c r="A323" s="19">
        <v>119642</v>
      </c>
      <c r="B323" s="9" t="s">
        <v>1777</v>
      </c>
      <c r="C323" s="9" t="s">
        <v>12</v>
      </c>
      <c r="D323" s="9" t="s">
        <v>6</v>
      </c>
      <c r="E323" s="20">
        <v>44725</v>
      </c>
      <c r="F323" s="21">
        <v>1676.17</v>
      </c>
      <c r="G323" s="9" t="s">
        <v>1531</v>
      </c>
      <c r="H323" s="10">
        <f>SUMIF(VT!A:A,A323,VT!K:K)</f>
        <v>57.96</v>
      </c>
      <c r="I323" s="8">
        <f>SUMIF(VT!A:A,A323,VT!N:N)</f>
        <v>57.96</v>
      </c>
      <c r="J323" s="2">
        <f t="shared" si="129"/>
        <v>100.5702</v>
      </c>
      <c r="K323" s="48">
        <f t="shared" si="130"/>
        <v>-42.610199999999999</v>
      </c>
      <c r="L323" s="39">
        <f t="shared" si="131"/>
        <v>0</v>
      </c>
    </row>
    <row r="324" spans="1:12" x14ac:dyDescent="0.25">
      <c r="A324" s="19">
        <v>112650</v>
      </c>
      <c r="B324" s="9" t="s">
        <v>1772</v>
      </c>
      <c r="C324" s="9" t="s">
        <v>5</v>
      </c>
      <c r="D324" s="9" t="s">
        <v>11</v>
      </c>
      <c r="E324" s="20">
        <v>43617</v>
      </c>
      <c r="F324" s="21">
        <v>1676.17</v>
      </c>
      <c r="G324" s="9" t="s">
        <v>1531</v>
      </c>
      <c r="H324" s="10">
        <f>SUMIF(VT!A:A,A324,VT!K:K)</f>
        <v>57.96</v>
      </c>
      <c r="I324" s="8">
        <f>SUMIF(VT!A:A,A324,VT!N:N)</f>
        <v>57.96</v>
      </c>
      <c r="J324" s="2">
        <f t="shared" si="129"/>
        <v>100.5702</v>
      </c>
      <c r="K324" s="48">
        <f t="shared" si="130"/>
        <v>-42.610199999999999</v>
      </c>
      <c r="L324" s="39">
        <f t="shared" si="131"/>
        <v>0</v>
      </c>
    </row>
    <row r="325" spans="1:12" hidden="1" x14ac:dyDescent="0.25">
      <c r="A325" s="19">
        <v>114702</v>
      </c>
      <c r="B325" s="9" t="s">
        <v>488</v>
      </c>
      <c r="C325" s="9" t="s">
        <v>5</v>
      </c>
      <c r="D325" s="9" t="s">
        <v>13</v>
      </c>
      <c r="E325" s="20">
        <v>43874</v>
      </c>
      <c r="F325" s="21">
        <v>1676.17</v>
      </c>
      <c r="G325" s="9" t="s">
        <v>1530</v>
      </c>
      <c r="H325" s="10">
        <f>SUMIF(VT!A:A,A325,VT!K:K)</f>
        <v>241.5</v>
      </c>
      <c r="I325" s="8">
        <f>SUMIF(VT!A:A,A325,VT!N:N)</f>
        <v>241.5</v>
      </c>
      <c r="J325" s="2">
        <f t="shared" si="129"/>
        <v>100.5702</v>
      </c>
      <c r="K325" s="48">
        <f t="shared" si="130"/>
        <v>140.9298</v>
      </c>
      <c r="L325" s="39">
        <f t="shared" si="131"/>
        <v>1</v>
      </c>
    </row>
    <row r="326" spans="1:12" hidden="1" x14ac:dyDescent="0.25">
      <c r="A326" s="19">
        <v>114260</v>
      </c>
      <c r="B326" s="9" t="s">
        <v>490</v>
      </c>
      <c r="C326" s="9" t="s">
        <v>12</v>
      </c>
      <c r="D326" s="9" t="s">
        <v>8</v>
      </c>
      <c r="E326" s="20">
        <v>43804</v>
      </c>
      <c r="F326" s="21">
        <v>1676.17</v>
      </c>
      <c r="G326" s="9" t="s">
        <v>1530</v>
      </c>
      <c r="H326" s="10">
        <f>SUMIF(VT!A:A,A326,VT!K:K)</f>
        <v>241.5</v>
      </c>
      <c r="I326" s="8">
        <f>SUMIF(VT!A:A,A326,VT!N:N)</f>
        <v>241.5</v>
      </c>
      <c r="J326" s="2">
        <f t="shared" si="129"/>
        <v>100.5702</v>
      </c>
      <c r="K326" s="48">
        <f t="shared" si="130"/>
        <v>140.9298</v>
      </c>
      <c r="L326" s="39">
        <f t="shared" si="131"/>
        <v>1</v>
      </c>
    </row>
    <row r="327" spans="1:12" hidden="1" x14ac:dyDescent="0.25">
      <c r="A327" s="19">
        <v>112654</v>
      </c>
      <c r="B327" s="9" t="s">
        <v>492</v>
      </c>
      <c r="C327" s="9" t="s">
        <v>36</v>
      </c>
      <c r="D327" s="9" t="s">
        <v>1889</v>
      </c>
      <c r="E327" s="20">
        <v>43620</v>
      </c>
      <c r="F327" s="21">
        <v>3187.48</v>
      </c>
      <c r="G327" s="9" t="s">
        <v>1530</v>
      </c>
      <c r="H327" s="10">
        <f>SUMIF(VT!A:A,A327,VT!K:K)</f>
        <v>241.5</v>
      </c>
      <c r="I327" s="8">
        <f>SUMIF(VT!A:A,A327,VT!N:N)</f>
        <v>241.5</v>
      </c>
      <c r="J327" s="2">
        <f t="shared" si="129"/>
        <v>191.24879999999999</v>
      </c>
      <c r="K327" s="48">
        <f t="shared" si="130"/>
        <v>50.251200000000011</v>
      </c>
      <c r="L327" s="39">
        <f t="shared" si="131"/>
        <v>1</v>
      </c>
    </row>
    <row r="328" spans="1:12" hidden="1" x14ac:dyDescent="0.25">
      <c r="A328" s="19">
        <v>114700</v>
      </c>
      <c r="B328" s="9" t="s">
        <v>1832</v>
      </c>
      <c r="C328" s="9" t="s">
        <v>5</v>
      </c>
      <c r="D328" s="9" t="s">
        <v>8</v>
      </c>
      <c r="E328" s="20">
        <v>43874</v>
      </c>
      <c r="F328" s="21">
        <v>1603.99</v>
      </c>
      <c r="G328" s="9" t="s">
        <v>2146</v>
      </c>
      <c r="H328" s="10">
        <f>SUMIF(VT!A:A,A328,VT!K:K)</f>
        <v>257.5</v>
      </c>
      <c r="I328" s="8">
        <f>SUMIF(VT!A:A,A328,VT!N:N)</f>
        <v>257.5</v>
      </c>
      <c r="J328" s="2">
        <f t="shared" ref="J328:J334" si="132">F328*6%</f>
        <v>96.239400000000003</v>
      </c>
      <c r="K328" s="48">
        <f t="shared" ref="K328:K334" si="133">I328-J328</f>
        <v>161.26060000000001</v>
      </c>
      <c r="L328" s="39">
        <f t="shared" ref="L328:L334" si="134">IF(K328&gt;0,1,0)</f>
        <v>1</v>
      </c>
    </row>
    <row r="329" spans="1:12" hidden="1" x14ac:dyDescent="0.25">
      <c r="A329" s="19">
        <v>114506</v>
      </c>
      <c r="B329" s="9" t="s">
        <v>495</v>
      </c>
      <c r="C329" s="9" t="s">
        <v>496</v>
      </c>
      <c r="D329" s="9" t="s">
        <v>1889</v>
      </c>
      <c r="E329" s="20">
        <v>43811</v>
      </c>
      <c r="F329" s="21">
        <v>2385.6799999999998</v>
      </c>
      <c r="G329" s="9" t="s">
        <v>1530</v>
      </c>
      <c r="H329" s="10">
        <f>SUMIF(VT!A:A,A329,VT!K:K)</f>
        <v>202.86</v>
      </c>
      <c r="I329" s="8">
        <f>SUMIF(VT!A:A,A329,VT!N:N)</f>
        <v>202.86</v>
      </c>
      <c r="J329" s="2">
        <f t="shared" si="132"/>
        <v>143.14079999999998</v>
      </c>
      <c r="K329" s="48">
        <f t="shared" si="133"/>
        <v>59.719200000000029</v>
      </c>
      <c r="L329" s="39">
        <f t="shared" si="134"/>
        <v>1</v>
      </c>
    </row>
    <row r="330" spans="1:12" hidden="1" x14ac:dyDescent="0.25">
      <c r="A330" s="19">
        <v>122821</v>
      </c>
      <c r="B330" s="9" t="s">
        <v>2139</v>
      </c>
      <c r="C330" s="9" t="s">
        <v>12</v>
      </c>
      <c r="D330" s="9" t="s">
        <v>31</v>
      </c>
      <c r="E330" s="20">
        <v>45180</v>
      </c>
      <c r="F330" s="21">
        <v>1676.17</v>
      </c>
      <c r="G330" s="9" t="s">
        <v>1530</v>
      </c>
      <c r="H330" s="10">
        <f>SUMIF(VT!A:A,A330,VT!K:K)</f>
        <v>241.5</v>
      </c>
      <c r="I330" s="8">
        <f>SUMIF(VT!A:A,A330,VT!N:N)</f>
        <v>241.5</v>
      </c>
      <c r="J330" s="2">
        <f t="shared" si="132"/>
        <v>100.5702</v>
      </c>
      <c r="K330" s="48">
        <f t="shared" si="133"/>
        <v>140.9298</v>
      </c>
      <c r="L330" s="39">
        <f t="shared" si="134"/>
        <v>1</v>
      </c>
    </row>
    <row r="331" spans="1:12" hidden="1" x14ac:dyDescent="0.25">
      <c r="A331" s="19">
        <v>112716</v>
      </c>
      <c r="B331" s="9" t="s">
        <v>499</v>
      </c>
      <c r="C331" s="9" t="s">
        <v>5</v>
      </c>
      <c r="D331" s="9" t="s">
        <v>13</v>
      </c>
      <c r="E331" s="20">
        <v>43617</v>
      </c>
      <c r="F331" s="21">
        <v>1676.17</v>
      </c>
      <c r="G331" s="9" t="s">
        <v>1530</v>
      </c>
      <c r="H331" s="10">
        <f>SUMIF(VT!A:A,A331,VT!K:K)</f>
        <v>241.5</v>
      </c>
      <c r="I331" s="8">
        <f>SUMIF(VT!A:A,A331,VT!N:N)</f>
        <v>241.5</v>
      </c>
      <c r="J331" s="2">
        <f t="shared" si="132"/>
        <v>100.5702</v>
      </c>
      <c r="K331" s="48">
        <f t="shared" si="133"/>
        <v>140.9298</v>
      </c>
      <c r="L331" s="39">
        <f t="shared" si="134"/>
        <v>1</v>
      </c>
    </row>
    <row r="332" spans="1:12" hidden="1" x14ac:dyDescent="0.25">
      <c r="A332" s="19">
        <v>112720</v>
      </c>
      <c r="B332" s="9" t="s">
        <v>501</v>
      </c>
      <c r="C332" s="9" t="s">
        <v>5</v>
      </c>
      <c r="D332" s="9" t="s">
        <v>8</v>
      </c>
      <c r="E332" s="20">
        <v>43617</v>
      </c>
      <c r="F332" s="21">
        <v>1676.17</v>
      </c>
      <c r="G332" s="9" t="s">
        <v>1530</v>
      </c>
      <c r="H332" s="10">
        <f>SUMIF(VT!A:A,A332,VT!K:K)</f>
        <v>241.5</v>
      </c>
      <c r="I332" s="8">
        <f>SUMIF(VT!A:A,A332,VT!N:N)</f>
        <v>241.5</v>
      </c>
      <c r="J332" s="2">
        <f t="shared" si="132"/>
        <v>100.5702</v>
      </c>
      <c r="K332" s="48">
        <f t="shared" si="133"/>
        <v>140.9298</v>
      </c>
      <c r="L332" s="39">
        <f t="shared" si="134"/>
        <v>1</v>
      </c>
    </row>
    <row r="333" spans="1:12" hidden="1" x14ac:dyDescent="0.25">
      <c r="A333" s="19">
        <v>112724</v>
      </c>
      <c r="B333" s="9" t="s">
        <v>503</v>
      </c>
      <c r="C333" s="9" t="s">
        <v>12</v>
      </c>
      <c r="D333" s="9" t="s">
        <v>31</v>
      </c>
      <c r="E333" s="20">
        <v>43617</v>
      </c>
      <c r="F333" s="21">
        <v>1676.17</v>
      </c>
      <c r="G333" s="9" t="s">
        <v>1530</v>
      </c>
      <c r="H333" s="10">
        <f>SUMIF(VT!A:A,A333,VT!K:K)</f>
        <v>241.5</v>
      </c>
      <c r="I333" s="8">
        <f>SUMIF(VT!A:A,A333,VT!N:N)</f>
        <v>241.5</v>
      </c>
      <c r="J333" s="2">
        <f t="shared" si="132"/>
        <v>100.5702</v>
      </c>
      <c r="K333" s="48">
        <f t="shared" si="133"/>
        <v>140.9298</v>
      </c>
      <c r="L333" s="39">
        <f t="shared" si="134"/>
        <v>1</v>
      </c>
    </row>
    <row r="334" spans="1:12" hidden="1" x14ac:dyDescent="0.25">
      <c r="A334" s="19">
        <v>112737</v>
      </c>
      <c r="B334" s="9" t="s">
        <v>505</v>
      </c>
      <c r="C334" s="9" t="s">
        <v>5</v>
      </c>
      <c r="D334" s="9" t="s">
        <v>8</v>
      </c>
      <c r="E334" s="20">
        <v>43617</v>
      </c>
      <c r="F334" s="21">
        <v>1676.17</v>
      </c>
      <c r="G334" s="9" t="s">
        <v>1530</v>
      </c>
      <c r="H334" s="10">
        <f>SUMIF(VT!A:A,A334,VT!K:K)</f>
        <v>164.22</v>
      </c>
      <c r="I334" s="8">
        <f>SUMIF(VT!A:A,A334,VT!N:N)</f>
        <v>164.22</v>
      </c>
      <c r="J334" s="2">
        <f t="shared" si="132"/>
        <v>100.5702</v>
      </c>
      <c r="K334" s="48">
        <f t="shared" si="133"/>
        <v>63.649799999999999</v>
      </c>
      <c r="L334" s="39">
        <f t="shared" si="134"/>
        <v>1</v>
      </c>
    </row>
    <row r="335" spans="1:12" hidden="1" x14ac:dyDescent="0.25">
      <c r="A335" s="19">
        <v>112745</v>
      </c>
      <c r="B335" s="9" t="s">
        <v>507</v>
      </c>
      <c r="C335" s="9" t="s">
        <v>72</v>
      </c>
      <c r="D335" s="9" t="s">
        <v>1889</v>
      </c>
      <c r="E335" s="20">
        <v>43617</v>
      </c>
      <c r="F335" s="21">
        <v>1993.64</v>
      </c>
      <c r="G335" s="9" t="s">
        <v>1530</v>
      </c>
      <c r="H335" s="10">
        <f>SUMIF(VT!A:A,A335,VT!K:K)</f>
        <v>241.5</v>
      </c>
      <c r="I335" s="8">
        <f>SUMIF(VT!A:A,A335,VT!N:N)</f>
        <v>241.5</v>
      </c>
      <c r="J335" s="2">
        <f t="shared" ref="J335:J348" si="135">F335*6%</f>
        <v>119.61840000000001</v>
      </c>
      <c r="K335" s="48">
        <f t="shared" ref="K335:K348" si="136">I335-J335</f>
        <v>121.88159999999999</v>
      </c>
      <c r="L335" s="39">
        <f t="shared" ref="L335:L348" si="137">IF(K335&gt;0,1,0)</f>
        <v>1</v>
      </c>
    </row>
    <row r="336" spans="1:12" hidden="1" x14ac:dyDescent="0.25">
      <c r="A336" s="19">
        <v>114606</v>
      </c>
      <c r="B336" s="9" t="s">
        <v>509</v>
      </c>
      <c r="C336" s="9" t="s">
        <v>5</v>
      </c>
      <c r="D336" s="9" t="s">
        <v>8</v>
      </c>
      <c r="E336" s="20">
        <v>43836</v>
      </c>
      <c r="F336" s="21">
        <v>1676.17</v>
      </c>
      <c r="G336" s="9" t="s">
        <v>1530</v>
      </c>
      <c r="H336" s="10">
        <f>SUMIF(VT!A:A,A336,VT!K:K)</f>
        <v>241.5</v>
      </c>
      <c r="I336" s="8">
        <f>SUMIF(VT!A:A,A336,VT!N:N)</f>
        <v>241.5</v>
      </c>
      <c r="J336" s="2">
        <f t="shared" si="135"/>
        <v>100.5702</v>
      </c>
      <c r="K336" s="48">
        <f t="shared" si="136"/>
        <v>140.9298</v>
      </c>
      <c r="L336" s="39">
        <f t="shared" si="137"/>
        <v>1</v>
      </c>
    </row>
    <row r="337" spans="1:12" hidden="1" x14ac:dyDescent="0.25">
      <c r="A337" s="19">
        <v>112749</v>
      </c>
      <c r="B337" s="9" t="s">
        <v>511</v>
      </c>
      <c r="C337" s="9" t="s">
        <v>5</v>
      </c>
      <c r="D337" s="9" t="s">
        <v>8</v>
      </c>
      <c r="E337" s="20">
        <v>43617</v>
      </c>
      <c r="F337" s="21">
        <v>1676.17</v>
      </c>
      <c r="G337" s="9" t="s">
        <v>1530</v>
      </c>
      <c r="H337" s="10">
        <f>SUMIF(VT!A:A,A337,VT!K:K)</f>
        <v>241.5</v>
      </c>
      <c r="I337" s="8">
        <f>SUMIF(VT!A:A,A337,VT!N:N)</f>
        <v>241.5</v>
      </c>
      <c r="J337" s="2">
        <f t="shared" si="135"/>
        <v>100.5702</v>
      </c>
      <c r="K337" s="48">
        <f t="shared" si="136"/>
        <v>140.9298</v>
      </c>
      <c r="L337" s="39">
        <f t="shared" si="137"/>
        <v>1</v>
      </c>
    </row>
    <row r="338" spans="1:12" x14ac:dyDescent="0.25">
      <c r="A338" s="19">
        <v>112753</v>
      </c>
      <c r="B338" s="9" t="s">
        <v>1545</v>
      </c>
      <c r="C338" s="9" t="s">
        <v>134</v>
      </c>
      <c r="D338" s="9" t="s">
        <v>1889</v>
      </c>
      <c r="E338" s="20">
        <v>43617</v>
      </c>
      <c r="F338" s="21">
        <v>4391.1400000000003</v>
      </c>
      <c r="G338" s="9" t="s">
        <v>1530</v>
      </c>
      <c r="H338" s="10">
        <f>SUMIF(VT!A:A,A338,VT!K:K)</f>
        <v>241.5</v>
      </c>
      <c r="I338" s="8">
        <f>SUMIF(VT!A:A,A338,VT!N:N)</f>
        <v>241.5</v>
      </c>
      <c r="J338" s="2">
        <f t="shared" si="135"/>
        <v>263.46840000000003</v>
      </c>
      <c r="K338" s="48">
        <f t="shared" si="136"/>
        <v>-21.968400000000031</v>
      </c>
      <c r="L338" s="39">
        <f t="shared" si="137"/>
        <v>0</v>
      </c>
    </row>
    <row r="339" spans="1:12" x14ac:dyDescent="0.25">
      <c r="A339" s="19">
        <v>112757</v>
      </c>
      <c r="B339" s="9" t="s">
        <v>513</v>
      </c>
      <c r="C339" s="9" t="s">
        <v>36</v>
      </c>
      <c r="D339" s="9" t="s">
        <v>1889</v>
      </c>
      <c r="E339" s="20">
        <v>43617</v>
      </c>
      <c r="F339" s="21">
        <v>3187.48</v>
      </c>
      <c r="G339" s="9" t="s">
        <v>1530</v>
      </c>
      <c r="H339" s="10">
        <f>SUMIF(VT!A:A,A339,VT!K:K)</f>
        <v>164.22</v>
      </c>
      <c r="I339" s="8">
        <f>SUMIF(VT!A:A,A339,VT!N:N)</f>
        <v>164.22</v>
      </c>
      <c r="J339" s="2">
        <f t="shared" si="135"/>
        <v>191.24879999999999</v>
      </c>
      <c r="K339" s="48">
        <f t="shared" si="136"/>
        <v>-27.02879999999999</v>
      </c>
      <c r="L339" s="39">
        <f t="shared" si="137"/>
        <v>0</v>
      </c>
    </row>
    <row r="340" spans="1:12" hidden="1" x14ac:dyDescent="0.25">
      <c r="A340" s="19">
        <v>114918</v>
      </c>
      <c r="B340" s="9" t="s">
        <v>515</v>
      </c>
      <c r="C340" s="9" t="s">
        <v>12</v>
      </c>
      <c r="D340" s="9" t="s">
        <v>1889</v>
      </c>
      <c r="E340" s="20">
        <v>43916</v>
      </c>
      <c r="F340" s="21">
        <v>1676.17</v>
      </c>
      <c r="G340" s="9" t="s">
        <v>1530</v>
      </c>
      <c r="H340" s="10">
        <f>SUMIF(VT!A:A,A340,VT!K:K)</f>
        <v>241.5</v>
      </c>
      <c r="I340" s="8">
        <f>SUMIF(VT!A:A,A340,VT!N:N)</f>
        <v>241.5</v>
      </c>
      <c r="J340" s="2">
        <f t="shared" si="135"/>
        <v>100.5702</v>
      </c>
      <c r="K340" s="48">
        <f t="shared" si="136"/>
        <v>140.9298</v>
      </c>
      <c r="L340" s="39">
        <f t="shared" si="137"/>
        <v>1</v>
      </c>
    </row>
    <row r="341" spans="1:12" hidden="1" x14ac:dyDescent="0.25">
      <c r="A341" s="19">
        <v>115214</v>
      </c>
      <c r="B341" s="9" t="s">
        <v>517</v>
      </c>
      <c r="C341" s="9" t="s">
        <v>12</v>
      </c>
      <c r="D341" s="9" t="s">
        <v>11</v>
      </c>
      <c r="E341" s="20">
        <v>44018</v>
      </c>
      <c r="F341" s="21">
        <v>1676.17</v>
      </c>
      <c r="G341" s="9" t="s">
        <v>1530</v>
      </c>
      <c r="H341" s="10">
        <f>SUMIF(VT!A:A,A341,VT!K:K)</f>
        <v>241.5</v>
      </c>
      <c r="I341" s="8">
        <f>SUMIF(VT!A:A,A341,VT!N:N)</f>
        <v>241.5</v>
      </c>
      <c r="J341" s="2">
        <f t="shared" si="135"/>
        <v>100.5702</v>
      </c>
      <c r="K341" s="48">
        <f t="shared" si="136"/>
        <v>140.9298</v>
      </c>
      <c r="L341" s="39">
        <f t="shared" si="137"/>
        <v>1</v>
      </c>
    </row>
    <row r="342" spans="1:12" hidden="1" x14ac:dyDescent="0.25">
      <c r="A342" s="19">
        <v>115397</v>
      </c>
      <c r="B342" s="9" t="s">
        <v>520</v>
      </c>
      <c r="C342" s="9" t="s">
        <v>12</v>
      </c>
      <c r="D342" s="9" t="s">
        <v>1889</v>
      </c>
      <c r="E342" s="20">
        <v>44048</v>
      </c>
      <c r="F342" s="21">
        <v>1676.17</v>
      </c>
      <c r="G342" s="9" t="s">
        <v>1530</v>
      </c>
      <c r="H342" s="10">
        <f>SUMIF(VT!A:A,A342,VT!K:K)</f>
        <v>164.22</v>
      </c>
      <c r="I342" s="8">
        <f>SUMIF(VT!A:A,A342,VT!N:N)</f>
        <v>164.22</v>
      </c>
      <c r="J342" s="2">
        <f t="shared" si="135"/>
        <v>100.5702</v>
      </c>
      <c r="K342" s="48">
        <f t="shared" si="136"/>
        <v>63.649799999999999</v>
      </c>
      <c r="L342" s="39">
        <f t="shared" si="137"/>
        <v>1</v>
      </c>
    </row>
    <row r="343" spans="1:12" hidden="1" x14ac:dyDescent="0.25">
      <c r="A343" s="19">
        <v>115378</v>
      </c>
      <c r="B343" s="9" t="s">
        <v>522</v>
      </c>
      <c r="C343" s="9" t="s">
        <v>12</v>
      </c>
      <c r="D343" s="9" t="s">
        <v>8</v>
      </c>
      <c r="E343" s="20">
        <v>44046</v>
      </c>
      <c r="F343" s="21">
        <v>1676.17</v>
      </c>
      <c r="G343" s="9" t="s">
        <v>1530</v>
      </c>
      <c r="H343" s="10">
        <f>SUMIF(VT!A:A,A343,VT!K:K)</f>
        <v>241.5</v>
      </c>
      <c r="I343" s="8">
        <f>SUMIF(VT!A:A,A343,VT!N:N)</f>
        <v>241.5</v>
      </c>
      <c r="J343" s="2">
        <f t="shared" si="135"/>
        <v>100.5702</v>
      </c>
      <c r="K343" s="48">
        <f t="shared" si="136"/>
        <v>140.9298</v>
      </c>
      <c r="L343" s="39">
        <f t="shared" si="137"/>
        <v>1</v>
      </c>
    </row>
    <row r="344" spans="1:12" hidden="1" x14ac:dyDescent="0.25">
      <c r="A344" s="19">
        <v>114729</v>
      </c>
      <c r="B344" s="9" t="s">
        <v>524</v>
      </c>
      <c r="C344" s="9" t="s">
        <v>5</v>
      </c>
      <c r="D344" s="9" t="s">
        <v>11</v>
      </c>
      <c r="E344" s="20">
        <v>43874</v>
      </c>
      <c r="F344" s="21">
        <v>1676.17</v>
      </c>
      <c r="G344" s="9" t="s">
        <v>1530</v>
      </c>
      <c r="H344" s="10">
        <f>SUMIF(VT!A:A,A344,VT!K:K)</f>
        <v>241.5</v>
      </c>
      <c r="I344" s="8">
        <f>SUMIF(VT!A:A,A344,VT!N:N)</f>
        <v>241.5</v>
      </c>
      <c r="J344" s="2">
        <f t="shared" si="135"/>
        <v>100.5702</v>
      </c>
      <c r="K344" s="48">
        <f t="shared" si="136"/>
        <v>140.9298</v>
      </c>
      <c r="L344" s="39">
        <f t="shared" si="137"/>
        <v>1</v>
      </c>
    </row>
    <row r="345" spans="1:12" hidden="1" x14ac:dyDescent="0.25">
      <c r="A345" s="19">
        <v>119665</v>
      </c>
      <c r="B345" s="9" t="s">
        <v>1547</v>
      </c>
      <c r="C345" s="9" t="s">
        <v>5</v>
      </c>
      <c r="D345" s="9" t="s">
        <v>13</v>
      </c>
      <c r="E345" s="20">
        <v>44725</v>
      </c>
      <c r="F345" s="21">
        <v>1676.17</v>
      </c>
      <c r="G345" s="9" t="s">
        <v>1530</v>
      </c>
      <c r="H345" s="10">
        <f>SUMIF(VT!A:A,A345,VT!K:K)</f>
        <v>241.5</v>
      </c>
      <c r="I345" s="8">
        <f>SUMIF(VT!A:A,A345,VT!N:N)</f>
        <v>241.5</v>
      </c>
      <c r="J345" s="2">
        <f t="shared" si="135"/>
        <v>100.5702</v>
      </c>
      <c r="K345" s="48">
        <f t="shared" si="136"/>
        <v>140.9298</v>
      </c>
      <c r="L345" s="39">
        <f t="shared" si="137"/>
        <v>1</v>
      </c>
    </row>
    <row r="346" spans="1:12" hidden="1" x14ac:dyDescent="0.25">
      <c r="A346" s="19">
        <v>114316</v>
      </c>
      <c r="B346" s="9" t="s">
        <v>526</v>
      </c>
      <c r="C346" s="9" t="s">
        <v>12</v>
      </c>
      <c r="D346" s="9" t="s">
        <v>8</v>
      </c>
      <c r="E346" s="20">
        <v>43811</v>
      </c>
      <c r="F346" s="21">
        <v>1676.17</v>
      </c>
      <c r="G346" s="9" t="s">
        <v>1530</v>
      </c>
      <c r="H346" s="10">
        <f>SUMIF(VT!A:A,A346,VT!K:K)</f>
        <v>241.5</v>
      </c>
      <c r="I346" s="8">
        <f>SUMIF(VT!A:A,A346,VT!N:N)</f>
        <v>241.5</v>
      </c>
      <c r="J346" s="2">
        <f t="shared" si="135"/>
        <v>100.5702</v>
      </c>
      <c r="K346" s="48">
        <f t="shared" si="136"/>
        <v>140.9298</v>
      </c>
      <c r="L346" s="39">
        <f t="shared" si="137"/>
        <v>1</v>
      </c>
    </row>
    <row r="347" spans="1:12" hidden="1" x14ac:dyDescent="0.25">
      <c r="A347" s="19">
        <v>112766</v>
      </c>
      <c r="B347" s="9" t="s">
        <v>528</v>
      </c>
      <c r="C347" s="9" t="s">
        <v>12</v>
      </c>
      <c r="D347" s="9" t="s">
        <v>11</v>
      </c>
      <c r="E347" s="20">
        <v>43617</v>
      </c>
      <c r="F347" s="21">
        <v>1676.17</v>
      </c>
      <c r="G347" s="9" t="s">
        <v>1530</v>
      </c>
      <c r="H347" s="10">
        <f>SUMIF(VT!A:A,A347,VT!K:K)</f>
        <v>241.5</v>
      </c>
      <c r="I347" s="8">
        <f>SUMIF(VT!A:A,A347,VT!N:N)</f>
        <v>241.5</v>
      </c>
      <c r="J347" s="2">
        <f t="shared" si="135"/>
        <v>100.5702</v>
      </c>
      <c r="K347" s="48">
        <f t="shared" si="136"/>
        <v>140.9298</v>
      </c>
      <c r="L347" s="39">
        <f t="shared" si="137"/>
        <v>1</v>
      </c>
    </row>
    <row r="348" spans="1:12" x14ac:dyDescent="0.25">
      <c r="A348" s="19">
        <v>112768</v>
      </c>
      <c r="B348" s="9" t="s">
        <v>530</v>
      </c>
      <c r="C348" s="9" t="s">
        <v>17</v>
      </c>
      <c r="D348" s="9" t="s">
        <v>1889</v>
      </c>
      <c r="E348" s="20">
        <v>43617</v>
      </c>
      <c r="F348" s="21">
        <v>1993.64</v>
      </c>
      <c r="G348" s="9" t="s">
        <v>1531</v>
      </c>
      <c r="H348" s="10">
        <f>SUMIF(VT!A:A,A348,VT!K:K)</f>
        <v>57.96</v>
      </c>
      <c r="I348" s="8">
        <f>SUMIF(VT!A:A,A348,VT!N:N)</f>
        <v>57.96</v>
      </c>
      <c r="J348" s="2">
        <f t="shared" si="135"/>
        <v>119.61840000000001</v>
      </c>
      <c r="K348" s="48">
        <f t="shared" si="136"/>
        <v>-61.658400000000007</v>
      </c>
      <c r="L348" s="39">
        <f t="shared" si="137"/>
        <v>0</v>
      </c>
    </row>
    <row r="349" spans="1:12" hidden="1" x14ac:dyDescent="0.25">
      <c r="A349" s="19">
        <v>112799</v>
      </c>
      <c r="B349" s="9" t="s">
        <v>532</v>
      </c>
      <c r="C349" s="9" t="s">
        <v>12</v>
      </c>
      <c r="D349" s="9" t="s">
        <v>31</v>
      </c>
      <c r="E349" s="20">
        <v>43617</v>
      </c>
      <c r="F349" s="21">
        <v>1676.17</v>
      </c>
      <c r="G349" s="9" t="s">
        <v>1530</v>
      </c>
      <c r="H349" s="10">
        <f>SUMIF(VT!A:A,A349,VT!K:K)</f>
        <v>338.1</v>
      </c>
      <c r="I349" s="8">
        <f>SUMIF(VT!A:A,A349,VT!N:N)</f>
        <v>338.1</v>
      </c>
      <c r="J349" s="2">
        <f t="shared" ref="J349:J355" si="138">F349*6%</f>
        <v>100.5702</v>
      </c>
      <c r="K349" s="48">
        <f t="shared" ref="K349:K355" si="139">I349-J349</f>
        <v>237.52980000000002</v>
      </c>
      <c r="L349" s="39">
        <f t="shared" ref="L349:L355" si="140">IF(K349&gt;0,1,0)</f>
        <v>1</v>
      </c>
    </row>
    <row r="350" spans="1:12" hidden="1" x14ac:dyDescent="0.25">
      <c r="A350" s="19">
        <v>116738</v>
      </c>
      <c r="B350" s="9" t="s">
        <v>534</v>
      </c>
      <c r="C350" s="9" t="s">
        <v>2006</v>
      </c>
      <c r="D350" s="9" t="s">
        <v>1889</v>
      </c>
      <c r="E350" s="20">
        <v>44370</v>
      </c>
      <c r="F350" s="21">
        <v>2347.0100000000002</v>
      </c>
      <c r="G350" s="9" t="s">
        <v>1531</v>
      </c>
      <c r="H350" s="10">
        <f>SUMIF(VT!A:A,A350,VT!K:K)</f>
        <v>462</v>
      </c>
      <c r="I350" s="8">
        <f>SUMIF(VT!A:A,A350,VT!N:N)</f>
        <v>462</v>
      </c>
      <c r="J350" s="2">
        <f t="shared" si="138"/>
        <v>140.82060000000001</v>
      </c>
      <c r="K350" s="48">
        <f t="shared" si="139"/>
        <v>321.17939999999999</v>
      </c>
      <c r="L350" s="39">
        <f t="shared" si="140"/>
        <v>1</v>
      </c>
    </row>
    <row r="351" spans="1:12" hidden="1" x14ac:dyDescent="0.25">
      <c r="A351" s="19">
        <v>115409</v>
      </c>
      <c r="B351" s="9" t="s">
        <v>536</v>
      </c>
      <c r="C351" s="9" t="s">
        <v>12</v>
      </c>
      <c r="D351" s="9" t="s">
        <v>6</v>
      </c>
      <c r="E351" s="20">
        <v>44048</v>
      </c>
      <c r="F351" s="21">
        <v>1676.17</v>
      </c>
      <c r="G351" s="9" t="s">
        <v>1530</v>
      </c>
      <c r="H351" s="10">
        <f>SUMIF(VT!A:A,A351,VT!K:K)</f>
        <v>241.5</v>
      </c>
      <c r="I351" s="8">
        <f>SUMIF(VT!A:A,A351,VT!N:N)</f>
        <v>231.84</v>
      </c>
      <c r="J351" s="2">
        <f t="shared" si="138"/>
        <v>100.5702</v>
      </c>
      <c r="K351" s="48">
        <f t="shared" si="139"/>
        <v>131.2698</v>
      </c>
      <c r="L351" s="39">
        <f t="shared" si="140"/>
        <v>1</v>
      </c>
    </row>
    <row r="352" spans="1:12" hidden="1" x14ac:dyDescent="0.25">
      <c r="A352" s="19">
        <v>112832</v>
      </c>
      <c r="B352" s="9" t="s">
        <v>538</v>
      </c>
      <c r="C352" s="9" t="s">
        <v>17</v>
      </c>
      <c r="D352" s="9" t="s">
        <v>1889</v>
      </c>
      <c r="E352" s="20">
        <v>43617</v>
      </c>
      <c r="F352" s="21">
        <v>1993.64</v>
      </c>
      <c r="G352" s="9" t="s">
        <v>1530</v>
      </c>
      <c r="H352" s="10">
        <f>SUMIF(VT!A:A,A352,VT!K:K)</f>
        <v>241.5</v>
      </c>
      <c r="I352" s="8">
        <f>SUMIF(VT!A:A,A352,VT!N:N)</f>
        <v>241.5</v>
      </c>
      <c r="J352" s="2">
        <f t="shared" si="138"/>
        <v>119.61840000000001</v>
      </c>
      <c r="K352" s="48">
        <f t="shared" si="139"/>
        <v>121.88159999999999</v>
      </c>
      <c r="L352" s="39">
        <f t="shared" si="140"/>
        <v>1</v>
      </c>
    </row>
    <row r="353" spans="1:12" hidden="1" x14ac:dyDescent="0.25">
      <c r="A353" s="19">
        <v>112840</v>
      </c>
      <c r="B353" s="9" t="s">
        <v>540</v>
      </c>
      <c r="C353" s="9" t="s">
        <v>5</v>
      </c>
      <c r="D353" s="9" t="s">
        <v>11</v>
      </c>
      <c r="E353" s="20">
        <v>43617</v>
      </c>
      <c r="F353" s="21">
        <v>1676.17</v>
      </c>
      <c r="G353" s="9" t="s">
        <v>1530</v>
      </c>
      <c r="H353" s="10">
        <f>SUMIF(VT!A:A,A353,VT!K:K)</f>
        <v>241.5</v>
      </c>
      <c r="I353" s="8">
        <f>SUMIF(VT!A:A,A353,VT!N:N)</f>
        <v>241.5</v>
      </c>
      <c r="J353" s="2">
        <f t="shared" si="138"/>
        <v>100.5702</v>
      </c>
      <c r="K353" s="48">
        <f t="shared" si="139"/>
        <v>140.9298</v>
      </c>
      <c r="L353" s="39">
        <f t="shared" si="140"/>
        <v>1</v>
      </c>
    </row>
    <row r="354" spans="1:12" hidden="1" x14ac:dyDescent="0.25">
      <c r="A354" s="19">
        <v>112864</v>
      </c>
      <c r="B354" s="9" t="s">
        <v>1773</v>
      </c>
      <c r="C354" s="9" t="s">
        <v>5</v>
      </c>
      <c r="D354" s="9" t="s">
        <v>8</v>
      </c>
      <c r="E354" s="20">
        <v>43617</v>
      </c>
      <c r="F354" s="21">
        <v>1676.17</v>
      </c>
      <c r="G354" s="9" t="s">
        <v>1530</v>
      </c>
      <c r="H354" s="10">
        <f>SUMIF(VT!A:A,A354,VT!K:K)</f>
        <v>241.5</v>
      </c>
      <c r="I354" s="8">
        <f>SUMIF(VT!A:A,A354,VT!N:N)</f>
        <v>241.5</v>
      </c>
      <c r="J354" s="2">
        <f t="shared" si="138"/>
        <v>100.5702</v>
      </c>
      <c r="K354" s="48">
        <f t="shared" si="139"/>
        <v>140.9298</v>
      </c>
      <c r="L354" s="39">
        <f t="shared" si="140"/>
        <v>1</v>
      </c>
    </row>
    <row r="355" spans="1:12" x14ac:dyDescent="0.25">
      <c r="A355" s="19">
        <v>112886</v>
      </c>
      <c r="B355" s="9" t="s">
        <v>542</v>
      </c>
      <c r="C355" s="9" t="s">
        <v>5</v>
      </c>
      <c r="D355" s="9" t="s">
        <v>11</v>
      </c>
      <c r="E355" s="20">
        <v>43617</v>
      </c>
      <c r="F355" s="21">
        <v>1676.17</v>
      </c>
      <c r="G355" s="9" t="s">
        <v>1531</v>
      </c>
      <c r="H355" s="10">
        <f>SUMIF(VT!A:A,A355,VT!K:K)</f>
        <v>57.96</v>
      </c>
      <c r="I355" s="8">
        <f>SUMIF(VT!A:A,A355,VT!N:N)</f>
        <v>0</v>
      </c>
      <c r="J355" s="2">
        <f t="shared" si="138"/>
        <v>100.5702</v>
      </c>
      <c r="K355" s="48">
        <f t="shared" si="139"/>
        <v>-100.5702</v>
      </c>
      <c r="L355" s="39">
        <f t="shared" si="140"/>
        <v>0</v>
      </c>
    </row>
    <row r="356" spans="1:12" x14ac:dyDescent="0.25">
      <c r="A356" s="19">
        <v>112912</v>
      </c>
      <c r="B356" s="9" t="s">
        <v>1774</v>
      </c>
      <c r="C356" s="9" t="s">
        <v>5</v>
      </c>
      <c r="D356" s="9" t="s">
        <v>8</v>
      </c>
      <c r="E356" s="20">
        <v>43617</v>
      </c>
      <c r="F356" s="21">
        <v>1676.17</v>
      </c>
      <c r="G356" s="9" t="s">
        <v>1531</v>
      </c>
      <c r="H356" s="10">
        <f>SUMIF(VT!A:A,A356,VT!K:K)</f>
        <v>57.96</v>
      </c>
      <c r="I356" s="8">
        <f>SUMIF(VT!A:A,A356,VT!N:N)</f>
        <v>57.96</v>
      </c>
      <c r="J356" s="2">
        <f t="shared" ref="J356:J366" si="141">F356*6%</f>
        <v>100.5702</v>
      </c>
      <c r="K356" s="48">
        <f t="shared" ref="K356:K366" si="142">I356-J356</f>
        <v>-42.610199999999999</v>
      </c>
      <c r="L356" s="39">
        <f t="shared" ref="L356:L366" si="143">IF(K356&gt;0,1,0)</f>
        <v>0</v>
      </c>
    </row>
    <row r="357" spans="1:12" hidden="1" x14ac:dyDescent="0.25">
      <c r="A357" s="19">
        <v>112974</v>
      </c>
      <c r="B357" s="9" t="s">
        <v>544</v>
      </c>
      <c r="C357" s="9" t="s">
        <v>5</v>
      </c>
      <c r="D357" s="9" t="s">
        <v>8</v>
      </c>
      <c r="E357" s="20">
        <v>43617</v>
      </c>
      <c r="F357" s="21">
        <v>1676.17</v>
      </c>
      <c r="G357" s="9" t="s">
        <v>1530</v>
      </c>
      <c r="H357" s="10">
        <f>SUMIF(VT!A:A,A357,VT!K:K)</f>
        <v>483</v>
      </c>
      <c r="I357" s="8">
        <f>SUMIF(VT!A:A,A357,VT!N:N)</f>
        <v>483</v>
      </c>
      <c r="J357" s="2">
        <f t="shared" si="141"/>
        <v>100.5702</v>
      </c>
      <c r="K357" s="48">
        <f t="shared" si="142"/>
        <v>382.4298</v>
      </c>
      <c r="L357" s="39">
        <f t="shared" si="143"/>
        <v>1</v>
      </c>
    </row>
    <row r="358" spans="1:12" x14ac:dyDescent="0.25">
      <c r="A358" s="19">
        <v>112978</v>
      </c>
      <c r="B358" s="9" t="s">
        <v>546</v>
      </c>
      <c r="C358" s="9" t="s">
        <v>5</v>
      </c>
      <c r="D358" s="9" t="s">
        <v>8</v>
      </c>
      <c r="E358" s="20">
        <v>43617</v>
      </c>
      <c r="F358" s="21">
        <v>1676.17</v>
      </c>
      <c r="G358" s="9" t="s">
        <v>1531</v>
      </c>
      <c r="H358" s="10">
        <f>SUMIF(VT!A:A,A358,VT!K:K)</f>
        <v>57.96</v>
      </c>
      <c r="I358" s="8">
        <f>SUMIF(VT!A:A,A358,VT!N:N)</f>
        <v>57.96</v>
      </c>
      <c r="J358" s="2">
        <f t="shared" si="141"/>
        <v>100.5702</v>
      </c>
      <c r="K358" s="48">
        <f t="shared" si="142"/>
        <v>-42.610199999999999</v>
      </c>
      <c r="L358" s="39">
        <f t="shared" si="143"/>
        <v>0</v>
      </c>
    </row>
    <row r="359" spans="1:12" hidden="1" x14ac:dyDescent="0.25">
      <c r="A359" s="19">
        <v>113029</v>
      </c>
      <c r="B359" s="9" t="s">
        <v>548</v>
      </c>
      <c r="C359" s="9" t="s">
        <v>36</v>
      </c>
      <c r="D359" s="9" t="s">
        <v>1889</v>
      </c>
      <c r="E359" s="20">
        <v>43617</v>
      </c>
      <c r="F359" s="21">
        <v>3187.48</v>
      </c>
      <c r="G359" s="9" t="s">
        <v>1530</v>
      </c>
      <c r="H359" s="10">
        <f>SUMIF(VT!A:A,A359,VT!K:K)</f>
        <v>241.5</v>
      </c>
      <c r="I359" s="8">
        <f>SUMIF(VT!A:A,A359,VT!N:N)</f>
        <v>241.5</v>
      </c>
      <c r="J359" s="2">
        <f t="shared" si="141"/>
        <v>191.24879999999999</v>
      </c>
      <c r="K359" s="48">
        <f t="shared" si="142"/>
        <v>50.251200000000011</v>
      </c>
      <c r="L359" s="39">
        <f t="shared" si="143"/>
        <v>1</v>
      </c>
    </row>
    <row r="360" spans="1:12" hidden="1" x14ac:dyDescent="0.25">
      <c r="A360" s="19">
        <v>113035</v>
      </c>
      <c r="B360" s="9" t="s">
        <v>550</v>
      </c>
      <c r="C360" s="9" t="s">
        <v>17</v>
      </c>
      <c r="D360" s="9" t="s">
        <v>1889</v>
      </c>
      <c r="E360" s="20">
        <v>43617</v>
      </c>
      <c r="F360" s="21">
        <v>1993.64</v>
      </c>
      <c r="G360" s="9" t="s">
        <v>1530</v>
      </c>
      <c r="H360" s="10">
        <f>SUMIF(VT!A:A,A360,VT!K:K)</f>
        <v>241.5</v>
      </c>
      <c r="I360" s="8">
        <f>SUMIF(VT!A:A,A360,VT!N:N)</f>
        <v>241.5</v>
      </c>
      <c r="J360" s="2">
        <f t="shared" si="141"/>
        <v>119.61840000000001</v>
      </c>
      <c r="K360" s="48">
        <f t="shared" si="142"/>
        <v>121.88159999999999</v>
      </c>
      <c r="L360" s="39">
        <f t="shared" si="143"/>
        <v>1</v>
      </c>
    </row>
    <row r="361" spans="1:12" hidden="1" x14ac:dyDescent="0.25">
      <c r="A361" s="19">
        <v>120172</v>
      </c>
      <c r="B361" s="9" t="s">
        <v>1617</v>
      </c>
      <c r="C361" s="9" t="s">
        <v>12</v>
      </c>
      <c r="D361" s="9" t="s">
        <v>6</v>
      </c>
      <c r="E361" s="20">
        <v>44791</v>
      </c>
      <c r="F361" s="21">
        <v>1676.17</v>
      </c>
      <c r="G361" s="9" t="s">
        <v>1530</v>
      </c>
      <c r="H361" s="10">
        <f>SUMIF(VT!A:A,A361,VT!K:K)</f>
        <v>462</v>
      </c>
      <c r="I361" s="8">
        <f>SUMIF(VT!A:A,A361,VT!N:N)</f>
        <v>462</v>
      </c>
      <c r="J361" s="2">
        <f t="shared" si="141"/>
        <v>100.5702</v>
      </c>
      <c r="K361" s="48">
        <f t="shared" si="142"/>
        <v>361.4298</v>
      </c>
      <c r="L361" s="39">
        <f t="shared" si="143"/>
        <v>1</v>
      </c>
    </row>
    <row r="362" spans="1:12" hidden="1" x14ac:dyDescent="0.25">
      <c r="A362" s="19">
        <v>113064</v>
      </c>
      <c r="B362" s="9" t="s">
        <v>552</v>
      </c>
      <c r="C362" s="9" t="s">
        <v>12</v>
      </c>
      <c r="D362" s="9" t="s">
        <v>1889</v>
      </c>
      <c r="E362" s="20">
        <v>43617</v>
      </c>
      <c r="F362" s="21">
        <v>1676.17</v>
      </c>
      <c r="G362" s="9" t="s">
        <v>1530</v>
      </c>
      <c r="H362" s="10">
        <f>SUMIF(VT!A:A,A362,VT!K:K)</f>
        <v>241.5</v>
      </c>
      <c r="I362" s="8">
        <f>SUMIF(VT!A:A,A362,VT!N:N)</f>
        <v>241.5</v>
      </c>
      <c r="J362" s="2">
        <f t="shared" si="141"/>
        <v>100.5702</v>
      </c>
      <c r="K362" s="48">
        <f t="shared" si="142"/>
        <v>140.9298</v>
      </c>
      <c r="L362" s="39">
        <f t="shared" si="143"/>
        <v>1</v>
      </c>
    </row>
    <row r="363" spans="1:12" hidden="1" x14ac:dyDescent="0.25">
      <c r="A363" s="19">
        <v>113075</v>
      </c>
      <c r="B363" s="9" t="s">
        <v>554</v>
      </c>
      <c r="C363" s="9" t="s">
        <v>5</v>
      </c>
      <c r="D363" s="9" t="s">
        <v>8</v>
      </c>
      <c r="E363" s="20">
        <v>43617</v>
      </c>
      <c r="F363" s="21">
        <v>1676.17</v>
      </c>
      <c r="G363" s="9" t="s">
        <v>1530</v>
      </c>
      <c r="H363" s="10">
        <f>SUMIF(VT!A:A,A363,VT!K:K)</f>
        <v>241.5</v>
      </c>
      <c r="I363" s="8">
        <f>SUMIF(VT!A:A,A363,VT!N:N)</f>
        <v>241.5</v>
      </c>
      <c r="J363" s="2">
        <f t="shared" si="141"/>
        <v>100.5702</v>
      </c>
      <c r="K363" s="48">
        <f t="shared" si="142"/>
        <v>140.9298</v>
      </c>
      <c r="L363" s="39">
        <f t="shared" si="143"/>
        <v>1</v>
      </c>
    </row>
    <row r="364" spans="1:12" hidden="1" x14ac:dyDescent="0.25">
      <c r="A364" s="19">
        <v>117407</v>
      </c>
      <c r="B364" s="9" t="s">
        <v>557</v>
      </c>
      <c r="C364" s="9" t="s">
        <v>5</v>
      </c>
      <c r="D364" s="9" t="s">
        <v>11</v>
      </c>
      <c r="E364" s="20">
        <v>44522</v>
      </c>
      <c r="F364" s="21">
        <v>1676.17</v>
      </c>
      <c r="G364" s="9" t="s">
        <v>1530</v>
      </c>
      <c r="H364" s="10">
        <f>SUMIF(VT!A:A,A364,VT!K:K)</f>
        <v>241.5</v>
      </c>
      <c r="I364" s="8">
        <f>SUMIF(VT!A:A,A364,VT!N:N)</f>
        <v>241.5</v>
      </c>
      <c r="J364" s="2">
        <f t="shared" si="141"/>
        <v>100.5702</v>
      </c>
      <c r="K364" s="48">
        <f t="shared" si="142"/>
        <v>140.9298</v>
      </c>
      <c r="L364" s="39">
        <f t="shared" si="143"/>
        <v>1</v>
      </c>
    </row>
    <row r="365" spans="1:12" hidden="1" x14ac:dyDescent="0.25">
      <c r="A365" s="19">
        <v>113079</v>
      </c>
      <c r="B365" s="9" t="s">
        <v>559</v>
      </c>
      <c r="C365" s="9" t="s">
        <v>12</v>
      </c>
      <c r="D365" s="9" t="s">
        <v>11</v>
      </c>
      <c r="E365" s="20">
        <v>43617</v>
      </c>
      <c r="F365" s="21">
        <v>1676.17</v>
      </c>
      <c r="G365" s="9" t="s">
        <v>1530</v>
      </c>
      <c r="H365" s="10">
        <f>SUMIF(VT!A:A,A365,VT!K:K)</f>
        <v>241.5</v>
      </c>
      <c r="I365" s="8">
        <f>SUMIF(VT!A:A,A365,VT!N:N)</f>
        <v>241.5</v>
      </c>
      <c r="J365" s="2">
        <f t="shared" si="141"/>
        <v>100.5702</v>
      </c>
      <c r="K365" s="48">
        <f t="shared" si="142"/>
        <v>140.9298</v>
      </c>
      <c r="L365" s="39">
        <f t="shared" si="143"/>
        <v>1</v>
      </c>
    </row>
    <row r="366" spans="1:12" hidden="1" x14ac:dyDescent="0.25">
      <c r="A366" s="19">
        <v>116323</v>
      </c>
      <c r="B366" s="9" t="s">
        <v>561</v>
      </c>
      <c r="C366" s="9" t="s">
        <v>12</v>
      </c>
      <c r="D366" s="9" t="s">
        <v>8</v>
      </c>
      <c r="E366" s="20">
        <v>44308</v>
      </c>
      <c r="F366" s="21">
        <v>1676.17</v>
      </c>
      <c r="G366" s="9" t="s">
        <v>1530</v>
      </c>
      <c r="H366" s="10">
        <f>SUMIF(VT!A:A,A366,VT!K:K)</f>
        <v>241.5</v>
      </c>
      <c r="I366" s="8">
        <f>SUMIF(VT!A:A,A366,VT!N:N)</f>
        <v>241.5</v>
      </c>
      <c r="J366" s="2">
        <f t="shared" si="141"/>
        <v>100.5702</v>
      </c>
      <c r="K366" s="48">
        <f t="shared" si="142"/>
        <v>140.9298</v>
      </c>
      <c r="L366" s="39">
        <f t="shared" si="143"/>
        <v>1</v>
      </c>
    </row>
    <row r="367" spans="1:12" hidden="1" x14ac:dyDescent="0.25">
      <c r="A367" s="19">
        <v>116003</v>
      </c>
      <c r="B367" s="9" t="s">
        <v>563</v>
      </c>
      <c r="C367" s="9" t="s">
        <v>12</v>
      </c>
      <c r="D367" s="9" t="s">
        <v>8</v>
      </c>
      <c r="E367" s="20">
        <v>44207</v>
      </c>
      <c r="F367" s="21">
        <v>1676.17</v>
      </c>
      <c r="G367" s="9" t="s">
        <v>1530</v>
      </c>
      <c r="H367" s="10">
        <f>SUMIF(VT!A:A,A367,VT!K:K)</f>
        <v>241.5</v>
      </c>
      <c r="I367" s="8">
        <f>SUMIF(VT!A:A,A367,VT!N:N)</f>
        <v>241.5</v>
      </c>
      <c r="J367" s="2">
        <f t="shared" ref="J367:J379" si="144">F367*6%</f>
        <v>100.5702</v>
      </c>
      <c r="K367" s="48">
        <f t="shared" ref="K367:K379" si="145">I367-J367</f>
        <v>140.9298</v>
      </c>
      <c r="L367" s="39">
        <f t="shared" ref="L367:L379" si="146">IF(K367&gt;0,1,0)</f>
        <v>1</v>
      </c>
    </row>
    <row r="368" spans="1:12" hidden="1" x14ac:dyDescent="0.25">
      <c r="A368" s="19">
        <v>119679</v>
      </c>
      <c r="B368" s="9" t="s">
        <v>1549</v>
      </c>
      <c r="C368" s="9" t="s">
        <v>12</v>
      </c>
      <c r="D368" s="9" t="s">
        <v>8</v>
      </c>
      <c r="E368" s="20">
        <v>44725</v>
      </c>
      <c r="F368" s="21">
        <v>1676.17</v>
      </c>
      <c r="G368" s="9" t="s">
        <v>1530</v>
      </c>
      <c r="H368" s="10">
        <f>SUMIF(VT!A:A,A368,VT!K:K)</f>
        <v>338.1</v>
      </c>
      <c r="I368" s="8">
        <f>SUMIF(VT!A:A,A368,VT!N:N)</f>
        <v>338.1</v>
      </c>
      <c r="J368" s="2">
        <f t="shared" si="144"/>
        <v>100.5702</v>
      </c>
      <c r="K368" s="48">
        <f t="shared" si="145"/>
        <v>237.52980000000002</v>
      </c>
      <c r="L368" s="39">
        <f t="shared" si="146"/>
        <v>1</v>
      </c>
    </row>
    <row r="369" spans="1:12" hidden="1" x14ac:dyDescent="0.25">
      <c r="A369" s="19">
        <v>117412</v>
      </c>
      <c r="B369" s="9" t="s">
        <v>565</v>
      </c>
      <c r="C369" s="9" t="s">
        <v>5</v>
      </c>
      <c r="D369" s="9" t="s">
        <v>6</v>
      </c>
      <c r="E369" s="20">
        <v>44522</v>
      </c>
      <c r="F369" s="21">
        <v>1676.17</v>
      </c>
      <c r="G369" s="9" t="s">
        <v>1530</v>
      </c>
      <c r="H369" s="10">
        <f>SUMIF(VT!A:A,A369,VT!K:K)</f>
        <v>241.5</v>
      </c>
      <c r="I369" s="8">
        <f>SUMIF(VT!A:A,A369,VT!N:N)</f>
        <v>241.5</v>
      </c>
      <c r="J369" s="2">
        <f t="shared" si="144"/>
        <v>100.5702</v>
      </c>
      <c r="K369" s="48">
        <f t="shared" si="145"/>
        <v>140.9298</v>
      </c>
      <c r="L369" s="39">
        <f t="shared" si="146"/>
        <v>1</v>
      </c>
    </row>
    <row r="370" spans="1:12" hidden="1" x14ac:dyDescent="0.25">
      <c r="A370" s="19">
        <v>114269</v>
      </c>
      <c r="B370" s="9" t="s">
        <v>1930</v>
      </c>
      <c r="C370" s="9" t="s">
        <v>12</v>
      </c>
      <c r="D370" s="9" t="s">
        <v>8</v>
      </c>
      <c r="E370" s="20">
        <v>43804</v>
      </c>
      <c r="F370" s="21">
        <v>1676.17</v>
      </c>
      <c r="G370" s="9" t="s">
        <v>1530</v>
      </c>
      <c r="H370" s="10">
        <f>SUMIF(VT!A:A,A370,VT!K:K)</f>
        <v>241.5</v>
      </c>
      <c r="I370" s="8">
        <f>SUMIF(VT!A:A,A370,VT!N:N)</f>
        <v>241.5</v>
      </c>
      <c r="J370" s="2">
        <f t="shared" si="144"/>
        <v>100.5702</v>
      </c>
      <c r="K370" s="48">
        <f t="shared" si="145"/>
        <v>140.9298</v>
      </c>
      <c r="L370" s="39">
        <f t="shared" si="146"/>
        <v>1</v>
      </c>
    </row>
    <row r="371" spans="1:12" x14ac:dyDescent="0.25">
      <c r="A371" s="19">
        <v>113136</v>
      </c>
      <c r="B371" s="9" t="s">
        <v>2018</v>
      </c>
      <c r="C371" s="9" t="s">
        <v>17</v>
      </c>
      <c r="D371" s="9" t="s">
        <v>1889</v>
      </c>
      <c r="E371" s="20">
        <v>43617</v>
      </c>
      <c r="F371" s="21">
        <v>1993.64</v>
      </c>
      <c r="G371" s="9" t="s">
        <v>1531</v>
      </c>
      <c r="H371" s="10">
        <f>SUMIF(VT!A:A,A371,VT!K:K)</f>
        <v>57.96</v>
      </c>
      <c r="I371" s="8">
        <f>SUMIF(VT!A:A,A371,VT!N:N)</f>
        <v>57.96</v>
      </c>
      <c r="J371" s="2">
        <f t="shared" si="144"/>
        <v>119.61840000000001</v>
      </c>
      <c r="K371" s="48">
        <f t="shared" si="145"/>
        <v>-61.658400000000007</v>
      </c>
      <c r="L371" s="39">
        <f t="shared" si="146"/>
        <v>0</v>
      </c>
    </row>
    <row r="372" spans="1:12" hidden="1" x14ac:dyDescent="0.25">
      <c r="A372" s="19">
        <v>113150</v>
      </c>
      <c r="B372" s="9" t="s">
        <v>567</v>
      </c>
      <c r="C372" s="9" t="s">
        <v>17</v>
      </c>
      <c r="D372" s="9" t="s">
        <v>1889</v>
      </c>
      <c r="E372" s="20">
        <v>43617</v>
      </c>
      <c r="F372" s="21">
        <v>1993.64</v>
      </c>
      <c r="G372" s="9" t="s">
        <v>1530</v>
      </c>
      <c r="H372" s="10">
        <f>SUMIF(VT!A:A,A372,VT!K:K)</f>
        <v>241.5</v>
      </c>
      <c r="I372" s="8">
        <f>SUMIF(VT!A:A,A372,VT!N:N)</f>
        <v>241.5</v>
      </c>
      <c r="J372" s="2">
        <f t="shared" si="144"/>
        <v>119.61840000000001</v>
      </c>
      <c r="K372" s="48">
        <f t="shared" si="145"/>
        <v>121.88159999999999</v>
      </c>
      <c r="L372" s="39">
        <f t="shared" si="146"/>
        <v>1</v>
      </c>
    </row>
    <row r="373" spans="1:12" hidden="1" x14ac:dyDescent="0.25">
      <c r="A373" s="19">
        <v>113153</v>
      </c>
      <c r="B373" s="9" t="s">
        <v>569</v>
      </c>
      <c r="C373" s="9" t="s">
        <v>12</v>
      </c>
      <c r="D373" s="9" t="s">
        <v>13</v>
      </c>
      <c r="E373" s="20">
        <v>43617</v>
      </c>
      <c r="F373" s="21">
        <v>1676.17</v>
      </c>
      <c r="G373" s="9" t="s">
        <v>1530</v>
      </c>
      <c r="H373" s="10">
        <f>SUMIF(VT!A:A,A373,VT!K:K)</f>
        <v>241.5</v>
      </c>
      <c r="I373" s="8">
        <f>SUMIF(VT!A:A,A373,VT!N:N)</f>
        <v>241.5</v>
      </c>
      <c r="J373" s="2">
        <f t="shared" si="144"/>
        <v>100.5702</v>
      </c>
      <c r="K373" s="48">
        <f t="shared" si="145"/>
        <v>140.9298</v>
      </c>
      <c r="L373" s="39">
        <f t="shared" si="146"/>
        <v>1</v>
      </c>
    </row>
    <row r="374" spans="1:12" hidden="1" x14ac:dyDescent="0.25">
      <c r="A374" s="19">
        <v>113179</v>
      </c>
      <c r="B374" s="9" t="s">
        <v>571</v>
      </c>
      <c r="C374" s="9" t="s">
        <v>12</v>
      </c>
      <c r="D374" s="9" t="s">
        <v>8</v>
      </c>
      <c r="E374" s="20">
        <v>43617</v>
      </c>
      <c r="F374" s="21">
        <v>1676.17</v>
      </c>
      <c r="G374" s="9" t="s">
        <v>1530</v>
      </c>
      <c r="H374" s="10">
        <f>SUMIF(VT!A:A,A374,VT!K:K)</f>
        <v>241.5</v>
      </c>
      <c r="I374" s="8">
        <f>SUMIF(VT!A:A,A374,VT!N:N)</f>
        <v>241.5</v>
      </c>
      <c r="J374" s="2">
        <f t="shared" si="144"/>
        <v>100.5702</v>
      </c>
      <c r="K374" s="48">
        <f t="shared" si="145"/>
        <v>140.9298</v>
      </c>
      <c r="L374" s="39">
        <f t="shared" si="146"/>
        <v>1</v>
      </c>
    </row>
    <row r="375" spans="1:12" hidden="1" x14ac:dyDescent="0.25">
      <c r="A375" s="19">
        <v>116235</v>
      </c>
      <c r="B375" s="9" t="s">
        <v>573</v>
      </c>
      <c r="C375" s="9" t="s">
        <v>5</v>
      </c>
      <c r="D375" s="9" t="s">
        <v>11</v>
      </c>
      <c r="E375" s="20">
        <v>44273</v>
      </c>
      <c r="F375" s="21">
        <v>1676.17</v>
      </c>
      <c r="G375" s="9" t="s">
        <v>1530</v>
      </c>
      <c r="H375" s="10">
        <f>SUMIF(VT!A:A,A375,VT!K:K)</f>
        <v>241.5</v>
      </c>
      <c r="I375" s="8">
        <f>SUMIF(VT!A:A,A375,VT!N:N)</f>
        <v>241.5</v>
      </c>
      <c r="J375" s="2">
        <f t="shared" si="144"/>
        <v>100.5702</v>
      </c>
      <c r="K375" s="48">
        <f t="shared" si="145"/>
        <v>140.9298</v>
      </c>
      <c r="L375" s="39">
        <f t="shared" si="146"/>
        <v>1</v>
      </c>
    </row>
    <row r="376" spans="1:12" x14ac:dyDescent="0.25">
      <c r="A376" s="19">
        <v>113194</v>
      </c>
      <c r="B376" s="9" t="s">
        <v>575</v>
      </c>
      <c r="C376" s="9" t="s">
        <v>5</v>
      </c>
      <c r="D376" s="9" t="s">
        <v>11</v>
      </c>
      <c r="E376" s="20">
        <v>43617</v>
      </c>
      <c r="F376" s="21">
        <v>1676.17</v>
      </c>
      <c r="G376" s="9" t="s">
        <v>1531</v>
      </c>
      <c r="H376" s="10">
        <f>SUMIF(VT!A:A,A376,VT!K:K)</f>
        <v>57.96</v>
      </c>
      <c r="I376" s="8">
        <f>SUMIF(VT!A:A,A376,VT!N:N)</f>
        <v>57.96</v>
      </c>
      <c r="J376" s="2">
        <f t="shared" si="144"/>
        <v>100.5702</v>
      </c>
      <c r="K376" s="48">
        <f t="shared" si="145"/>
        <v>-42.610199999999999</v>
      </c>
      <c r="L376" s="39">
        <f t="shared" si="146"/>
        <v>0</v>
      </c>
    </row>
    <row r="377" spans="1:12" x14ac:dyDescent="0.25">
      <c r="A377" s="19">
        <v>113199</v>
      </c>
      <c r="B377" s="9" t="s">
        <v>577</v>
      </c>
      <c r="C377" s="9" t="s">
        <v>5</v>
      </c>
      <c r="D377" s="9" t="s">
        <v>11</v>
      </c>
      <c r="E377" s="20">
        <v>43617</v>
      </c>
      <c r="F377" s="21">
        <v>1676.17</v>
      </c>
      <c r="G377" s="9" t="s">
        <v>1531</v>
      </c>
      <c r="H377" s="10">
        <f>SUMIF(VT!A:A,A377,VT!K:K)</f>
        <v>57.96</v>
      </c>
      <c r="I377" s="8">
        <f>SUMIF(VT!A:A,A377,VT!N:N)</f>
        <v>57.96</v>
      </c>
      <c r="J377" s="2">
        <f t="shared" si="144"/>
        <v>100.5702</v>
      </c>
      <c r="K377" s="48">
        <f t="shared" si="145"/>
        <v>-42.610199999999999</v>
      </c>
      <c r="L377" s="39">
        <f t="shared" si="146"/>
        <v>0</v>
      </c>
    </row>
    <row r="378" spans="1:12" hidden="1" x14ac:dyDescent="0.25">
      <c r="A378" s="19">
        <v>113202</v>
      </c>
      <c r="B378" s="9" t="s">
        <v>579</v>
      </c>
      <c r="C378" s="9" t="s">
        <v>12</v>
      </c>
      <c r="D378" s="9" t="s">
        <v>31</v>
      </c>
      <c r="E378" s="20">
        <v>43617</v>
      </c>
      <c r="F378" s="21">
        <v>1676.17</v>
      </c>
      <c r="G378" s="9" t="s">
        <v>1530</v>
      </c>
      <c r="H378" s="10">
        <f>SUMIF(VT!A:A,A378,VT!K:K)</f>
        <v>241.5</v>
      </c>
      <c r="I378" s="8">
        <f>SUMIF(VT!A:A,A378,VT!N:N)</f>
        <v>241.5</v>
      </c>
      <c r="J378" s="2">
        <f t="shared" si="144"/>
        <v>100.5702</v>
      </c>
      <c r="K378" s="48">
        <f t="shared" si="145"/>
        <v>140.9298</v>
      </c>
      <c r="L378" s="39">
        <f t="shared" si="146"/>
        <v>1</v>
      </c>
    </row>
    <row r="379" spans="1:12" x14ac:dyDescent="0.25">
      <c r="A379" s="19">
        <v>113206</v>
      </c>
      <c r="B379" s="9" t="s">
        <v>581</v>
      </c>
      <c r="C379" s="9" t="s">
        <v>5</v>
      </c>
      <c r="D379" s="9" t="s">
        <v>13</v>
      </c>
      <c r="E379" s="20">
        <v>43617</v>
      </c>
      <c r="F379" s="21">
        <v>1676.17</v>
      </c>
      <c r="G379" s="9" t="s">
        <v>1530</v>
      </c>
      <c r="H379" s="10">
        <f>SUMIF(VT!A:A,A379,VT!K:K)</f>
        <v>241.5</v>
      </c>
      <c r="I379" s="8">
        <f>SUMIF(VT!A:A,A379,VT!N:N)</f>
        <v>57.96</v>
      </c>
      <c r="J379" s="2">
        <f t="shared" si="144"/>
        <v>100.5702</v>
      </c>
      <c r="K379" s="48">
        <f t="shared" si="145"/>
        <v>-42.610199999999999</v>
      </c>
      <c r="L379" s="39">
        <f t="shared" si="146"/>
        <v>0</v>
      </c>
    </row>
    <row r="380" spans="1:12" hidden="1" x14ac:dyDescent="0.25">
      <c r="A380" s="19">
        <v>116804</v>
      </c>
      <c r="B380" s="9" t="s">
        <v>583</v>
      </c>
      <c r="C380" s="9" t="s">
        <v>209</v>
      </c>
      <c r="D380" s="9" t="s">
        <v>1889</v>
      </c>
      <c r="E380" s="20">
        <v>44390</v>
      </c>
      <c r="F380" s="21">
        <v>2165.3200000000002</v>
      </c>
      <c r="G380" s="9" t="s">
        <v>1530</v>
      </c>
      <c r="H380" s="10">
        <f>SUMIF(VT!A:A,A380,VT!K:K)</f>
        <v>212.52</v>
      </c>
      <c r="I380" s="8">
        <f>SUMIF(VT!A:A,A380,VT!N:N)</f>
        <v>212.52</v>
      </c>
      <c r="J380" s="2">
        <f t="shared" ref="J380:J395" si="147">F380*6%</f>
        <v>129.91920000000002</v>
      </c>
      <c r="K380" s="48">
        <f t="shared" ref="K380:K395" si="148">I380-J380</f>
        <v>82.600799999999992</v>
      </c>
      <c r="L380" s="39">
        <f t="shared" ref="L380:L395" si="149">IF(K380&gt;0,1,0)</f>
        <v>1</v>
      </c>
    </row>
    <row r="381" spans="1:12" hidden="1" x14ac:dyDescent="0.25">
      <c r="A381" s="19">
        <v>113228</v>
      </c>
      <c r="B381" s="9" t="s">
        <v>585</v>
      </c>
      <c r="C381" s="9" t="s">
        <v>17</v>
      </c>
      <c r="D381" s="9" t="s">
        <v>1889</v>
      </c>
      <c r="E381" s="20">
        <v>43617</v>
      </c>
      <c r="F381" s="21">
        <v>1993.64</v>
      </c>
      <c r="G381" s="9" t="s">
        <v>1530</v>
      </c>
      <c r="H381" s="10">
        <f>SUMIF(VT!A:A,A381,VT!K:K)</f>
        <v>241.5</v>
      </c>
      <c r="I381" s="8">
        <f>SUMIF(VT!A:A,A381,VT!N:N)</f>
        <v>241.5</v>
      </c>
      <c r="J381" s="2">
        <f t="shared" si="147"/>
        <v>119.61840000000001</v>
      </c>
      <c r="K381" s="48">
        <f t="shared" si="148"/>
        <v>121.88159999999999</v>
      </c>
      <c r="L381" s="39">
        <f t="shared" si="149"/>
        <v>1</v>
      </c>
    </row>
    <row r="382" spans="1:12" hidden="1" x14ac:dyDescent="0.25">
      <c r="A382" s="19">
        <v>113233</v>
      </c>
      <c r="B382" s="9" t="s">
        <v>587</v>
      </c>
      <c r="C382" s="9" t="s">
        <v>12</v>
      </c>
      <c r="D382" s="9" t="s">
        <v>8</v>
      </c>
      <c r="E382" s="20">
        <v>43617</v>
      </c>
      <c r="F382" s="21">
        <v>1676.17</v>
      </c>
      <c r="G382" s="9" t="s">
        <v>1530</v>
      </c>
      <c r="H382" s="10">
        <f>SUMIF(VT!A:A,A382,VT!K:K)</f>
        <v>727</v>
      </c>
      <c r="I382" s="8">
        <f>SUMIF(VT!A:A,A382,VT!N:N)</f>
        <v>560.68000000000006</v>
      </c>
      <c r="J382" s="2">
        <f t="shared" si="147"/>
        <v>100.5702</v>
      </c>
      <c r="K382" s="48">
        <f t="shared" si="148"/>
        <v>460.10980000000006</v>
      </c>
      <c r="L382" s="39">
        <f t="shared" si="149"/>
        <v>1</v>
      </c>
    </row>
    <row r="383" spans="1:12" x14ac:dyDescent="0.25">
      <c r="A383" s="19">
        <v>113249</v>
      </c>
      <c r="B383" s="9" t="s">
        <v>589</v>
      </c>
      <c r="C383" s="9" t="s">
        <v>5</v>
      </c>
      <c r="D383" s="9" t="s">
        <v>6</v>
      </c>
      <c r="E383" s="20">
        <v>43617</v>
      </c>
      <c r="F383" s="21">
        <v>1676.17</v>
      </c>
      <c r="G383" s="9" t="s">
        <v>1531</v>
      </c>
      <c r="H383" s="10">
        <f>SUMIF(VT!A:A,A383,VT!K:K)</f>
        <v>57.96</v>
      </c>
      <c r="I383" s="8">
        <f>SUMIF(VT!A:A,A383,VT!N:N)</f>
        <v>57.96</v>
      </c>
      <c r="J383" s="2">
        <f t="shared" si="147"/>
        <v>100.5702</v>
      </c>
      <c r="K383" s="48">
        <f t="shared" si="148"/>
        <v>-42.610199999999999</v>
      </c>
      <c r="L383" s="39">
        <f t="shared" si="149"/>
        <v>0</v>
      </c>
    </row>
    <row r="384" spans="1:12" hidden="1" x14ac:dyDescent="0.25">
      <c r="A384" s="19">
        <v>118057</v>
      </c>
      <c r="B384" s="9" t="s">
        <v>591</v>
      </c>
      <c r="C384" s="9" t="s">
        <v>12</v>
      </c>
      <c r="D384" s="9" t="s">
        <v>8</v>
      </c>
      <c r="E384" s="20">
        <v>44567</v>
      </c>
      <c r="F384" s="21">
        <v>1676.17</v>
      </c>
      <c r="G384" s="9" t="s">
        <v>1530</v>
      </c>
      <c r="H384" s="10">
        <f>SUMIF(VT!A:A,A384,VT!K:K)</f>
        <v>241.5</v>
      </c>
      <c r="I384" s="8">
        <f>SUMIF(VT!A:A,A384,VT!N:N)</f>
        <v>241.5</v>
      </c>
      <c r="J384" s="2">
        <f t="shared" si="147"/>
        <v>100.5702</v>
      </c>
      <c r="K384" s="48">
        <f t="shared" si="148"/>
        <v>140.9298</v>
      </c>
      <c r="L384" s="39">
        <f t="shared" si="149"/>
        <v>1</v>
      </c>
    </row>
    <row r="385" spans="1:12" hidden="1" x14ac:dyDescent="0.25">
      <c r="A385" s="19">
        <v>113264</v>
      </c>
      <c r="B385" s="9" t="s">
        <v>593</v>
      </c>
      <c r="C385" s="9" t="s">
        <v>5</v>
      </c>
      <c r="D385" s="9" t="s">
        <v>6</v>
      </c>
      <c r="E385" s="20">
        <v>43617</v>
      </c>
      <c r="F385" s="21">
        <v>1676.17</v>
      </c>
      <c r="G385" s="9" t="s">
        <v>1530</v>
      </c>
      <c r="H385" s="10">
        <f>SUMIF(VT!A:A,A385,VT!K:K)</f>
        <v>241.5</v>
      </c>
      <c r="I385" s="8">
        <f>SUMIF(VT!A:A,A385,VT!N:N)</f>
        <v>241.5</v>
      </c>
      <c r="J385" s="2">
        <f t="shared" si="147"/>
        <v>100.5702</v>
      </c>
      <c r="K385" s="48">
        <f t="shared" si="148"/>
        <v>140.9298</v>
      </c>
      <c r="L385" s="39">
        <f t="shared" si="149"/>
        <v>1</v>
      </c>
    </row>
    <row r="386" spans="1:12" hidden="1" x14ac:dyDescent="0.25">
      <c r="A386" s="19">
        <v>113268</v>
      </c>
      <c r="B386" s="9" t="s">
        <v>595</v>
      </c>
      <c r="C386" s="9" t="s">
        <v>12</v>
      </c>
      <c r="D386" s="9" t="s">
        <v>11</v>
      </c>
      <c r="E386" s="20">
        <v>43617</v>
      </c>
      <c r="F386" s="21">
        <v>1676.17</v>
      </c>
      <c r="G386" s="9" t="s">
        <v>1530</v>
      </c>
      <c r="H386" s="10">
        <f>SUMIF(VT!A:A,A386,VT!K:K)</f>
        <v>462</v>
      </c>
      <c r="I386" s="8">
        <f>SUMIF(VT!A:A,A386,VT!N:N)</f>
        <v>462</v>
      </c>
      <c r="J386" s="2">
        <f t="shared" si="147"/>
        <v>100.5702</v>
      </c>
      <c r="K386" s="48">
        <f t="shared" si="148"/>
        <v>361.4298</v>
      </c>
      <c r="L386" s="39">
        <f t="shared" si="149"/>
        <v>1</v>
      </c>
    </row>
    <row r="387" spans="1:12" hidden="1" x14ac:dyDescent="0.25">
      <c r="A387" s="19">
        <v>113272</v>
      </c>
      <c r="B387" s="9" t="s">
        <v>597</v>
      </c>
      <c r="C387" s="9" t="s">
        <v>5</v>
      </c>
      <c r="D387" s="9" t="s">
        <v>8</v>
      </c>
      <c r="E387" s="20">
        <v>43617</v>
      </c>
      <c r="F387" s="21">
        <v>1676.17</v>
      </c>
      <c r="G387" s="9" t="s">
        <v>1530</v>
      </c>
      <c r="H387" s="10">
        <f>SUMIF(VT!A:A,A387,VT!K:K)</f>
        <v>462</v>
      </c>
      <c r="I387" s="8">
        <f>SUMIF(VT!A:A,A387,VT!N:N)</f>
        <v>462</v>
      </c>
      <c r="J387" s="2">
        <f t="shared" si="147"/>
        <v>100.5702</v>
      </c>
      <c r="K387" s="48">
        <f t="shared" si="148"/>
        <v>361.4298</v>
      </c>
      <c r="L387" s="39">
        <f t="shared" si="149"/>
        <v>1</v>
      </c>
    </row>
    <row r="388" spans="1:12" hidden="1" x14ac:dyDescent="0.25">
      <c r="A388" s="19">
        <v>113274</v>
      </c>
      <c r="B388" s="9" t="s">
        <v>599</v>
      </c>
      <c r="C388" s="9" t="s">
        <v>5</v>
      </c>
      <c r="D388" s="9" t="s">
        <v>11</v>
      </c>
      <c r="E388" s="20">
        <v>43617</v>
      </c>
      <c r="F388" s="21">
        <v>1676.17</v>
      </c>
      <c r="G388" s="9" t="s">
        <v>1530</v>
      </c>
      <c r="H388" s="10">
        <f>SUMIF(VT!A:A,A388,VT!K:K)</f>
        <v>241.5</v>
      </c>
      <c r="I388" s="8">
        <f>SUMIF(VT!A:A,A388,VT!N:N)</f>
        <v>241.5</v>
      </c>
      <c r="J388" s="2">
        <f t="shared" si="147"/>
        <v>100.5702</v>
      </c>
      <c r="K388" s="48">
        <f t="shared" si="148"/>
        <v>140.9298</v>
      </c>
      <c r="L388" s="39">
        <f t="shared" si="149"/>
        <v>1</v>
      </c>
    </row>
    <row r="389" spans="1:12" hidden="1" x14ac:dyDescent="0.25">
      <c r="A389" s="19">
        <v>113278</v>
      </c>
      <c r="B389" s="9" t="s">
        <v>601</v>
      </c>
      <c r="C389" s="9" t="s">
        <v>12</v>
      </c>
      <c r="D389" s="9" t="s">
        <v>13</v>
      </c>
      <c r="E389" s="20">
        <v>43617</v>
      </c>
      <c r="F389" s="21">
        <v>1676.17</v>
      </c>
      <c r="G389" s="9" t="s">
        <v>1530</v>
      </c>
      <c r="H389" s="10">
        <f>SUMIF(VT!A:A,A389,VT!K:K)</f>
        <v>164.22</v>
      </c>
      <c r="I389" s="8">
        <f>SUMIF(VT!A:A,A389,VT!N:N)</f>
        <v>164.22</v>
      </c>
      <c r="J389" s="2">
        <f t="shared" si="147"/>
        <v>100.5702</v>
      </c>
      <c r="K389" s="48">
        <f t="shared" si="148"/>
        <v>63.649799999999999</v>
      </c>
      <c r="L389" s="39">
        <f t="shared" si="149"/>
        <v>1</v>
      </c>
    </row>
    <row r="390" spans="1:12" hidden="1" x14ac:dyDescent="0.25">
      <c r="A390" s="19">
        <v>113280</v>
      </c>
      <c r="B390" s="9" t="s">
        <v>603</v>
      </c>
      <c r="C390" s="9" t="s">
        <v>12</v>
      </c>
      <c r="D390" s="9" t="s">
        <v>6</v>
      </c>
      <c r="E390" s="20">
        <v>43617</v>
      </c>
      <c r="F390" s="21">
        <v>1676.17</v>
      </c>
      <c r="G390" s="9" t="s">
        <v>1530</v>
      </c>
      <c r="H390" s="10">
        <f>SUMIF(VT!A:A,A390,VT!K:K)</f>
        <v>241.5</v>
      </c>
      <c r="I390" s="8">
        <f>SUMIF(VT!A:A,A390,VT!N:N)</f>
        <v>231.84</v>
      </c>
      <c r="J390" s="2">
        <f t="shared" si="147"/>
        <v>100.5702</v>
      </c>
      <c r="K390" s="48">
        <f t="shared" si="148"/>
        <v>131.2698</v>
      </c>
      <c r="L390" s="39">
        <f t="shared" si="149"/>
        <v>1</v>
      </c>
    </row>
    <row r="391" spans="1:12" x14ac:dyDescent="0.25">
      <c r="A391" s="19">
        <v>113287</v>
      </c>
      <c r="B391" s="9" t="s">
        <v>605</v>
      </c>
      <c r="C391" s="9" t="s">
        <v>5</v>
      </c>
      <c r="D391" s="9" t="s">
        <v>11</v>
      </c>
      <c r="E391" s="20">
        <v>43617</v>
      </c>
      <c r="F391" s="21">
        <v>1676.17</v>
      </c>
      <c r="G391" s="9" t="s">
        <v>1531</v>
      </c>
      <c r="H391" s="10">
        <f>SUMIF(VT!A:A,A391,VT!K:K)</f>
        <v>57.96</v>
      </c>
      <c r="I391" s="8">
        <f>SUMIF(VT!A:A,A391,VT!N:N)</f>
        <v>57.96</v>
      </c>
      <c r="J391" s="2">
        <f t="shared" si="147"/>
        <v>100.5702</v>
      </c>
      <c r="K391" s="48">
        <f t="shared" si="148"/>
        <v>-42.610199999999999</v>
      </c>
      <c r="L391" s="39">
        <f t="shared" si="149"/>
        <v>0</v>
      </c>
    </row>
    <row r="392" spans="1:12" x14ac:dyDescent="0.25">
      <c r="A392" s="19">
        <v>122570</v>
      </c>
      <c r="B392" s="9" t="s">
        <v>2082</v>
      </c>
      <c r="C392" s="9" t="s">
        <v>36</v>
      </c>
      <c r="D392" s="9" t="s">
        <v>1889</v>
      </c>
      <c r="E392" s="20">
        <v>45131</v>
      </c>
      <c r="F392" s="21">
        <v>3187.48</v>
      </c>
      <c r="G392" s="9" t="s">
        <v>1530</v>
      </c>
      <c r="H392" s="10">
        <f>SUMIF(VT!A:A,A392,VT!K:K)</f>
        <v>241.5</v>
      </c>
      <c r="I392" s="8">
        <f>SUMIF(VT!A:A,A392,VT!N:N)</f>
        <v>125.58</v>
      </c>
      <c r="J392" s="2">
        <f t="shared" si="147"/>
        <v>191.24879999999999</v>
      </c>
      <c r="K392" s="48">
        <f t="shared" si="148"/>
        <v>-65.66879999999999</v>
      </c>
      <c r="L392" s="39">
        <f t="shared" si="149"/>
        <v>0</v>
      </c>
    </row>
    <row r="393" spans="1:12" hidden="1" x14ac:dyDescent="0.25">
      <c r="A393" s="19">
        <v>113289</v>
      </c>
      <c r="B393" s="9" t="s">
        <v>607</v>
      </c>
      <c r="C393" s="9" t="s">
        <v>5</v>
      </c>
      <c r="D393" s="9" t="s">
        <v>13</v>
      </c>
      <c r="E393" s="20">
        <v>43617</v>
      </c>
      <c r="F393" s="21">
        <v>1676.17</v>
      </c>
      <c r="G393" s="9" t="s">
        <v>1530</v>
      </c>
      <c r="H393" s="10">
        <f>SUMIF(VT!A:A,A393,VT!K:K)</f>
        <v>241.5</v>
      </c>
      <c r="I393" s="8">
        <f>SUMIF(VT!A:A,A393,VT!N:N)</f>
        <v>241.5</v>
      </c>
      <c r="J393" s="2">
        <f t="shared" si="147"/>
        <v>100.5702</v>
      </c>
      <c r="K393" s="48">
        <f t="shared" si="148"/>
        <v>140.9298</v>
      </c>
      <c r="L393" s="39">
        <f t="shared" si="149"/>
        <v>1</v>
      </c>
    </row>
    <row r="394" spans="1:12" hidden="1" x14ac:dyDescent="0.25">
      <c r="A394" s="19">
        <v>122079</v>
      </c>
      <c r="B394" s="9" t="s">
        <v>1971</v>
      </c>
      <c r="C394" s="9" t="s">
        <v>12</v>
      </c>
      <c r="D394" s="9" t="s">
        <v>11</v>
      </c>
      <c r="E394" s="20">
        <v>45061</v>
      </c>
      <c r="F394" s="21">
        <v>1676.17</v>
      </c>
      <c r="G394" s="9" t="s">
        <v>1530</v>
      </c>
      <c r="H394" s="10">
        <f>SUMIF(VT!A:A,A394,VT!K:K)</f>
        <v>462</v>
      </c>
      <c r="I394" s="8">
        <f>SUMIF(VT!A:A,A394,VT!N:N)</f>
        <v>462</v>
      </c>
      <c r="J394" s="2">
        <f t="shared" si="147"/>
        <v>100.5702</v>
      </c>
      <c r="K394" s="48">
        <f t="shared" si="148"/>
        <v>361.4298</v>
      </c>
      <c r="L394" s="39">
        <f t="shared" si="149"/>
        <v>1</v>
      </c>
    </row>
    <row r="395" spans="1:12" hidden="1" x14ac:dyDescent="0.25">
      <c r="A395" s="19">
        <v>113308</v>
      </c>
      <c r="B395" s="9" t="s">
        <v>609</v>
      </c>
      <c r="C395" s="9" t="s">
        <v>610</v>
      </c>
      <c r="D395" s="9" t="s">
        <v>1889</v>
      </c>
      <c r="E395" s="20">
        <v>43617</v>
      </c>
      <c r="F395" s="21">
        <v>1676.17</v>
      </c>
      <c r="G395" s="9" t="s">
        <v>1530</v>
      </c>
      <c r="H395" s="10">
        <f>SUMIF(VT!A:A,A395,VT!K:K)</f>
        <v>202.86</v>
      </c>
      <c r="I395" s="8">
        <f>SUMIF(VT!A:A,A395,VT!N:N)</f>
        <v>202.86</v>
      </c>
      <c r="J395" s="2">
        <f t="shared" si="147"/>
        <v>100.5702</v>
      </c>
      <c r="K395" s="48">
        <f t="shared" si="148"/>
        <v>102.28980000000001</v>
      </c>
      <c r="L395" s="39">
        <f t="shared" si="149"/>
        <v>1</v>
      </c>
    </row>
    <row r="396" spans="1:12" hidden="1" x14ac:dyDescent="0.25">
      <c r="A396" s="19">
        <v>113317</v>
      </c>
      <c r="B396" s="9" t="s">
        <v>612</v>
      </c>
      <c r="C396" s="9" t="s">
        <v>5</v>
      </c>
      <c r="D396" s="9" t="s">
        <v>8</v>
      </c>
      <c r="E396" s="20">
        <v>43617</v>
      </c>
      <c r="F396" s="21">
        <v>1676.17</v>
      </c>
      <c r="G396" s="9" t="s">
        <v>1530</v>
      </c>
      <c r="H396" s="10">
        <f>SUMIF(VT!A:A,A396,VT!K:K)</f>
        <v>462</v>
      </c>
      <c r="I396" s="8">
        <f>SUMIF(VT!A:A,A396,VT!N:N)</f>
        <v>462</v>
      </c>
      <c r="J396" s="2">
        <f t="shared" ref="J396:J404" si="150">F396*6%</f>
        <v>100.5702</v>
      </c>
      <c r="K396" s="48">
        <f t="shared" ref="K396:K404" si="151">I396-J396</f>
        <v>361.4298</v>
      </c>
      <c r="L396" s="39">
        <f t="shared" ref="L396:L404" si="152">IF(K396&gt;0,1,0)</f>
        <v>1</v>
      </c>
    </row>
    <row r="397" spans="1:12" hidden="1" x14ac:dyDescent="0.25">
      <c r="A397" s="19">
        <v>113323</v>
      </c>
      <c r="B397" s="9" t="s">
        <v>614</v>
      </c>
      <c r="C397" s="9" t="s">
        <v>12</v>
      </c>
      <c r="D397" s="9" t="s">
        <v>13</v>
      </c>
      <c r="E397" s="20">
        <v>43617</v>
      </c>
      <c r="F397" s="21">
        <v>1676.17</v>
      </c>
      <c r="G397" s="9" t="s">
        <v>1530</v>
      </c>
      <c r="H397" s="10">
        <f>SUMIF(VT!A:A,A397,VT!K:K)</f>
        <v>241.5</v>
      </c>
      <c r="I397" s="8">
        <f>SUMIF(VT!A:A,A397,VT!N:N)</f>
        <v>241.5</v>
      </c>
      <c r="J397" s="2">
        <f t="shared" si="150"/>
        <v>100.5702</v>
      </c>
      <c r="K397" s="48">
        <f t="shared" si="151"/>
        <v>140.9298</v>
      </c>
      <c r="L397" s="39">
        <f t="shared" si="152"/>
        <v>1</v>
      </c>
    </row>
    <row r="398" spans="1:12" hidden="1" x14ac:dyDescent="0.25">
      <c r="A398" s="19">
        <v>113328</v>
      </c>
      <c r="B398" s="9" t="s">
        <v>616</v>
      </c>
      <c r="C398" s="9" t="s">
        <v>5</v>
      </c>
      <c r="D398" s="9" t="s">
        <v>11</v>
      </c>
      <c r="E398" s="20">
        <v>43617</v>
      </c>
      <c r="F398" s="21">
        <v>1676.17</v>
      </c>
      <c r="G398" s="9" t="s">
        <v>1530</v>
      </c>
      <c r="H398" s="10">
        <f>SUMIF(VT!A:A,A398,VT!K:K)</f>
        <v>241.5</v>
      </c>
      <c r="I398" s="8">
        <f>SUMIF(VT!A:A,A398,VT!N:N)</f>
        <v>241.5</v>
      </c>
      <c r="J398" s="2">
        <f t="shared" si="150"/>
        <v>100.5702</v>
      </c>
      <c r="K398" s="48">
        <f t="shared" si="151"/>
        <v>140.9298</v>
      </c>
      <c r="L398" s="39">
        <f t="shared" si="152"/>
        <v>1</v>
      </c>
    </row>
    <row r="399" spans="1:12" x14ac:dyDescent="0.25">
      <c r="A399" s="19">
        <v>113353</v>
      </c>
      <c r="B399" s="9" t="s">
        <v>1671</v>
      </c>
      <c r="C399" s="9" t="s">
        <v>36</v>
      </c>
      <c r="D399" s="9" t="s">
        <v>1889</v>
      </c>
      <c r="E399" s="20">
        <v>43617</v>
      </c>
      <c r="F399" s="21">
        <v>3187.48</v>
      </c>
      <c r="G399" s="9" t="s">
        <v>1530</v>
      </c>
      <c r="H399" s="10">
        <f>SUMIF(VT!A:A,A399,VT!K:K)</f>
        <v>164.22</v>
      </c>
      <c r="I399" s="8">
        <f>SUMIF(VT!A:A,A399,VT!N:N)</f>
        <v>164.22</v>
      </c>
      <c r="J399" s="2">
        <f t="shared" si="150"/>
        <v>191.24879999999999</v>
      </c>
      <c r="K399" s="48">
        <f t="shared" si="151"/>
        <v>-27.02879999999999</v>
      </c>
      <c r="L399" s="39">
        <f t="shared" si="152"/>
        <v>0</v>
      </c>
    </row>
    <row r="400" spans="1:12" hidden="1" x14ac:dyDescent="0.25">
      <c r="A400" s="19">
        <v>117235</v>
      </c>
      <c r="B400" s="9" t="s">
        <v>618</v>
      </c>
      <c r="C400" s="9" t="s">
        <v>12</v>
      </c>
      <c r="D400" s="9" t="s">
        <v>8</v>
      </c>
      <c r="E400" s="20">
        <v>44487</v>
      </c>
      <c r="F400" s="21">
        <v>1676.17</v>
      </c>
      <c r="G400" s="9" t="s">
        <v>1530</v>
      </c>
      <c r="H400" s="10">
        <f>SUMIF(VT!A:A,A400,VT!K:K)</f>
        <v>494</v>
      </c>
      <c r="I400" s="8">
        <f>SUMIF(VT!A:A,A400,VT!N:N)</f>
        <v>378.08</v>
      </c>
      <c r="J400" s="2">
        <f t="shared" si="150"/>
        <v>100.5702</v>
      </c>
      <c r="K400" s="48">
        <f t="shared" si="151"/>
        <v>277.50979999999998</v>
      </c>
      <c r="L400" s="39">
        <f t="shared" si="152"/>
        <v>1</v>
      </c>
    </row>
    <row r="401" spans="1:12" hidden="1" x14ac:dyDescent="0.25">
      <c r="A401" s="19">
        <v>114547</v>
      </c>
      <c r="B401" s="9" t="s">
        <v>620</v>
      </c>
      <c r="C401" s="9" t="s">
        <v>5</v>
      </c>
      <c r="D401" s="9" t="s">
        <v>11</v>
      </c>
      <c r="E401" s="20">
        <v>43817</v>
      </c>
      <c r="F401" s="21">
        <v>1676.17</v>
      </c>
      <c r="G401" s="9" t="s">
        <v>1530</v>
      </c>
      <c r="H401" s="10">
        <f>SUMIF(VT!A:A,A401,VT!K:K)</f>
        <v>241.5</v>
      </c>
      <c r="I401" s="8">
        <f>SUMIF(VT!A:A,A401,VT!N:N)</f>
        <v>241.5</v>
      </c>
      <c r="J401" s="2">
        <f t="shared" si="150"/>
        <v>100.5702</v>
      </c>
      <c r="K401" s="48">
        <f t="shared" si="151"/>
        <v>140.9298</v>
      </c>
      <c r="L401" s="39">
        <f t="shared" si="152"/>
        <v>1</v>
      </c>
    </row>
    <row r="402" spans="1:12" x14ac:dyDescent="0.25">
      <c r="A402" s="19">
        <v>113376</v>
      </c>
      <c r="B402" s="9" t="s">
        <v>2084</v>
      </c>
      <c r="C402" s="9" t="s">
        <v>5</v>
      </c>
      <c r="D402" s="9" t="s">
        <v>6</v>
      </c>
      <c r="E402" s="20">
        <v>43617</v>
      </c>
      <c r="F402" s="21">
        <v>1676.17</v>
      </c>
      <c r="G402" s="9" t="s">
        <v>1531</v>
      </c>
      <c r="H402" s="10">
        <f>SUMIF(VT!A:A,A402,VT!K:K)</f>
        <v>57.96</v>
      </c>
      <c r="I402" s="8">
        <f>SUMIF(VT!A:A,A402,VT!N:N)</f>
        <v>57.96</v>
      </c>
      <c r="J402" s="2">
        <f t="shared" si="150"/>
        <v>100.5702</v>
      </c>
      <c r="K402" s="48">
        <f t="shared" si="151"/>
        <v>-42.610199999999999</v>
      </c>
      <c r="L402" s="39">
        <f t="shared" si="152"/>
        <v>0</v>
      </c>
    </row>
    <row r="403" spans="1:12" hidden="1" x14ac:dyDescent="0.25">
      <c r="A403" s="19">
        <v>114107</v>
      </c>
      <c r="B403" s="9" t="s">
        <v>622</v>
      </c>
      <c r="C403" s="9" t="s">
        <v>5</v>
      </c>
      <c r="D403" s="9" t="s">
        <v>6</v>
      </c>
      <c r="E403" s="20">
        <v>43728</v>
      </c>
      <c r="F403" s="21">
        <v>1676.17</v>
      </c>
      <c r="G403" s="9" t="s">
        <v>1530</v>
      </c>
      <c r="H403" s="10">
        <f>SUMIF(VT!A:A,A403,VT!K:K)</f>
        <v>241.5</v>
      </c>
      <c r="I403" s="8">
        <f>SUMIF(VT!A:A,A403,VT!N:N)</f>
        <v>241.5</v>
      </c>
      <c r="J403" s="2">
        <f t="shared" si="150"/>
        <v>100.5702</v>
      </c>
      <c r="K403" s="48">
        <f t="shared" si="151"/>
        <v>140.9298</v>
      </c>
      <c r="L403" s="39">
        <f t="shared" si="152"/>
        <v>1</v>
      </c>
    </row>
    <row r="404" spans="1:12" hidden="1" x14ac:dyDescent="0.25">
      <c r="A404" s="19">
        <v>116728</v>
      </c>
      <c r="B404" s="9" t="s">
        <v>624</v>
      </c>
      <c r="C404" s="9" t="s">
        <v>12</v>
      </c>
      <c r="D404" s="9" t="s">
        <v>8</v>
      </c>
      <c r="E404" s="20">
        <v>44368</v>
      </c>
      <c r="F404" s="21">
        <v>1676.17</v>
      </c>
      <c r="G404" s="9" t="s">
        <v>1530</v>
      </c>
      <c r="H404" s="10">
        <f>SUMIF(VT!A:A,A404,VT!K:K)</f>
        <v>241.5</v>
      </c>
      <c r="I404" s="8">
        <f>SUMIF(VT!A:A,A404,VT!N:N)</f>
        <v>125.58</v>
      </c>
      <c r="J404" s="2">
        <f t="shared" si="150"/>
        <v>100.5702</v>
      </c>
      <c r="K404" s="48">
        <f t="shared" si="151"/>
        <v>25.009799999999998</v>
      </c>
      <c r="L404" s="39">
        <f t="shared" si="152"/>
        <v>1</v>
      </c>
    </row>
    <row r="405" spans="1:12" hidden="1" x14ac:dyDescent="0.25">
      <c r="A405" s="19">
        <v>113391</v>
      </c>
      <c r="B405" s="9" t="s">
        <v>626</v>
      </c>
      <c r="C405" s="9" t="s">
        <v>5</v>
      </c>
      <c r="D405" s="9" t="s">
        <v>6</v>
      </c>
      <c r="E405" s="20">
        <v>43617</v>
      </c>
      <c r="F405" s="21">
        <v>1676.17</v>
      </c>
      <c r="G405" s="9" t="s">
        <v>1530</v>
      </c>
      <c r="H405" s="10">
        <f>SUMIF(VT!A:A,A405,VT!K:K)</f>
        <v>241.5</v>
      </c>
      <c r="I405" s="8">
        <f>SUMIF(VT!A:A,A405,VT!N:N)</f>
        <v>241.5</v>
      </c>
      <c r="J405" s="2">
        <f t="shared" ref="J405:J411" si="153">F405*6%</f>
        <v>100.5702</v>
      </c>
      <c r="K405" s="48">
        <f t="shared" ref="K405:K411" si="154">I405-J405</f>
        <v>140.9298</v>
      </c>
      <c r="L405" s="39">
        <f t="shared" ref="L405:L411" si="155">IF(K405&gt;0,1,0)</f>
        <v>1</v>
      </c>
    </row>
    <row r="406" spans="1:12" hidden="1" x14ac:dyDescent="0.25">
      <c r="A406" s="19">
        <v>117245</v>
      </c>
      <c r="B406" s="9" t="s">
        <v>628</v>
      </c>
      <c r="C406" s="9" t="s">
        <v>12</v>
      </c>
      <c r="D406" s="9" t="s">
        <v>1889</v>
      </c>
      <c r="E406" s="20">
        <v>44487</v>
      </c>
      <c r="F406" s="21">
        <v>1676.17</v>
      </c>
      <c r="G406" s="9" t="s">
        <v>1530</v>
      </c>
      <c r="H406" s="10">
        <f>SUMIF(VT!A:A,A406,VT!K:K)</f>
        <v>241.5</v>
      </c>
      <c r="I406" s="8">
        <f>SUMIF(VT!A:A,A406,VT!N:N)</f>
        <v>241.5</v>
      </c>
      <c r="J406" s="2">
        <f t="shared" si="153"/>
        <v>100.5702</v>
      </c>
      <c r="K406" s="48">
        <f t="shared" si="154"/>
        <v>140.9298</v>
      </c>
      <c r="L406" s="39">
        <f t="shared" si="155"/>
        <v>1</v>
      </c>
    </row>
    <row r="407" spans="1:12" hidden="1" x14ac:dyDescent="0.25">
      <c r="A407" s="19">
        <v>113394</v>
      </c>
      <c r="B407" s="9" t="s">
        <v>630</v>
      </c>
      <c r="C407" s="9" t="s">
        <v>10</v>
      </c>
      <c r="D407" s="9" t="s">
        <v>11</v>
      </c>
      <c r="E407" s="20">
        <v>43617</v>
      </c>
      <c r="F407" s="21">
        <v>1993.64</v>
      </c>
      <c r="G407" s="9" t="s">
        <v>1530</v>
      </c>
      <c r="H407" s="10">
        <f>SUMIF(VT!A:A,A407,VT!K:K)</f>
        <v>241.5</v>
      </c>
      <c r="I407" s="8">
        <f>SUMIF(VT!A:A,A407,VT!N:N)</f>
        <v>241.5</v>
      </c>
      <c r="J407" s="2">
        <f t="shared" si="153"/>
        <v>119.61840000000001</v>
      </c>
      <c r="K407" s="48">
        <f t="shared" si="154"/>
        <v>121.88159999999999</v>
      </c>
      <c r="L407" s="39">
        <f t="shared" si="155"/>
        <v>1</v>
      </c>
    </row>
    <row r="408" spans="1:12" hidden="1" x14ac:dyDescent="0.25">
      <c r="A408" s="19">
        <v>121024</v>
      </c>
      <c r="B408" s="9" t="s">
        <v>1786</v>
      </c>
      <c r="C408" s="9" t="s">
        <v>5</v>
      </c>
      <c r="D408" s="9" t="s">
        <v>6</v>
      </c>
      <c r="E408" s="20">
        <v>44900</v>
      </c>
      <c r="F408" s="21">
        <v>1676.17</v>
      </c>
      <c r="G408" s="9" t="s">
        <v>1530</v>
      </c>
      <c r="H408" s="10">
        <f>SUMIF(VT!A:A,A408,VT!K:K)</f>
        <v>241.5</v>
      </c>
      <c r="I408" s="8">
        <f>SUMIF(VT!A:A,A408,VT!N:N)</f>
        <v>241.5</v>
      </c>
      <c r="J408" s="2">
        <f t="shared" si="153"/>
        <v>100.5702</v>
      </c>
      <c r="K408" s="48">
        <f t="shared" si="154"/>
        <v>140.9298</v>
      </c>
      <c r="L408" s="39">
        <f t="shared" si="155"/>
        <v>1</v>
      </c>
    </row>
    <row r="409" spans="1:12" hidden="1" x14ac:dyDescent="0.25">
      <c r="A409" s="19">
        <v>113405</v>
      </c>
      <c r="B409" s="9" t="s">
        <v>632</v>
      </c>
      <c r="C409" s="9" t="s">
        <v>5</v>
      </c>
      <c r="D409" s="9" t="s">
        <v>11</v>
      </c>
      <c r="E409" s="20">
        <v>43617</v>
      </c>
      <c r="F409" s="21">
        <v>1676.17</v>
      </c>
      <c r="G409" s="9" t="s">
        <v>1530</v>
      </c>
      <c r="H409" s="10">
        <f>SUMIF(VT!A:A,A409,VT!K:K)</f>
        <v>241.5</v>
      </c>
      <c r="I409" s="8">
        <f>SUMIF(VT!A:A,A409,VT!N:N)</f>
        <v>241.5</v>
      </c>
      <c r="J409" s="2">
        <f t="shared" si="153"/>
        <v>100.5702</v>
      </c>
      <c r="K409" s="48">
        <f t="shared" si="154"/>
        <v>140.9298</v>
      </c>
      <c r="L409" s="39">
        <f t="shared" si="155"/>
        <v>1</v>
      </c>
    </row>
    <row r="410" spans="1:12" hidden="1" x14ac:dyDescent="0.25">
      <c r="A410" s="19">
        <v>113418</v>
      </c>
      <c r="B410" s="9" t="s">
        <v>634</v>
      </c>
      <c r="C410" s="9" t="s">
        <v>5</v>
      </c>
      <c r="D410" s="9" t="s">
        <v>11</v>
      </c>
      <c r="E410" s="20">
        <v>43617</v>
      </c>
      <c r="F410" s="21">
        <v>1676.17</v>
      </c>
      <c r="G410" s="9" t="s">
        <v>1530</v>
      </c>
      <c r="H410" s="10">
        <f>SUMIF(VT!A:A,A410,VT!K:K)</f>
        <v>241.5</v>
      </c>
      <c r="I410" s="8">
        <f>SUMIF(VT!A:A,A410,VT!N:N)</f>
        <v>241.5</v>
      </c>
      <c r="J410" s="2">
        <f t="shared" si="153"/>
        <v>100.5702</v>
      </c>
      <c r="K410" s="48">
        <f t="shared" si="154"/>
        <v>140.9298</v>
      </c>
      <c r="L410" s="39">
        <f t="shared" si="155"/>
        <v>1</v>
      </c>
    </row>
    <row r="411" spans="1:12" hidden="1" x14ac:dyDescent="0.25">
      <c r="A411" s="19">
        <v>113433</v>
      </c>
      <c r="B411" s="9" t="s">
        <v>636</v>
      </c>
      <c r="C411" s="9" t="s">
        <v>143</v>
      </c>
      <c r="D411" s="9" t="s">
        <v>1889</v>
      </c>
      <c r="E411" s="20">
        <v>43617</v>
      </c>
      <c r="F411" s="21">
        <v>3367.07</v>
      </c>
      <c r="G411" s="9" t="s">
        <v>1530</v>
      </c>
      <c r="H411" s="10">
        <f>SUMIF(VT!A:A,A411,VT!K:K)</f>
        <v>241.5</v>
      </c>
      <c r="I411" s="8">
        <f>SUMIF(VT!A:A,A411,VT!N:N)</f>
        <v>212.52</v>
      </c>
      <c r="J411" s="2">
        <f t="shared" si="153"/>
        <v>202.02420000000001</v>
      </c>
      <c r="K411" s="48">
        <f t="shared" si="154"/>
        <v>10.495800000000003</v>
      </c>
      <c r="L411" s="39">
        <f t="shared" si="155"/>
        <v>1</v>
      </c>
    </row>
    <row r="412" spans="1:12" hidden="1" x14ac:dyDescent="0.25">
      <c r="A412" s="19">
        <v>116238</v>
      </c>
      <c r="B412" s="9" t="s">
        <v>638</v>
      </c>
      <c r="C412" s="9" t="s">
        <v>5</v>
      </c>
      <c r="D412" s="9" t="s">
        <v>11</v>
      </c>
      <c r="E412" s="20">
        <v>44273</v>
      </c>
      <c r="F412" s="21">
        <v>1676.17</v>
      </c>
      <c r="G412" s="9" t="s">
        <v>1530</v>
      </c>
      <c r="H412" s="10">
        <f>SUMIF(VT!A:A,A412,VT!K:K)</f>
        <v>241.5</v>
      </c>
      <c r="I412" s="8">
        <f>SUMIF(VT!A:A,A412,VT!N:N)</f>
        <v>241.5</v>
      </c>
      <c r="J412" s="2">
        <f t="shared" ref="J412:J418" si="156">F412*6%</f>
        <v>100.5702</v>
      </c>
      <c r="K412" s="48">
        <f t="shared" ref="K412:K418" si="157">I412-J412</f>
        <v>140.9298</v>
      </c>
      <c r="L412" s="39">
        <f t="shared" ref="L412:L418" si="158">IF(K412&gt;0,1,0)</f>
        <v>1</v>
      </c>
    </row>
    <row r="413" spans="1:12" hidden="1" x14ac:dyDescent="0.25">
      <c r="A413" s="19">
        <v>113455</v>
      </c>
      <c r="B413" s="9" t="s">
        <v>640</v>
      </c>
      <c r="C413" s="9" t="s">
        <v>12</v>
      </c>
      <c r="D413" s="9" t="s">
        <v>11</v>
      </c>
      <c r="E413" s="20">
        <v>43617</v>
      </c>
      <c r="F413" s="21">
        <v>1676.17</v>
      </c>
      <c r="G413" s="9" t="s">
        <v>1530</v>
      </c>
      <c r="H413" s="10">
        <f>SUMIF(VT!A:A,A413,VT!K:K)</f>
        <v>241.5</v>
      </c>
      <c r="I413" s="8">
        <f>SUMIF(VT!A:A,A413,VT!N:N)</f>
        <v>241.5</v>
      </c>
      <c r="J413" s="2">
        <f t="shared" si="156"/>
        <v>100.5702</v>
      </c>
      <c r="K413" s="48">
        <f t="shared" si="157"/>
        <v>140.9298</v>
      </c>
      <c r="L413" s="39">
        <f t="shared" si="158"/>
        <v>1</v>
      </c>
    </row>
    <row r="414" spans="1:12" hidden="1" x14ac:dyDescent="0.25">
      <c r="A414" s="19">
        <v>113459</v>
      </c>
      <c r="B414" s="9" t="s">
        <v>642</v>
      </c>
      <c r="C414" s="9" t="s">
        <v>12</v>
      </c>
      <c r="D414" s="9" t="s">
        <v>31</v>
      </c>
      <c r="E414" s="20">
        <v>43617</v>
      </c>
      <c r="F414" s="21">
        <v>1676.17</v>
      </c>
      <c r="G414" s="9" t="s">
        <v>1530</v>
      </c>
      <c r="H414" s="10">
        <f>SUMIF(VT!A:A,A414,VT!K:K)</f>
        <v>241.5</v>
      </c>
      <c r="I414" s="8">
        <f>SUMIF(VT!A:A,A414,VT!N:N)</f>
        <v>241.5</v>
      </c>
      <c r="J414" s="2">
        <f t="shared" si="156"/>
        <v>100.5702</v>
      </c>
      <c r="K414" s="48">
        <f t="shared" si="157"/>
        <v>140.9298</v>
      </c>
      <c r="L414" s="39">
        <f t="shared" si="158"/>
        <v>1</v>
      </c>
    </row>
    <row r="415" spans="1:12" hidden="1" x14ac:dyDescent="0.25">
      <c r="A415" s="19">
        <v>113464</v>
      </c>
      <c r="B415" s="9" t="s">
        <v>1673</v>
      </c>
      <c r="C415" s="9" t="s">
        <v>10</v>
      </c>
      <c r="D415" s="9" t="s">
        <v>13</v>
      </c>
      <c r="E415" s="20">
        <v>43617</v>
      </c>
      <c r="F415" s="21">
        <v>1993.64</v>
      </c>
      <c r="G415" s="9" t="s">
        <v>1530</v>
      </c>
      <c r="H415" s="10">
        <f>SUMIF(VT!A:A,A415,VT!K:K)</f>
        <v>241.5</v>
      </c>
      <c r="I415" s="8">
        <f>SUMIF(VT!A:A,A415,VT!N:N)</f>
        <v>241.5</v>
      </c>
      <c r="J415" s="2">
        <f t="shared" si="156"/>
        <v>119.61840000000001</v>
      </c>
      <c r="K415" s="48">
        <f t="shared" si="157"/>
        <v>121.88159999999999</v>
      </c>
      <c r="L415" s="39">
        <f t="shared" si="158"/>
        <v>1</v>
      </c>
    </row>
    <row r="416" spans="1:12" hidden="1" x14ac:dyDescent="0.25">
      <c r="A416" s="19">
        <v>122425</v>
      </c>
      <c r="B416" s="9" t="s">
        <v>2054</v>
      </c>
      <c r="C416" s="9" t="s">
        <v>12</v>
      </c>
      <c r="D416" s="9" t="s">
        <v>1889</v>
      </c>
      <c r="E416" s="20">
        <v>45117</v>
      </c>
      <c r="F416" s="21">
        <v>1676.17</v>
      </c>
      <c r="G416" s="9" t="s">
        <v>1530</v>
      </c>
      <c r="H416" s="10">
        <f>SUMIF(VT!A:A,A416,VT!K:K)</f>
        <v>241.5</v>
      </c>
      <c r="I416" s="8">
        <f>SUMIF(VT!A:A,A416,VT!N:N)</f>
        <v>241.5</v>
      </c>
      <c r="J416" s="2">
        <f t="shared" si="156"/>
        <v>100.5702</v>
      </c>
      <c r="K416" s="48">
        <f t="shared" si="157"/>
        <v>140.9298</v>
      </c>
      <c r="L416" s="39">
        <f t="shared" si="158"/>
        <v>1</v>
      </c>
    </row>
    <row r="417" spans="1:12" hidden="1" x14ac:dyDescent="0.25">
      <c r="A417" s="19">
        <v>114990</v>
      </c>
      <c r="B417" s="9" t="s">
        <v>2056</v>
      </c>
      <c r="C417" s="9" t="s">
        <v>36</v>
      </c>
      <c r="D417" s="9" t="s">
        <v>1889</v>
      </c>
      <c r="E417" s="20">
        <v>43918</v>
      </c>
      <c r="F417" s="21">
        <v>3050.22</v>
      </c>
      <c r="G417" s="9" t="s">
        <v>2146</v>
      </c>
      <c r="H417" s="10">
        <f>SUMIF(VT!A:A,A417,VT!K:K)</f>
        <v>494</v>
      </c>
      <c r="I417" s="8">
        <f>SUMIF(VT!A:A,A417,VT!N:N)</f>
        <v>494</v>
      </c>
      <c r="J417" s="2">
        <f t="shared" si="156"/>
        <v>183.01319999999998</v>
      </c>
      <c r="K417" s="48">
        <f t="shared" si="157"/>
        <v>310.98680000000002</v>
      </c>
      <c r="L417" s="39">
        <f t="shared" si="158"/>
        <v>1</v>
      </c>
    </row>
    <row r="418" spans="1:12" x14ac:dyDescent="0.25">
      <c r="A418" s="19">
        <v>113471</v>
      </c>
      <c r="B418" s="9" t="s">
        <v>644</v>
      </c>
      <c r="C418" s="9" t="s">
        <v>12</v>
      </c>
      <c r="D418" s="9" t="s">
        <v>13</v>
      </c>
      <c r="E418" s="20">
        <v>43617</v>
      </c>
      <c r="F418" s="21">
        <v>1676.17</v>
      </c>
      <c r="G418" s="9" t="s">
        <v>1531</v>
      </c>
      <c r="H418" s="10">
        <f>SUMIF(VT!A:A,A418,VT!K:K)</f>
        <v>57.96</v>
      </c>
      <c r="I418" s="8">
        <f>SUMIF(VT!A:A,A418,VT!N:N)</f>
        <v>57.96</v>
      </c>
      <c r="J418" s="2">
        <f t="shared" si="156"/>
        <v>100.5702</v>
      </c>
      <c r="K418" s="48">
        <f t="shared" si="157"/>
        <v>-42.610199999999999</v>
      </c>
      <c r="L418" s="39">
        <f t="shared" si="158"/>
        <v>0</v>
      </c>
    </row>
    <row r="419" spans="1:12" hidden="1" x14ac:dyDescent="0.25">
      <c r="A419" s="19">
        <v>121950</v>
      </c>
      <c r="B419" s="9" t="s">
        <v>1931</v>
      </c>
      <c r="C419" s="9" t="s">
        <v>1576</v>
      </c>
      <c r="D419" s="9" t="s">
        <v>1890</v>
      </c>
      <c r="E419" s="20">
        <v>45040</v>
      </c>
      <c r="F419" s="21">
        <v>1320</v>
      </c>
      <c r="G419" s="9" t="s">
        <v>1530</v>
      </c>
      <c r="H419" s="10">
        <f>SUMIF(VT!A:A,A419,VT!K:K)</f>
        <v>241.5</v>
      </c>
      <c r="I419" s="8">
        <f>SUMIF(VT!A:A,A419,VT!N:N)</f>
        <v>241.5</v>
      </c>
      <c r="J419" s="2">
        <f t="shared" ref="J419:J421" si="159">F419*6%</f>
        <v>79.2</v>
      </c>
      <c r="K419" s="48">
        <f t="shared" ref="K419:K421" si="160">I419-J419</f>
        <v>162.30000000000001</v>
      </c>
      <c r="L419" s="39">
        <f t="shared" ref="L419:L421" si="161">IF(K419&gt;0,1,0)</f>
        <v>1</v>
      </c>
    </row>
    <row r="420" spans="1:12" x14ac:dyDescent="0.25">
      <c r="A420" s="19">
        <v>121322</v>
      </c>
      <c r="B420" s="9" t="s">
        <v>1808</v>
      </c>
      <c r="C420" s="9" t="s">
        <v>12</v>
      </c>
      <c r="D420" s="9" t="s">
        <v>1889</v>
      </c>
      <c r="E420" s="20">
        <v>44945</v>
      </c>
      <c r="F420" s="21">
        <v>1676.17</v>
      </c>
      <c r="G420" s="9" t="s">
        <v>1530</v>
      </c>
      <c r="H420" s="10">
        <f>SUMIF(VT!A:A,A420,VT!K:K)</f>
        <v>241.5</v>
      </c>
      <c r="I420" s="8">
        <f>SUMIF(VT!A:A,A420,VT!N:N)</f>
        <v>0</v>
      </c>
      <c r="J420" s="2">
        <f t="shared" si="159"/>
        <v>100.5702</v>
      </c>
      <c r="K420" s="48">
        <f t="shared" si="160"/>
        <v>-100.5702</v>
      </c>
      <c r="L420" s="39">
        <f t="shared" si="161"/>
        <v>0</v>
      </c>
    </row>
    <row r="421" spans="1:12" hidden="1" x14ac:dyDescent="0.25">
      <c r="A421" s="19">
        <v>119113</v>
      </c>
      <c r="B421" s="9" t="s">
        <v>646</v>
      </c>
      <c r="C421" s="9" t="s">
        <v>12</v>
      </c>
      <c r="D421" s="9" t="s">
        <v>1889</v>
      </c>
      <c r="E421" s="20">
        <v>44630</v>
      </c>
      <c r="F421" s="21">
        <v>1676.17</v>
      </c>
      <c r="G421" s="9" t="s">
        <v>1530</v>
      </c>
      <c r="H421" s="10">
        <f>SUMIF(VT!A:A,A421,VT!K:K)</f>
        <v>164.22</v>
      </c>
      <c r="I421" s="8">
        <f>SUMIF(VT!A:A,A421,VT!N:N)</f>
        <v>164.22</v>
      </c>
      <c r="J421" s="2">
        <f t="shared" si="159"/>
        <v>100.5702</v>
      </c>
      <c r="K421" s="48">
        <f t="shared" si="160"/>
        <v>63.649799999999999</v>
      </c>
      <c r="L421" s="39">
        <f t="shared" si="161"/>
        <v>1</v>
      </c>
    </row>
    <row r="422" spans="1:12" hidden="1" x14ac:dyDescent="0.25">
      <c r="A422" s="19">
        <v>113474</v>
      </c>
      <c r="B422" s="9" t="s">
        <v>648</v>
      </c>
      <c r="C422" s="9" t="s">
        <v>12</v>
      </c>
      <c r="D422" s="9" t="s">
        <v>11</v>
      </c>
      <c r="E422" s="20">
        <v>43617</v>
      </c>
      <c r="F422" s="21">
        <v>1676.17</v>
      </c>
      <c r="G422" s="9" t="s">
        <v>1530</v>
      </c>
      <c r="H422" s="10">
        <f>SUMIF(VT!A:A,A422,VT!K:K)</f>
        <v>241.5</v>
      </c>
      <c r="I422" s="8">
        <f>SUMIF(VT!A:A,A422,VT!N:N)</f>
        <v>241.5</v>
      </c>
      <c r="J422" s="2">
        <f t="shared" ref="J422:J449" si="162">F422*6%</f>
        <v>100.5702</v>
      </c>
      <c r="K422" s="48">
        <f t="shared" ref="K422:K449" si="163">I422-J422</f>
        <v>140.9298</v>
      </c>
      <c r="L422" s="39">
        <f t="shared" ref="L422:L449" si="164">IF(K422&gt;0,1,0)</f>
        <v>1</v>
      </c>
    </row>
    <row r="423" spans="1:12" hidden="1" x14ac:dyDescent="0.25">
      <c r="A423" s="19">
        <v>114942</v>
      </c>
      <c r="B423" s="9" t="s">
        <v>650</v>
      </c>
      <c r="C423" s="9" t="s">
        <v>17</v>
      </c>
      <c r="D423" s="9" t="s">
        <v>1889</v>
      </c>
      <c r="E423" s="20">
        <v>43916</v>
      </c>
      <c r="F423" s="21">
        <v>1993.64</v>
      </c>
      <c r="G423" s="9" t="s">
        <v>1530</v>
      </c>
      <c r="H423" s="10">
        <f>SUMIF(VT!A:A,A423,VT!K:K)</f>
        <v>241.5</v>
      </c>
      <c r="I423" s="8">
        <f>SUMIF(VT!A:A,A423,VT!N:N)</f>
        <v>241.5</v>
      </c>
      <c r="J423" s="2">
        <f t="shared" si="162"/>
        <v>119.61840000000001</v>
      </c>
      <c r="K423" s="48">
        <f t="shared" si="163"/>
        <v>121.88159999999999</v>
      </c>
      <c r="L423" s="39">
        <f t="shared" si="164"/>
        <v>1</v>
      </c>
    </row>
    <row r="424" spans="1:12" hidden="1" x14ac:dyDescent="0.25">
      <c r="A424" s="19">
        <v>114944</v>
      </c>
      <c r="B424" s="9" t="s">
        <v>2020</v>
      </c>
      <c r="C424" s="9" t="s">
        <v>12</v>
      </c>
      <c r="D424" s="9" t="s">
        <v>1889</v>
      </c>
      <c r="E424" s="20">
        <v>43916</v>
      </c>
      <c r="F424" s="21">
        <v>1676.17</v>
      </c>
      <c r="G424" s="9" t="s">
        <v>1530</v>
      </c>
      <c r="H424" s="10">
        <f>SUMIF(VT!A:A,A424,VT!K:K)</f>
        <v>241.5</v>
      </c>
      <c r="I424" s="8">
        <f>SUMIF(VT!A:A,A424,VT!N:N)</f>
        <v>241.5</v>
      </c>
      <c r="J424" s="2">
        <f t="shared" si="162"/>
        <v>100.5702</v>
      </c>
      <c r="K424" s="48">
        <f t="shared" si="163"/>
        <v>140.9298</v>
      </c>
      <c r="L424" s="39">
        <f t="shared" si="164"/>
        <v>1</v>
      </c>
    </row>
    <row r="425" spans="1:12" hidden="1" x14ac:dyDescent="0.25">
      <c r="A425" s="19">
        <v>117234</v>
      </c>
      <c r="B425" s="9" t="s">
        <v>652</v>
      </c>
      <c r="C425" s="9" t="s">
        <v>12</v>
      </c>
      <c r="D425" s="9" t="s">
        <v>11</v>
      </c>
      <c r="E425" s="20">
        <v>44487</v>
      </c>
      <c r="F425" s="21">
        <v>1676.17</v>
      </c>
      <c r="G425" s="9" t="s">
        <v>1530</v>
      </c>
      <c r="H425" s="10">
        <f>SUMIF(VT!A:A,A425,VT!K:K)</f>
        <v>241.5</v>
      </c>
      <c r="I425" s="8">
        <f>SUMIF(VT!A:A,A425,VT!N:N)</f>
        <v>241.5</v>
      </c>
      <c r="J425" s="2">
        <f t="shared" si="162"/>
        <v>100.5702</v>
      </c>
      <c r="K425" s="48">
        <f t="shared" si="163"/>
        <v>140.9298</v>
      </c>
      <c r="L425" s="39">
        <f t="shared" si="164"/>
        <v>1</v>
      </c>
    </row>
    <row r="426" spans="1:12" hidden="1" x14ac:dyDescent="0.25">
      <c r="A426" s="19">
        <v>121677</v>
      </c>
      <c r="B426" s="9" t="s">
        <v>1853</v>
      </c>
      <c r="C426" s="9" t="s">
        <v>12</v>
      </c>
      <c r="D426" s="9" t="s">
        <v>8</v>
      </c>
      <c r="E426" s="20">
        <v>44994</v>
      </c>
      <c r="F426" s="21">
        <v>1676.17</v>
      </c>
      <c r="G426" s="9" t="s">
        <v>1530</v>
      </c>
      <c r="H426" s="10">
        <f>SUMIF(VT!A:A,A426,VT!K:K)</f>
        <v>241.5</v>
      </c>
      <c r="I426" s="8">
        <f>SUMIF(VT!A:A,A426,VT!N:N)</f>
        <v>241.5</v>
      </c>
      <c r="J426" s="2">
        <f t="shared" si="162"/>
        <v>100.5702</v>
      </c>
      <c r="K426" s="48">
        <f t="shared" si="163"/>
        <v>140.9298</v>
      </c>
      <c r="L426" s="39">
        <f t="shared" si="164"/>
        <v>1</v>
      </c>
    </row>
    <row r="427" spans="1:12" x14ac:dyDescent="0.25">
      <c r="A427" s="19">
        <v>113489</v>
      </c>
      <c r="B427" s="9" t="s">
        <v>654</v>
      </c>
      <c r="C427" s="9" t="s">
        <v>5</v>
      </c>
      <c r="D427" s="9" t="s">
        <v>6</v>
      </c>
      <c r="E427" s="20">
        <v>43617</v>
      </c>
      <c r="F427" s="21">
        <v>1676.17</v>
      </c>
      <c r="G427" s="9" t="s">
        <v>1531</v>
      </c>
      <c r="H427" s="10">
        <f>SUMIF(VT!A:A,A427,VT!K:K)</f>
        <v>241.5</v>
      </c>
      <c r="I427" s="8">
        <f>SUMIF(VT!A:A,A427,VT!N:N)</f>
        <v>38.64</v>
      </c>
      <c r="J427" s="2">
        <f t="shared" si="162"/>
        <v>100.5702</v>
      </c>
      <c r="K427" s="48">
        <f t="shared" si="163"/>
        <v>-61.930199999999999</v>
      </c>
      <c r="L427" s="39">
        <f t="shared" si="164"/>
        <v>0</v>
      </c>
    </row>
    <row r="428" spans="1:12" hidden="1" x14ac:dyDescent="0.25">
      <c r="A428" s="19">
        <v>113499</v>
      </c>
      <c r="B428" s="9" t="s">
        <v>656</v>
      </c>
      <c r="C428" s="9" t="s">
        <v>5</v>
      </c>
      <c r="D428" s="9" t="s">
        <v>8</v>
      </c>
      <c r="E428" s="20">
        <v>43617</v>
      </c>
      <c r="F428" s="21">
        <v>1676.17</v>
      </c>
      <c r="G428" s="9" t="s">
        <v>1530</v>
      </c>
      <c r="H428" s="10">
        <f>SUMIF(VT!A:A,A428,VT!K:K)</f>
        <v>241.5</v>
      </c>
      <c r="I428" s="8">
        <f>SUMIF(VT!A:A,A428,VT!N:N)</f>
        <v>231.84</v>
      </c>
      <c r="J428" s="2">
        <f t="shared" si="162"/>
        <v>100.5702</v>
      </c>
      <c r="K428" s="48">
        <f t="shared" si="163"/>
        <v>131.2698</v>
      </c>
      <c r="L428" s="39">
        <f t="shared" si="164"/>
        <v>1</v>
      </c>
    </row>
    <row r="429" spans="1:12" hidden="1" x14ac:dyDescent="0.25">
      <c r="A429" s="19">
        <v>113505</v>
      </c>
      <c r="B429" s="9" t="s">
        <v>658</v>
      </c>
      <c r="C429" s="9" t="s">
        <v>5</v>
      </c>
      <c r="D429" s="9" t="s">
        <v>8</v>
      </c>
      <c r="E429" s="20">
        <v>43617</v>
      </c>
      <c r="F429" s="21">
        <v>1676.17</v>
      </c>
      <c r="G429" s="9" t="s">
        <v>1530</v>
      </c>
      <c r="H429" s="10">
        <f>SUMIF(VT!A:A,A429,VT!K:K)</f>
        <v>241.5</v>
      </c>
      <c r="I429" s="8">
        <f>SUMIF(VT!A:A,A429,VT!N:N)</f>
        <v>241.5</v>
      </c>
      <c r="J429" s="2">
        <f t="shared" si="162"/>
        <v>100.5702</v>
      </c>
      <c r="K429" s="48">
        <f t="shared" si="163"/>
        <v>140.9298</v>
      </c>
      <c r="L429" s="39">
        <f t="shared" si="164"/>
        <v>1</v>
      </c>
    </row>
    <row r="430" spans="1:12" x14ac:dyDescent="0.25">
      <c r="A430" s="19">
        <v>113519</v>
      </c>
      <c r="B430" s="9" t="s">
        <v>661</v>
      </c>
      <c r="C430" s="9" t="s">
        <v>10</v>
      </c>
      <c r="D430" s="9" t="s">
        <v>8</v>
      </c>
      <c r="E430" s="20">
        <v>43617</v>
      </c>
      <c r="F430" s="21">
        <v>1993.64</v>
      </c>
      <c r="G430" s="9" t="s">
        <v>1531</v>
      </c>
      <c r="H430" s="10">
        <f>SUMIF(VT!A:A,A430,VT!K:K)</f>
        <v>57.96</v>
      </c>
      <c r="I430" s="8">
        <f>SUMIF(VT!A:A,A430,VT!N:N)</f>
        <v>57.96</v>
      </c>
      <c r="J430" s="2">
        <f t="shared" si="162"/>
        <v>119.61840000000001</v>
      </c>
      <c r="K430" s="48">
        <f t="shared" si="163"/>
        <v>-61.658400000000007</v>
      </c>
      <c r="L430" s="39">
        <f t="shared" si="164"/>
        <v>0</v>
      </c>
    </row>
    <row r="431" spans="1:12" hidden="1" x14ac:dyDescent="0.25">
      <c r="A431" s="19">
        <v>112529</v>
      </c>
      <c r="B431" s="9" t="s">
        <v>1675</v>
      </c>
      <c r="C431" s="9" t="s">
        <v>5</v>
      </c>
      <c r="D431" s="9" t="s">
        <v>11</v>
      </c>
      <c r="E431" s="20">
        <v>43617</v>
      </c>
      <c r="F431" s="21">
        <v>1676.17</v>
      </c>
      <c r="G431" s="9" t="s">
        <v>1530</v>
      </c>
      <c r="H431" s="10">
        <f>SUMIF(VT!A:A,A431,VT!K:K)</f>
        <v>241.5</v>
      </c>
      <c r="I431" s="8">
        <f>SUMIF(VT!A:A,A431,VT!N:N)</f>
        <v>241.5</v>
      </c>
      <c r="J431" s="2">
        <f t="shared" si="162"/>
        <v>100.5702</v>
      </c>
      <c r="K431" s="48">
        <f t="shared" si="163"/>
        <v>140.9298</v>
      </c>
      <c r="L431" s="39">
        <f t="shared" si="164"/>
        <v>1</v>
      </c>
    </row>
    <row r="432" spans="1:12" hidden="1" x14ac:dyDescent="0.25">
      <c r="A432" s="19">
        <v>114963</v>
      </c>
      <c r="B432" s="9" t="s">
        <v>663</v>
      </c>
      <c r="C432" s="9" t="s">
        <v>12</v>
      </c>
      <c r="D432" s="9" t="s">
        <v>1889</v>
      </c>
      <c r="E432" s="20">
        <v>43917</v>
      </c>
      <c r="F432" s="21">
        <v>1676.17</v>
      </c>
      <c r="G432" s="9" t="s">
        <v>1530</v>
      </c>
      <c r="H432" s="10">
        <f>SUMIF(VT!A:A,A432,VT!K:K)</f>
        <v>241.5</v>
      </c>
      <c r="I432" s="8">
        <f>SUMIF(VT!A:A,A432,VT!N:N)</f>
        <v>241.5</v>
      </c>
      <c r="J432" s="2">
        <f t="shared" si="162"/>
        <v>100.5702</v>
      </c>
      <c r="K432" s="48">
        <f t="shared" si="163"/>
        <v>140.9298</v>
      </c>
      <c r="L432" s="39">
        <f t="shared" si="164"/>
        <v>1</v>
      </c>
    </row>
    <row r="433" spans="1:12" hidden="1" x14ac:dyDescent="0.25">
      <c r="A433" s="19">
        <v>122559</v>
      </c>
      <c r="B433" s="9" t="s">
        <v>2086</v>
      </c>
      <c r="C433" s="9" t="s">
        <v>12</v>
      </c>
      <c r="D433" s="9" t="s">
        <v>31</v>
      </c>
      <c r="E433" s="20">
        <v>45131</v>
      </c>
      <c r="F433" s="21">
        <v>1676.17</v>
      </c>
      <c r="G433" s="9" t="s">
        <v>1530</v>
      </c>
      <c r="H433" s="10">
        <f>SUMIF(VT!A:A,A433,VT!K:K)</f>
        <v>241.5</v>
      </c>
      <c r="I433" s="8">
        <f>SUMIF(VT!A:A,A433,VT!N:N)</f>
        <v>241.5</v>
      </c>
      <c r="J433" s="2">
        <f t="shared" si="162"/>
        <v>100.5702</v>
      </c>
      <c r="K433" s="48">
        <f t="shared" si="163"/>
        <v>140.9298</v>
      </c>
      <c r="L433" s="39">
        <f t="shared" si="164"/>
        <v>1</v>
      </c>
    </row>
    <row r="434" spans="1:12" hidden="1" x14ac:dyDescent="0.25">
      <c r="A434" s="19">
        <v>121689</v>
      </c>
      <c r="B434" s="9" t="s">
        <v>1855</v>
      </c>
      <c r="C434" s="9" t="s">
        <v>12</v>
      </c>
      <c r="D434" s="9" t="s">
        <v>31</v>
      </c>
      <c r="E434" s="20">
        <v>44994</v>
      </c>
      <c r="F434" s="21">
        <v>1676.17</v>
      </c>
      <c r="G434" s="9" t="s">
        <v>1530</v>
      </c>
      <c r="H434" s="10">
        <f>SUMIF(VT!A:A,A434,VT!K:K)</f>
        <v>241.5</v>
      </c>
      <c r="I434" s="8">
        <f>SUMIF(VT!A:A,A434,VT!N:N)</f>
        <v>241.5</v>
      </c>
      <c r="J434" s="2">
        <f t="shared" si="162"/>
        <v>100.5702</v>
      </c>
      <c r="K434" s="48">
        <f t="shared" si="163"/>
        <v>140.9298</v>
      </c>
      <c r="L434" s="39">
        <f t="shared" si="164"/>
        <v>1</v>
      </c>
    </row>
    <row r="435" spans="1:12" hidden="1" x14ac:dyDescent="0.25">
      <c r="A435" s="19">
        <v>112531</v>
      </c>
      <c r="B435" s="9" t="s">
        <v>519</v>
      </c>
      <c r="C435" s="9" t="s">
        <v>5</v>
      </c>
      <c r="D435" s="9" t="s">
        <v>31</v>
      </c>
      <c r="E435" s="20">
        <v>43617</v>
      </c>
      <c r="F435" s="21">
        <v>1676.17</v>
      </c>
      <c r="G435" s="9" t="s">
        <v>1530</v>
      </c>
      <c r="H435" s="10">
        <f>SUMIF(VT!A:A,A435,VT!K:K)</f>
        <v>241.5</v>
      </c>
      <c r="I435" s="8">
        <f>SUMIF(VT!A:A,A435,VT!N:N)</f>
        <v>241.5</v>
      </c>
      <c r="J435" s="2">
        <f t="shared" si="162"/>
        <v>100.5702</v>
      </c>
      <c r="K435" s="48">
        <f t="shared" si="163"/>
        <v>140.9298</v>
      </c>
      <c r="L435" s="39">
        <f t="shared" si="164"/>
        <v>1</v>
      </c>
    </row>
    <row r="436" spans="1:12" x14ac:dyDescent="0.25">
      <c r="A436" s="19">
        <v>113426</v>
      </c>
      <c r="B436" s="9" t="s">
        <v>666</v>
      </c>
      <c r="C436" s="9" t="s">
        <v>5</v>
      </c>
      <c r="D436" s="9" t="s">
        <v>8</v>
      </c>
      <c r="E436" s="20">
        <v>43617</v>
      </c>
      <c r="F436" s="21">
        <v>1676.17</v>
      </c>
      <c r="G436" s="9" t="s">
        <v>1530</v>
      </c>
      <c r="H436" s="10">
        <f>SUMIF(VT!A:A,A436,VT!K:K)</f>
        <v>462</v>
      </c>
      <c r="I436" s="8">
        <f>SUMIF(VT!A:A,A436,VT!N:N)</f>
        <v>73.92</v>
      </c>
      <c r="J436" s="2">
        <f t="shared" si="162"/>
        <v>100.5702</v>
      </c>
      <c r="K436" s="48">
        <f t="shared" si="163"/>
        <v>-26.650199999999998</v>
      </c>
      <c r="L436" s="39">
        <f t="shared" si="164"/>
        <v>0</v>
      </c>
    </row>
    <row r="437" spans="1:12" hidden="1" x14ac:dyDescent="0.25">
      <c r="A437" s="19">
        <v>113050</v>
      </c>
      <c r="B437" s="9" t="s">
        <v>668</v>
      </c>
      <c r="C437" s="9" t="s">
        <v>5</v>
      </c>
      <c r="D437" s="9" t="s">
        <v>6</v>
      </c>
      <c r="E437" s="20">
        <v>43617</v>
      </c>
      <c r="F437" s="21">
        <v>1676.17</v>
      </c>
      <c r="G437" s="9" t="s">
        <v>1530</v>
      </c>
      <c r="H437" s="10">
        <f>SUMIF(VT!A:A,A437,VT!K:K)</f>
        <v>241.5</v>
      </c>
      <c r="I437" s="8">
        <f>SUMIF(VT!A:A,A437,VT!N:N)</f>
        <v>241.5</v>
      </c>
      <c r="J437" s="2">
        <f t="shared" si="162"/>
        <v>100.5702</v>
      </c>
      <c r="K437" s="48">
        <f t="shared" si="163"/>
        <v>140.9298</v>
      </c>
      <c r="L437" s="39">
        <f t="shared" si="164"/>
        <v>1</v>
      </c>
    </row>
    <row r="438" spans="1:12" hidden="1" x14ac:dyDescent="0.25">
      <c r="A438" s="19">
        <v>113093</v>
      </c>
      <c r="B438" s="9" t="s">
        <v>670</v>
      </c>
      <c r="C438" s="9" t="s">
        <v>12</v>
      </c>
      <c r="D438" s="9" t="s">
        <v>8</v>
      </c>
      <c r="E438" s="20">
        <v>43617</v>
      </c>
      <c r="F438" s="21">
        <v>1676.17</v>
      </c>
      <c r="G438" s="9" t="s">
        <v>1530</v>
      </c>
      <c r="H438" s="10">
        <f>SUMIF(VT!A:A,A438,VT!K:K)</f>
        <v>241.5</v>
      </c>
      <c r="I438" s="8">
        <f>SUMIF(VT!A:A,A438,VT!N:N)</f>
        <v>173.88</v>
      </c>
      <c r="J438" s="2">
        <f t="shared" si="162"/>
        <v>100.5702</v>
      </c>
      <c r="K438" s="48">
        <f t="shared" si="163"/>
        <v>73.309799999999996</v>
      </c>
      <c r="L438" s="39">
        <f t="shared" si="164"/>
        <v>1</v>
      </c>
    </row>
    <row r="439" spans="1:12" hidden="1" x14ac:dyDescent="0.25">
      <c r="A439" s="19">
        <v>113098</v>
      </c>
      <c r="B439" s="9" t="s">
        <v>1932</v>
      </c>
      <c r="C439" s="9" t="s">
        <v>17</v>
      </c>
      <c r="D439" s="9" t="s">
        <v>1889</v>
      </c>
      <c r="E439" s="20">
        <v>43617</v>
      </c>
      <c r="F439" s="21">
        <v>1993.64</v>
      </c>
      <c r="G439" s="9" t="s">
        <v>1530</v>
      </c>
      <c r="H439" s="10">
        <f>SUMIF(VT!A:A,A439,VT!K:K)</f>
        <v>164.22</v>
      </c>
      <c r="I439" s="8">
        <f>SUMIF(VT!A:A,A439,VT!N:N)</f>
        <v>164.22</v>
      </c>
      <c r="J439" s="2">
        <f t="shared" si="162"/>
        <v>119.61840000000001</v>
      </c>
      <c r="K439" s="48">
        <f t="shared" si="163"/>
        <v>44.601599999999991</v>
      </c>
      <c r="L439" s="39">
        <f t="shared" si="164"/>
        <v>1</v>
      </c>
    </row>
    <row r="440" spans="1:12" hidden="1" x14ac:dyDescent="0.25">
      <c r="A440" s="19">
        <v>116236</v>
      </c>
      <c r="B440" s="9" t="s">
        <v>672</v>
      </c>
      <c r="C440" s="9" t="s">
        <v>5</v>
      </c>
      <c r="D440" s="9" t="s">
        <v>11</v>
      </c>
      <c r="E440" s="20">
        <v>44273</v>
      </c>
      <c r="F440" s="21">
        <v>1676.17</v>
      </c>
      <c r="G440" s="9" t="s">
        <v>1530</v>
      </c>
      <c r="H440" s="10">
        <f>SUMIF(VT!A:A,A440,VT!K:K)</f>
        <v>241.5</v>
      </c>
      <c r="I440" s="8">
        <f>SUMIF(VT!A:A,A440,VT!N:N)</f>
        <v>241.5</v>
      </c>
      <c r="J440" s="2">
        <f t="shared" si="162"/>
        <v>100.5702</v>
      </c>
      <c r="K440" s="48">
        <f t="shared" si="163"/>
        <v>140.9298</v>
      </c>
      <c r="L440" s="39">
        <f t="shared" si="164"/>
        <v>1</v>
      </c>
    </row>
    <row r="441" spans="1:12" hidden="1" x14ac:dyDescent="0.25">
      <c r="A441" s="19">
        <v>112774</v>
      </c>
      <c r="B441" s="9" t="s">
        <v>674</v>
      </c>
      <c r="C441" s="9" t="s">
        <v>5</v>
      </c>
      <c r="D441" s="9" t="s">
        <v>11</v>
      </c>
      <c r="E441" s="20">
        <v>43617</v>
      </c>
      <c r="F441" s="21">
        <v>1676.17</v>
      </c>
      <c r="G441" s="9" t="s">
        <v>1530</v>
      </c>
      <c r="H441" s="10">
        <f>SUMIF(VT!A:A,A441,VT!K:K)</f>
        <v>241.5</v>
      </c>
      <c r="I441" s="8">
        <f>SUMIF(VT!A:A,A441,VT!N:N)</f>
        <v>241.5</v>
      </c>
      <c r="J441" s="2">
        <f t="shared" si="162"/>
        <v>100.5702</v>
      </c>
      <c r="K441" s="48">
        <f t="shared" si="163"/>
        <v>140.9298</v>
      </c>
      <c r="L441" s="39">
        <f t="shared" si="164"/>
        <v>1</v>
      </c>
    </row>
    <row r="442" spans="1:12" x14ac:dyDescent="0.25">
      <c r="A442" s="19">
        <v>113164</v>
      </c>
      <c r="B442" s="9" t="s">
        <v>676</v>
      </c>
      <c r="C442" s="9" t="s">
        <v>17</v>
      </c>
      <c r="D442" s="9" t="s">
        <v>1889</v>
      </c>
      <c r="E442" s="20">
        <v>43617</v>
      </c>
      <c r="F442" s="21">
        <v>1993.64</v>
      </c>
      <c r="G442" s="9" t="s">
        <v>1531</v>
      </c>
      <c r="H442" s="10">
        <f>SUMIF(VT!A:A,A442,VT!K:K)</f>
        <v>57.96</v>
      </c>
      <c r="I442" s="8">
        <f>SUMIF(VT!A:A,A442,VT!N:N)</f>
        <v>57.96</v>
      </c>
      <c r="J442" s="2">
        <f t="shared" si="162"/>
        <v>119.61840000000001</v>
      </c>
      <c r="K442" s="48">
        <f t="shared" si="163"/>
        <v>-61.658400000000007</v>
      </c>
      <c r="L442" s="39">
        <f t="shared" si="164"/>
        <v>0</v>
      </c>
    </row>
    <row r="443" spans="1:12" hidden="1" x14ac:dyDescent="0.25">
      <c r="A443" s="19">
        <v>112967</v>
      </c>
      <c r="B443" s="9" t="s">
        <v>1677</v>
      </c>
      <c r="C443" s="9" t="s">
        <v>12</v>
      </c>
      <c r="D443" s="9" t="s">
        <v>31</v>
      </c>
      <c r="E443" s="20">
        <v>43617</v>
      </c>
      <c r="F443" s="21">
        <v>1676.17</v>
      </c>
      <c r="G443" s="9" t="s">
        <v>1530</v>
      </c>
      <c r="H443" s="10">
        <f>SUMIF(VT!A:A,A443,VT!K:K)</f>
        <v>164.22</v>
      </c>
      <c r="I443" s="8">
        <f>SUMIF(VT!A:A,A443,VT!N:N)</f>
        <v>164.22</v>
      </c>
      <c r="J443" s="2">
        <f t="shared" si="162"/>
        <v>100.5702</v>
      </c>
      <c r="K443" s="48">
        <f t="shared" si="163"/>
        <v>63.649799999999999</v>
      </c>
      <c r="L443" s="39">
        <f t="shared" si="164"/>
        <v>1</v>
      </c>
    </row>
    <row r="444" spans="1:12" hidden="1" x14ac:dyDescent="0.25">
      <c r="A444" s="19">
        <v>121953</v>
      </c>
      <c r="B444" s="9" t="s">
        <v>1933</v>
      </c>
      <c r="C444" s="9" t="s">
        <v>12</v>
      </c>
      <c r="D444" s="9" t="s">
        <v>8</v>
      </c>
      <c r="E444" s="20">
        <v>45040</v>
      </c>
      <c r="F444" s="21">
        <v>1676.17</v>
      </c>
      <c r="G444" s="9" t="s">
        <v>1530</v>
      </c>
      <c r="H444" s="10">
        <f>SUMIF(VT!A:A,A444,VT!K:K)</f>
        <v>241.5</v>
      </c>
      <c r="I444" s="8">
        <f>SUMIF(VT!A:A,A444,VT!N:N)</f>
        <v>241.5</v>
      </c>
      <c r="J444" s="2">
        <f t="shared" si="162"/>
        <v>100.5702</v>
      </c>
      <c r="K444" s="48">
        <f t="shared" si="163"/>
        <v>140.9298</v>
      </c>
      <c r="L444" s="39">
        <f t="shared" si="164"/>
        <v>1</v>
      </c>
    </row>
    <row r="445" spans="1:12" hidden="1" x14ac:dyDescent="0.25">
      <c r="A445" s="19">
        <v>116010</v>
      </c>
      <c r="B445" s="9" t="s">
        <v>678</v>
      </c>
      <c r="C445" s="9" t="s">
        <v>12</v>
      </c>
      <c r="D445" s="9" t="s">
        <v>8</v>
      </c>
      <c r="E445" s="20">
        <v>44207</v>
      </c>
      <c r="F445" s="21">
        <v>1676.17</v>
      </c>
      <c r="G445" s="9" t="s">
        <v>1530</v>
      </c>
      <c r="H445" s="10">
        <f>SUMIF(VT!A:A,A445,VT!K:K)</f>
        <v>241.5</v>
      </c>
      <c r="I445" s="8">
        <f>SUMIF(VT!A:A,A445,VT!N:N)</f>
        <v>241.5</v>
      </c>
      <c r="J445" s="2">
        <f t="shared" si="162"/>
        <v>100.5702</v>
      </c>
      <c r="K445" s="48">
        <f t="shared" si="163"/>
        <v>140.9298</v>
      </c>
      <c r="L445" s="39">
        <f t="shared" si="164"/>
        <v>1</v>
      </c>
    </row>
    <row r="446" spans="1:12" hidden="1" x14ac:dyDescent="0.25">
      <c r="A446" s="19">
        <v>121414</v>
      </c>
      <c r="B446" s="9" t="s">
        <v>1879</v>
      </c>
      <c r="C446" s="9" t="s">
        <v>12</v>
      </c>
      <c r="D446" s="9" t="s">
        <v>6</v>
      </c>
      <c r="E446" s="20">
        <v>44967</v>
      </c>
      <c r="F446" s="21">
        <v>1676.17</v>
      </c>
      <c r="G446" s="9" t="s">
        <v>1530</v>
      </c>
      <c r="H446" s="10">
        <f>SUMIF(VT!A:A,A446,VT!K:K)</f>
        <v>241.5</v>
      </c>
      <c r="I446" s="8">
        <f>SUMIF(VT!A:A,A446,VT!N:N)</f>
        <v>241.5</v>
      </c>
      <c r="J446" s="2">
        <f t="shared" si="162"/>
        <v>100.5702</v>
      </c>
      <c r="K446" s="48">
        <f t="shared" si="163"/>
        <v>140.9298</v>
      </c>
      <c r="L446" s="39">
        <f t="shared" si="164"/>
        <v>1</v>
      </c>
    </row>
    <row r="447" spans="1:12" hidden="1" x14ac:dyDescent="0.25">
      <c r="A447" s="19">
        <v>113406</v>
      </c>
      <c r="B447" s="9" t="s">
        <v>680</v>
      </c>
      <c r="C447" s="9" t="s">
        <v>5</v>
      </c>
      <c r="D447" s="9" t="s">
        <v>8</v>
      </c>
      <c r="E447" s="20">
        <v>43617</v>
      </c>
      <c r="F447" s="21">
        <v>1676.17</v>
      </c>
      <c r="G447" s="9" t="s">
        <v>1530</v>
      </c>
      <c r="H447" s="10">
        <f>SUMIF(VT!A:A,A447,VT!K:K)</f>
        <v>241.5</v>
      </c>
      <c r="I447" s="8">
        <f>SUMIF(VT!A:A,A447,VT!N:N)</f>
        <v>241.5</v>
      </c>
      <c r="J447" s="2">
        <f t="shared" si="162"/>
        <v>100.5702</v>
      </c>
      <c r="K447" s="48">
        <f t="shared" si="163"/>
        <v>140.9298</v>
      </c>
      <c r="L447" s="39">
        <f t="shared" si="164"/>
        <v>1</v>
      </c>
    </row>
    <row r="448" spans="1:12" x14ac:dyDescent="0.25">
      <c r="A448" s="19">
        <v>118059</v>
      </c>
      <c r="B448" s="9" t="s">
        <v>682</v>
      </c>
      <c r="C448" s="9" t="s">
        <v>12</v>
      </c>
      <c r="D448" s="9" t="s">
        <v>8</v>
      </c>
      <c r="E448" s="20">
        <v>44567</v>
      </c>
      <c r="F448" s="21">
        <v>1676.17</v>
      </c>
      <c r="G448" s="9" t="s">
        <v>1531</v>
      </c>
      <c r="H448" s="10">
        <f>SUMIF(VT!A:A,A448,VT!K:K)</f>
        <v>57.96</v>
      </c>
      <c r="I448" s="8">
        <f>SUMIF(VT!A:A,A448,VT!N:N)</f>
        <v>57.96</v>
      </c>
      <c r="J448" s="2">
        <f t="shared" si="162"/>
        <v>100.5702</v>
      </c>
      <c r="K448" s="48">
        <f t="shared" si="163"/>
        <v>-42.610199999999999</v>
      </c>
      <c r="L448" s="39">
        <f t="shared" si="164"/>
        <v>0</v>
      </c>
    </row>
    <row r="449" spans="1:12" hidden="1" x14ac:dyDescent="0.25">
      <c r="A449" s="19">
        <v>117409</v>
      </c>
      <c r="B449" s="9" t="s">
        <v>684</v>
      </c>
      <c r="C449" s="9" t="s">
        <v>5</v>
      </c>
      <c r="D449" s="9" t="s">
        <v>8</v>
      </c>
      <c r="E449" s="20">
        <v>44522</v>
      </c>
      <c r="F449" s="21">
        <v>1676.17</v>
      </c>
      <c r="G449" s="9" t="s">
        <v>1530</v>
      </c>
      <c r="H449" s="10">
        <f>SUMIF(VT!A:A,A449,VT!K:K)</f>
        <v>241.5</v>
      </c>
      <c r="I449" s="8">
        <f>SUMIF(VT!A:A,A449,VT!N:N)</f>
        <v>241.5</v>
      </c>
      <c r="J449" s="2">
        <f t="shared" si="162"/>
        <v>100.5702</v>
      </c>
      <c r="K449" s="48">
        <f t="shared" si="163"/>
        <v>140.9298</v>
      </c>
      <c r="L449" s="39">
        <f t="shared" si="164"/>
        <v>1</v>
      </c>
    </row>
    <row r="450" spans="1:12" hidden="1" x14ac:dyDescent="0.25">
      <c r="A450" s="19">
        <v>122835</v>
      </c>
      <c r="B450" s="9" t="s">
        <v>2140</v>
      </c>
      <c r="C450" s="9" t="s">
        <v>12</v>
      </c>
      <c r="D450" s="9" t="s">
        <v>31</v>
      </c>
      <c r="E450" s="20">
        <v>45180</v>
      </c>
      <c r="F450" s="21">
        <v>1676.17</v>
      </c>
      <c r="G450" s="9" t="s">
        <v>1530</v>
      </c>
      <c r="H450" s="10">
        <f>SUMIF(VT!A:A,A450,VT!K:K)</f>
        <v>241.5</v>
      </c>
      <c r="I450" s="8">
        <f>SUMIF(VT!A:A,A450,VT!N:N)</f>
        <v>241.5</v>
      </c>
      <c r="J450" s="2">
        <f t="shared" ref="J450:J469" si="165">F450*6%</f>
        <v>100.5702</v>
      </c>
      <c r="K450" s="48">
        <f t="shared" ref="K450:K469" si="166">I450-J450</f>
        <v>140.9298</v>
      </c>
      <c r="L450" s="39">
        <f t="shared" ref="L450:L469" si="167">IF(K450&gt;0,1,0)</f>
        <v>1</v>
      </c>
    </row>
    <row r="451" spans="1:12" hidden="1" x14ac:dyDescent="0.25">
      <c r="A451" s="19">
        <v>113132</v>
      </c>
      <c r="B451" s="9" t="s">
        <v>686</v>
      </c>
      <c r="C451" s="9" t="s">
        <v>17</v>
      </c>
      <c r="D451" s="9" t="s">
        <v>1889</v>
      </c>
      <c r="E451" s="20">
        <v>43617</v>
      </c>
      <c r="F451" s="21">
        <v>1993.64</v>
      </c>
      <c r="G451" s="9" t="s">
        <v>1530</v>
      </c>
      <c r="H451" s="10">
        <f>SUMIF(VT!A:A,A451,VT!K:K)</f>
        <v>241.5</v>
      </c>
      <c r="I451" s="8">
        <f>SUMIF(VT!A:A,A451,VT!N:N)</f>
        <v>241.5</v>
      </c>
      <c r="J451" s="2">
        <f t="shared" si="165"/>
        <v>119.61840000000001</v>
      </c>
      <c r="K451" s="48">
        <f t="shared" si="166"/>
        <v>121.88159999999999</v>
      </c>
      <c r="L451" s="39">
        <f t="shared" si="167"/>
        <v>1</v>
      </c>
    </row>
    <row r="452" spans="1:12" hidden="1" x14ac:dyDescent="0.25">
      <c r="A452" s="19">
        <v>112789</v>
      </c>
      <c r="B452" s="9" t="s">
        <v>688</v>
      </c>
      <c r="C452" s="9" t="s">
        <v>5</v>
      </c>
      <c r="D452" s="9" t="s">
        <v>11</v>
      </c>
      <c r="E452" s="20">
        <v>43617</v>
      </c>
      <c r="F452" s="21">
        <v>1676.17</v>
      </c>
      <c r="G452" s="9" t="s">
        <v>1530</v>
      </c>
      <c r="H452" s="10">
        <f>SUMIF(VT!A:A,A452,VT!K:K)</f>
        <v>241.5</v>
      </c>
      <c r="I452" s="8">
        <f>SUMIF(VT!A:A,A452,VT!N:N)</f>
        <v>241.5</v>
      </c>
      <c r="J452" s="2">
        <f t="shared" si="165"/>
        <v>100.5702</v>
      </c>
      <c r="K452" s="48">
        <f t="shared" si="166"/>
        <v>140.9298</v>
      </c>
      <c r="L452" s="39">
        <f t="shared" si="167"/>
        <v>1</v>
      </c>
    </row>
    <row r="453" spans="1:12" hidden="1" x14ac:dyDescent="0.25">
      <c r="A453" s="19">
        <v>113410</v>
      </c>
      <c r="B453" s="9" t="s">
        <v>690</v>
      </c>
      <c r="C453" s="9" t="s">
        <v>5</v>
      </c>
      <c r="D453" s="9" t="s">
        <v>8</v>
      </c>
      <c r="E453" s="20">
        <v>43617</v>
      </c>
      <c r="F453" s="21">
        <v>1676.17</v>
      </c>
      <c r="G453" s="9" t="s">
        <v>1530</v>
      </c>
      <c r="H453" s="10">
        <f>SUMIF(VT!A:A,A453,VT!K:K)</f>
        <v>241.5</v>
      </c>
      <c r="I453" s="8">
        <f>SUMIF(VT!A:A,A453,VT!N:N)</f>
        <v>241.5</v>
      </c>
      <c r="J453" s="2">
        <f t="shared" si="165"/>
        <v>100.5702</v>
      </c>
      <c r="K453" s="48">
        <f t="shared" si="166"/>
        <v>140.9298</v>
      </c>
      <c r="L453" s="39">
        <f t="shared" si="167"/>
        <v>1</v>
      </c>
    </row>
    <row r="454" spans="1:12" hidden="1" x14ac:dyDescent="0.25">
      <c r="A454" s="19">
        <v>114263</v>
      </c>
      <c r="B454" s="9" t="s">
        <v>692</v>
      </c>
      <c r="C454" s="9" t="s">
        <v>5</v>
      </c>
      <c r="D454" s="9" t="s">
        <v>6</v>
      </c>
      <c r="E454" s="20">
        <v>43804</v>
      </c>
      <c r="F454" s="21">
        <v>1676.17</v>
      </c>
      <c r="G454" s="9" t="s">
        <v>1530</v>
      </c>
      <c r="H454" s="10">
        <f>SUMIF(VT!A:A,A454,VT!K:K)</f>
        <v>241.5</v>
      </c>
      <c r="I454" s="8">
        <f>SUMIF(VT!A:A,A454,VT!N:N)</f>
        <v>241.5</v>
      </c>
      <c r="J454" s="2">
        <f t="shared" si="165"/>
        <v>100.5702</v>
      </c>
      <c r="K454" s="48">
        <f t="shared" si="166"/>
        <v>140.9298</v>
      </c>
      <c r="L454" s="39">
        <f t="shared" si="167"/>
        <v>1</v>
      </c>
    </row>
    <row r="455" spans="1:12" hidden="1" x14ac:dyDescent="0.25">
      <c r="A455" s="19">
        <v>116002</v>
      </c>
      <c r="B455" s="9" t="s">
        <v>694</v>
      </c>
      <c r="C455" s="9" t="s">
        <v>12</v>
      </c>
      <c r="D455" s="9" t="s">
        <v>8</v>
      </c>
      <c r="E455" s="20">
        <v>44207</v>
      </c>
      <c r="F455" s="21">
        <v>1676.17</v>
      </c>
      <c r="G455" s="9" t="s">
        <v>1530</v>
      </c>
      <c r="H455" s="10">
        <f>SUMIF(VT!A:A,A455,VT!K:K)</f>
        <v>241.5</v>
      </c>
      <c r="I455" s="8">
        <f>SUMIF(VT!A:A,A455,VT!N:N)</f>
        <v>241.5</v>
      </c>
      <c r="J455" s="2">
        <f t="shared" si="165"/>
        <v>100.5702</v>
      </c>
      <c r="K455" s="48">
        <f t="shared" si="166"/>
        <v>140.9298</v>
      </c>
      <c r="L455" s="39">
        <f t="shared" si="167"/>
        <v>1</v>
      </c>
    </row>
    <row r="456" spans="1:12" hidden="1" x14ac:dyDescent="0.25">
      <c r="A456" s="19">
        <v>121685</v>
      </c>
      <c r="B456" s="9" t="s">
        <v>1892</v>
      </c>
      <c r="C456" s="9" t="s">
        <v>12</v>
      </c>
      <c r="D456" s="9" t="s">
        <v>8</v>
      </c>
      <c r="E456" s="20">
        <v>44994</v>
      </c>
      <c r="F456" s="21">
        <v>1676.17</v>
      </c>
      <c r="G456" s="9" t="s">
        <v>1530</v>
      </c>
      <c r="H456" s="10">
        <f>SUMIF(VT!A:A,A456,VT!K:K)</f>
        <v>241.5</v>
      </c>
      <c r="I456" s="8">
        <f>SUMIF(VT!A:A,A456,VT!N:N)</f>
        <v>241.5</v>
      </c>
      <c r="J456" s="2">
        <f t="shared" si="165"/>
        <v>100.5702</v>
      </c>
      <c r="K456" s="48">
        <f t="shared" si="166"/>
        <v>140.9298</v>
      </c>
      <c r="L456" s="39">
        <f t="shared" si="167"/>
        <v>1</v>
      </c>
    </row>
    <row r="457" spans="1:12" hidden="1" x14ac:dyDescent="0.25">
      <c r="A457" s="19">
        <v>121326</v>
      </c>
      <c r="B457" s="9" t="s">
        <v>1810</v>
      </c>
      <c r="C457" s="9" t="s">
        <v>12</v>
      </c>
      <c r="D457" s="9" t="s">
        <v>31</v>
      </c>
      <c r="E457" s="20">
        <v>44945</v>
      </c>
      <c r="F457" s="21">
        <v>1676.17</v>
      </c>
      <c r="G457" s="9" t="s">
        <v>1530</v>
      </c>
      <c r="H457" s="10">
        <f>SUMIF(VT!A:A,A457,VT!K:K)</f>
        <v>241.5</v>
      </c>
      <c r="I457" s="8">
        <f>SUMIF(VT!A:A,A457,VT!N:N)</f>
        <v>241.5</v>
      </c>
      <c r="J457" s="2">
        <f t="shared" si="165"/>
        <v>100.5702</v>
      </c>
      <c r="K457" s="48">
        <f t="shared" si="166"/>
        <v>140.9298</v>
      </c>
      <c r="L457" s="39">
        <f t="shared" si="167"/>
        <v>1</v>
      </c>
    </row>
    <row r="458" spans="1:12" hidden="1" x14ac:dyDescent="0.25">
      <c r="A458" s="19">
        <v>122439</v>
      </c>
      <c r="B458" s="9" t="s">
        <v>2058</v>
      </c>
      <c r="C458" s="9" t="s">
        <v>12</v>
      </c>
      <c r="D458" s="9" t="s">
        <v>1889</v>
      </c>
      <c r="E458" s="20">
        <v>45117</v>
      </c>
      <c r="F458" s="21">
        <v>1676.17</v>
      </c>
      <c r="G458" s="9" t="s">
        <v>1530</v>
      </c>
      <c r="H458" s="10">
        <f>SUMIF(VT!A:A,A458,VT!K:K)</f>
        <v>241.5</v>
      </c>
      <c r="I458" s="8">
        <f>SUMIF(VT!A:A,A458,VT!N:N)</f>
        <v>241.5</v>
      </c>
      <c r="J458" s="2">
        <f t="shared" si="165"/>
        <v>100.5702</v>
      </c>
      <c r="K458" s="48">
        <f t="shared" si="166"/>
        <v>140.9298</v>
      </c>
      <c r="L458" s="39">
        <f t="shared" si="167"/>
        <v>1</v>
      </c>
    </row>
    <row r="459" spans="1:12" hidden="1" x14ac:dyDescent="0.25">
      <c r="A459" s="19">
        <v>121321</v>
      </c>
      <c r="B459" s="9" t="s">
        <v>1812</v>
      </c>
      <c r="C459" s="9" t="s">
        <v>5</v>
      </c>
      <c r="D459" s="9" t="s">
        <v>6</v>
      </c>
      <c r="E459" s="20">
        <v>44945</v>
      </c>
      <c r="F459" s="21">
        <v>1676.17</v>
      </c>
      <c r="G459" s="9" t="s">
        <v>1530</v>
      </c>
      <c r="H459" s="10">
        <f>SUMIF(VT!A:A,A459,VT!K:K)</f>
        <v>241.5</v>
      </c>
      <c r="I459" s="8">
        <f>SUMIF(VT!A:A,A459,VT!N:N)</f>
        <v>241.5</v>
      </c>
      <c r="J459" s="2">
        <f t="shared" si="165"/>
        <v>100.5702</v>
      </c>
      <c r="K459" s="48">
        <f t="shared" si="166"/>
        <v>140.9298</v>
      </c>
      <c r="L459" s="39">
        <f t="shared" si="167"/>
        <v>1</v>
      </c>
    </row>
    <row r="460" spans="1:12" hidden="1" x14ac:dyDescent="0.25">
      <c r="A460" s="19">
        <v>112218</v>
      </c>
      <c r="B460" s="9" t="s">
        <v>1814</v>
      </c>
      <c r="C460" s="9" t="s">
        <v>12</v>
      </c>
      <c r="D460" s="9" t="s">
        <v>8</v>
      </c>
      <c r="E460" s="20">
        <v>43617</v>
      </c>
      <c r="F460" s="21">
        <v>1676.17</v>
      </c>
      <c r="G460" s="9" t="s">
        <v>1530</v>
      </c>
      <c r="H460" s="10">
        <f>SUMIF(VT!A:A,A460,VT!K:K)</f>
        <v>241.5</v>
      </c>
      <c r="I460" s="8">
        <f>SUMIF(VT!A:A,A460,VT!N:N)</f>
        <v>231.84</v>
      </c>
      <c r="J460" s="2">
        <f t="shared" si="165"/>
        <v>100.5702</v>
      </c>
      <c r="K460" s="48">
        <f t="shared" si="166"/>
        <v>131.2698</v>
      </c>
      <c r="L460" s="39">
        <f t="shared" si="167"/>
        <v>1</v>
      </c>
    </row>
    <row r="461" spans="1:12" hidden="1" x14ac:dyDescent="0.25">
      <c r="A461" s="19">
        <v>113080</v>
      </c>
      <c r="B461" s="9" t="s">
        <v>696</v>
      </c>
      <c r="C461" s="9" t="s">
        <v>17</v>
      </c>
      <c r="D461" s="9" t="s">
        <v>1889</v>
      </c>
      <c r="E461" s="20">
        <v>43617</v>
      </c>
      <c r="F461" s="21">
        <v>1993.64</v>
      </c>
      <c r="G461" s="9" t="s">
        <v>1530</v>
      </c>
      <c r="H461" s="10">
        <f>SUMIF(VT!A:A,A461,VT!K:K)</f>
        <v>241.5</v>
      </c>
      <c r="I461" s="8">
        <f>SUMIF(VT!A:A,A461,VT!N:N)</f>
        <v>241.5</v>
      </c>
      <c r="J461" s="2">
        <f t="shared" si="165"/>
        <v>119.61840000000001</v>
      </c>
      <c r="K461" s="48">
        <f t="shared" si="166"/>
        <v>121.88159999999999</v>
      </c>
      <c r="L461" s="39">
        <f t="shared" si="167"/>
        <v>1</v>
      </c>
    </row>
    <row r="462" spans="1:12" hidden="1" x14ac:dyDescent="0.25">
      <c r="A462" s="19">
        <v>122575</v>
      </c>
      <c r="B462" s="9" t="s">
        <v>2088</v>
      </c>
      <c r="C462" s="9" t="s">
        <v>12</v>
      </c>
      <c r="D462" s="9" t="s">
        <v>11</v>
      </c>
      <c r="E462" s="20">
        <v>45131</v>
      </c>
      <c r="F462" s="21">
        <v>1676.17</v>
      </c>
      <c r="G462" s="9" t="s">
        <v>1530</v>
      </c>
      <c r="H462" s="10">
        <f>SUMIF(VT!A:A,A462,VT!K:K)</f>
        <v>241.5</v>
      </c>
      <c r="I462" s="8">
        <f>SUMIF(VT!A:A,A462,VT!N:N)</f>
        <v>241.5</v>
      </c>
      <c r="J462" s="2">
        <f t="shared" si="165"/>
        <v>100.5702</v>
      </c>
      <c r="K462" s="48">
        <f t="shared" si="166"/>
        <v>140.9298</v>
      </c>
      <c r="L462" s="39">
        <f t="shared" si="167"/>
        <v>1</v>
      </c>
    </row>
    <row r="463" spans="1:12" hidden="1" x14ac:dyDescent="0.25">
      <c r="A463" s="19">
        <v>112303</v>
      </c>
      <c r="B463" s="9" t="s">
        <v>698</v>
      </c>
      <c r="C463" s="9" t="s">
        <v>5</v>
      </c>
      <c r="D463" s="9" t="s">
        <v>13</v>
      </c>
      <c r="E463" s="20">
        <v>43617</v>
      </c>
      <c r="F463" s="21">
        <v>1676.17</v>
      </c>
      <c r="G463" s="9" t="s">
        <v>1530</v>
      </c>
      <c r="H463" s="10">
        <f>SUMIF(VT!A:A,A463,VT!K:K)</f>
        <v>241.5</v>
      </c>
      <c r="I463" s="8">
        <f>SUMIF(VT!A:A,A463,VT!N:N)</f>
        <v>241.5</v>
      </c>
      <c r="J463" s="2">
        <f t="shared" si="165"/>
        <v>100.5702</v>
      </c>
      <c r="K463" s="48">
        <f t="shared" si="166"/>
        <v>140.9298</v>
      </c>
      <c r="L463" s="39">
        <f t="shared" si="167"/>
        <v>1</v>
      </c>
    </row>
    <row r="464" spans="1:12" hidden="1" x14ac:dyDescent="0.25">
      <c r="A464" s="19">
        <v>113081</v>
      </c>
      <c r="B464" s="9" t="s">
        <v>700</v>
      </c>
      <c r="C464" s="9" t="s">
        <v>12</v>
      </c>
      <c r="D464" s="9" t="s">
        <v>8</v>
      </c>
      <c r="E464" s="20">
        <v>43617</v>
      </c>
      <c r="F464" s="21">
        <v>1676.17</v>
      </c>
      <c r="G464" s="9" t="s">
        <v>1530</v>
      </c>
      <c r="H464" s="10">
        <f>SUMIF(VT!A:A,A464,VT!K:K)</f>
        <v>241.5</v>
      </c>
      <c r="I464" s="8">
        <f>SUMIF(VT!A:A,A464,VT!N:N)</f>
        <v>241.5</v>
      </c>
      <c r="J464" s="2">
        <f t="shared" si="165"/>
        <v>100.5702</v>
      </c>
      <c r="K464" s="48">
        <f t="shared" si="166"/>
        <v>140.9298</v>
      </c>
      <c r="L464" s="39">
        <f t="shared" si="167"/>
        <v>1</v>
      </c>
    </row>
    <row r="465" spans="1:12" hidden="1" x14ac:dyDescent="0.25">
      <c r="A465" s="19">
        <v>114925</v>
      </c>
      <c r="B465" s="9" t="s">
        <v>702</v>
      </c>
      <c r="C465" s="9" t="s">
        <v>212</v>
      </c>
      <c r="D465" s="9" t="s">
        <v>1889</v>
      </c>
      <c r="E465" s="20">
        <v>43916</v>
      </c>
      <c r="F465" s="21">
        <v>2040.87</v>
      </c>
      <c r="G465" s="9" t="s">
        <v>1530</v>
      </c>
      <c r="H465" s="10">
        <f>SUMIF(VT!A:A,A465,VT!K:K)</f>
        <v>241.5</v>
      </c>
      <c r="I465" s="8">
        <f>SUMIF(VT!A:A,A465,VT!N:N)</f>
        <v>241.5</v>
      </c>
      <c r="J465" s="2">
        <f t="shared" si="165"/>
        <v>122.45219999999999</v>
      </c>
      <c r="K465" s="48">
        <f t="shared" si="166"/>
        <v>119.04780000000001</v>
      </c>
      <c r="L465" s="39">
        <f t="shared" si="167"/>
        <v>1</v>
      </c>
    </row>
    <row r="466" spans="1:12" hidden="1" x14ac:dyDescent="0.25">
      <c r="A466" s="19">
        <v>112338</v>
      </c>
      <c r="B466" s="9" t="s">
        <v>704</v>
      </c>
      <c r="C466" s="9" t="s">
        <v>12</v>
      </c>
      <c r="D466" s="9" t="s">
        <v>11</v>
      </c>
      <c r="E466" s="20">
        <v>43617</v>
      </c>
      <c r="F466" s="21">
        <v>1676.17</v>
      </c>
      <c r="G466" s="9" t="s">
        <v>1530</v>
      </c>
      <c r="H466" s="10">
        <f>SUMIF(VT!A:A,A466,VT!K:K)</f>
        <v>241.5</v>
      </c>
      <c r="I466" s="8">
        <f>SUMIF(VT!A:A,A466,VT!N:N)</f>
        <v>241.5</v>
      </c>
      <c r="J466" s="2">
        <f t="shared" si="165"/>
        <v>100.5702</v>
      </c>
      <c r="K466" s="48">
        <f t="shared" si="166"/>
        <v>140.9298</v>
      </c>
      <c r="L466" s="39">
        <f t="shared" si="167"/>
        <v>1</v>
      </c>
    </row>
    <row r="467" spans="1:12" hidden="1" x14ac:dyDescent="0.25">
      <c r="A467" s="19">
        <v>113370</v>
      </c>
      <c r="B467" s="9" t="s">
        <v>1679</v>
      </c>
      <c r="C467" s="9" t="s">
        <v>5</v>
      </c>
      <c r="D467" s="9" t="s">
        <v>8</v>
      </c>
      <c r="E467" s="20">
        <v>43617</v>
      </c>
      <c r="F467" s="21">
        <v>1676.17</v>
      </c>
      <c r="G467" s="9" t="s">
        <v>1530</v>
      </c>
      <c r="H467" s="10">
        <f>SUMIF(VT!A:A,A467,VT!K:K)</f>
        <v>164.22</v>
      </c>
      <c r="I467" s="8">
        <f>SUMIF(VT!A:A,A467,VT!N:N)</f>
        <v>164.22</v>
      </c>
      <c r="J467" s="2">
        <f t="shared" si="165"/>
        <v>100.5702</v>
      </c>
      <c r="K467" s="48">
        <f t="shared" si="166"/>
        <v>63.649799999999999</v>
      </c>
      <c r="L467" s="39">
        <f t="shared" si="167"/>
        <v>1</v>
      </c>
    </row>
    <row r="468" spans="1:12" x14ac:dyDescent="0.25">
      <c r="A468" s="19">
        <v>113120</v>
      </c>
      <c r="B468" s="9" t="s">
        <v>706</v>
      </c>
      <c r="C468" s="9" t="s">
        <v>10</v>
      </c>
      <c r="D468" s="9" t="s">
        <v>13</v>
      </c>
      <c r="E468" s="20">
        <v>43617</v>
      </c>
      <c r="F468" s="21">
        <v>1993.64</v>
      </c>
      <c r="G468" s="9" t="s">
        <v>1531</v>
      </c>
      <c r="H468" s="10">
        <f>SUMIF(VT!A:A,A468,VT!K:K)</f>
        <v>57.96</v>
      </c>
      <c r="I468" s="8">
        <f>SUMIF(VT!A:A,A468,VT!N:N)</f>
        <v>57.96</v>
      </c>
      <c r="J468" s="2">
        <f t="shared" si="165"/>
        <v>119.61840000000001</v>
      </c>
      <c r="K468" s="48">
        <f t="shared" si="166"/>
        <v>-61.658400000000007</v>
      </c>
      <c r="L468" s="39">
        <f t="shared" si="167"/>
        <v>0</v>
      </c>
    </row>
    <row r="469" spans="1:12" hidden="1" x14ac:dyDescent="0.25">
      <c r="A469" s="19">
        <v>113021</v>
      </c>
      <c r="B469" s="9" t="s">
        <v>708</v>
      </c>
      <c r="C469" s="9" t="s">
        <v>5</v>
      </c>
      <c r="D469" s="9" t="s">
        <v>6</v>
      </c>
      <c r="E469" s="20">
        <v>43620</v>
      </c>
      <c r="F469" s="21">
        <v>1676.17</v>
      </c>
      <c r="G469" s="9" t="s">
        <v>1530</v>
      </c>
      <c r="H469" s="10">
        <f>SUMIF(VT!A:A,A469,VT!K:K)</f>
        <v>241.5</v>
      </c>
      <c r="I469" s="8">
        <f>SUMIF(VT!A:A,A469,VT!N:N)</f>
        <v>241.5</v>
      </c>
      <c r="J469" s="2">
        <f t="shared" si="165"/>
        <v>100.5702</v>
      </c>
      <c r="K469" s="48">
        <f t="shared" si="166"/>
        <v>140.9298</v>
      </c>
      <c r="L469" s="39">
        <f t="shared" si="167"/>
        <v>1</v>
      </c>
    </row>
    <row r="470" spans="1:12" hidden="1" x14ac:dyDescent="0.25">
      <c r="A470" s="19">
        <v>113373</v>
      </c>
      <c r="B470" s="9" t="s">
        <v>708</v>
      </c>
      <c r="C470" s="9" t="s">
        <v>5</v>
      </c>
      <c r="D470" s="9" t="s">
        <v>8</v>
      </c>
      <c r="E470" s="20">
        <v>43617</v>
      </c>
      <c r="F470" s="21">
        <v>1676.17</v>
      </c>
      <c r="G470" s="9" t="s">
        <v>1530</v>
      </c>
      <c r="H470" s="10">
        <f>SUMIF(VT!A:A,A470,VT!K:K)</f>
        <v>241.5</v>
      </c>
      <c r="I470" s="8">
        <f>SUMIF(VT!A:A,A470,VT!N:N)</f>
        <v>241.5</v>
      </c>
      <c r="J470" s="2">
        <f t="shared" ref="J470:J494" si="168">F470*6%</f>
        <v>100.5702</v>
      </c>
      <c r="K470" s="48">
        <f t="shared" ref="K470:K494" si="169">I470-J470</f>
        <v>140.9298</v>
      </c>
      <c r="L470" s="39">
        <f t="shared" ref="L470:L494" si="170">IF(K470&gt;0,1,0)</f>
        <v>1</v>
      </c>
    </row>
    <row r="471" spans="1:12" hidden="1" x14ac:dyDescent="0.25">
      <c r="A471" s="19">
        <v>113420</v>
      </c>
      <c r="B471" s="9" t="s">
        <v>708</v>
      </c>
      <c r="C471" s="9" t="s">
        <v>5</v>
      </c>
      <c r="D471" s="9" t="s">
        <v>8</v>
      </c>
      <c r="E471" s="20">
        <v>43617</v>
      </c>
      <c r="F471" s="21">
        <v>1676.17</v>
      </c>
      <c r="G471" s="9" t="s">
        <v>1530</v>
      </c>
      <c r="H471" s="10">
        <f>SUMIF(VT!A:A,A471,VT!K:K)</f>
        <v>241.5</v>
      </c>
      <c r="I471" s="8">
        <f>SUMIF(VT!A:A,A471,VT!N:N)</f>
        <v>241.5</v>
      </c>
      <c r="J471" s="2">
        <f t="shared" si="168"/>
        <v>100.5702</v>
      </c>
      <c r="K471" s="48">
        <f t="shared" si="169"/>
        <v>140.9298</v>
      </c>
      <c r="L471" s="39">
        <f t="shared" si="170"/>
        <v>1</v>
      </c>
    </row>
    <row r="472" spans="1:12" x14ac:dyDescent="0.25">
      <c r="A472" s="19">
        <v>112917</v>
      </c>
      <c r="B472" s="9" t="s">
        <v>494</v>
      </c>
      <c r="C472" s="9" t="s">
        <v>5</v>
      </c>
      <c r="D472" s="9" t="s">
        <v>11</v>
      </c>
      <c r="E472" s="20">
        <v>43617</v>
      </c>
      <c r="F472" s="21">
        <v>1676.17</v>
      </c>
      <c r="G472" s="9" t="s">
        <v>1530</v>
      </c>
      <c r="H472" s="10">
        <f>SUMIF(VT!A:A,A472,VT!K:K)</f>
        <v>241.5</v>
      </c>
      <c r="I472" s="8">
        <f>SUMIF(VT!A:A,A472,VT!N:N)</f>
        <v>0</v>
      </c>
      <c r="J472" s="2">
        <f t="shared" si="168"/>
        <v>100.5702</v>
      </c>
      <c r="K472" s="48">
        <f t="shared" si="169"/>
        <v>-100.5702</v>
      </c>
      <c r="L472" s="39">
        <f t="shared" si="170"/>
        <v>0</v>
      </c>
    </row>
    <row r="473" spans="1:12" x14ac:dyDescent="0.25">
      <c r="A473" s="19">
        <v>112236</v>
      </c>
      <c r="B473" s="9" t="s">
        <v>713</v>
      </c>
      <c r="C473" s="9" t="s">
        <v>5</v>
      </c>
      <c r="D473" s="9" t="s">
        <v>6</v>
      </c>
      <c r="E473" s="20">
        <v>43617</v>
      </c>
      <c r="F473" s="21">
        <v>1676.17</v>
      </c>
      <c r="G473" s="9" t="s">
        <v>1531</v>
      </c>
      <c r="H473" s="10">
        <f>SUMIF(VT!A:A,A473,VT!K:K)</f>
        <v>57.96</v>
      </c>
      <c r="I473" s="8">
        <f>SUMIF(VT!A:A,A473,VT!N:N)</f>
        <v>57.96</v>
      </c>
      <c r="J473" s="2">
        <f t="shared" si="168"/>
        <v>100.5702</v>
      </c>
      <c r="K473" s="48">
        <f t="shared" si="169"/>
        <v>-42.610199999999999</v>
      </c>
      <c r="L473" s="39">
        <f t="shared" si="170"/>
        <v>0</v>
      </c>
    </row>
    <row r="474" spans="1:12" x14ac:dyDescent="0.25">
      <c r="A474" s="19">
        <v>113422</v>
      </c>
      <c r="B474" s="9" t="s">
        <v>715</v>
      </c>
      <c r="C474" s="9" t="s">
        <v>5</v>
      </c>
      <c r="D474" s="9" t="s">
        <v>8</v>
      </c>
      <c r="E474" s="20">
        <v>43617</v>
      </c>
      <c r="F474" s="21">
        <v>1676.17</v>
      </c>
      <c r="G474" s="9" t="s">
        <v>1530</v>
      </c>
      <c r="H474" s="10">
        <f>SUMIF(VT!A:A,A474,VT!K:K)</f>
        <v>462</v>
      </c>
      <c r="I474" s="8">
        <f>SUMIF(VT!A:A,A474,VT!N:N)</f>
        <v>73.92</v>
      </c>
      <c r="J474" s="2">
        <f t="shared" si="168"/>
        <v>100.5702</v>
      </c>
      <c r="K474" s="48">
        <f t="shared" si="169"/>
        <v>-26.650199999999998</v>
      </c>
      <c r="L474" s="39">
        <f t="shared" si="170"/>
        <v>0</v>
      </c>
    </row>
    <row r="475" spans="1:12" hidden="1" x14ac:dyDescent="0.25">
      <c r="A475" s="19">
        <v>113375</v>
      </c>
      <c r="B475" s="9" t="s">
        <v>716</v>
      </c>
      <c r="C475" s="9" t="s">
        <v>5</v>
      </c>
      <c r="D475" s="9" t="s">
        <v>8</v>
      </c>
      <c r="E475" s="20">
        <v>43617</v>
      </c>
      <c r="F475" s="21">
        <v>1676.17</v>
      </c>
      <c r="G475" s="9" t="s">
        <v>1530</v>
      </c>
      <c r="H475" s="10">
        <f>SUMIF(VT!A:A,A475,VT!K:K)</f>
        <v>462</v>
      </c>
      <c r="I475" s="8">
        <f>SUMIF(VT!A:A,A475,VT!N:N)</f>
        <v>462</v>
      </c>
      <c r="J475" s="2">
        <f t="shared" si="168"/>
        <v>100.5702</v>
      </c>
      <c r="K475" s="48">
        <f t="shared" si="169"/>
        <v>361.4298</v>
      </c>
      <c r="L475" s="39">
        <f t="shared" si="170"/>
        <v>1</v>
      </c>
    </row>
    <row r="476" spans="1:12" hidden="1" x14ac:dyDescent="0.25">
      <c r="A476" s="19">
        <v>112346</v>
      </c>
      <c r="B476" s="9" t="s">
        <v>1681</v>
      </c>
      <c r="C476" s="9" t="s">
        <v>12</v>
      </c>
      <c r="D476" s="9" t="s">
        <v>11</v>
      </c>
      <c r="E476" s="20">
        <v>43617</v>
      </c>
      <c r="F476" s="21">
        <v>1676.17</v>
      </c>
      <c r="G476" s="9" t="s">
        <v>1530</v>
      </c>
      <c r="H476" s="10">
        <f>SUMIF(VT!A:A,A476,VT!K:K)</f>
        <v>241.5</v>
      </c>
      <c r="I476" s="8">
        <f>SUMIF(VT!A:A,A476,VT!N:N)</f>
        <v>241.5</v>
      </c>
      <c r="J476" s="2">
        <f t="shared" si="168"/>
        <v>100.5702</v>
      </c>
      <c r="K476" s="48">
        <f t="shared" si="169"/>
        <v>140.9298</v>
      </c>
      <c r="L476" s="39">
        <f t="shared" si="170"/>
        <v>1</v>
      </c>
    </row>
    <row r="477" spans="1:12" x14ac:dyDescent="0.25">
      <c r="A477" s="19">
        <v>112208</v>
      </c>
      <c r="B477" s="9" t="s">
        <v>718</v>
      </c>
      <c r="C477" s="9" t="s">
        <v>12</v>
      </c>
      <c r="D477" s="9" t="s">
        <v>13</v>
      </c>
      <c r="E477" s="20">
        <v>43617</v>
      </c>
      <c r="F477" s="21">
        <v>1676.17</v>
      </c>
      <c r="G477" s="9" t="s">
        <v>1530</v>
      </c>
      <c r="H477" s="10">
        <f>SUMIF(VT!A:A,A477,VT!K:K)</f>
        <v>164.22</v>
      </c>
      <c r="I477" s="8">
        <f>SUMIF(VT!A:A,A477,VT!N:N)</f>
        <v>0</v>
      </c>
      <c r="J477" s="2">
        <f t="shared" si="168"/>
        <v>100.5702</v>
      </c>
      <c r="K477" s="48">
        <f t="shared" si="169"/>
        <v>-100.5702</v>
      </c>
      <c r="L477" s="39">
        <f t="shared" si="170"/>
        <v>0</v>
      </c>
    </row>
    <row r="478" spans="1:12" hidden="1" x14ac:dyDescent="0.25">
      <c r="A478" s="19">
        <v>114541</v>
      </c>
      <c r="B478" s="9" t="s">
        <v>720</v>
      </c>
      <c r="C478" s="9" t="s">
        <v>12</v>
      </c>
      <c r="D478" s="9" t="s">
        <v>13</v>
      </c>
      <c r="E478" s="20">
        <v>43817</v>
      </c>
      <c r="F478" s="21">
        <v>1676.17</v>
      </c>
      <c r="G478" s="9" t="s">
        <v>1530</v>
      </c>
      <c r="H478" s="10">
        <f>SUMIF(VT!A:A,A478,VT!K:K)</f>
        <v>241.5</v>
      </c>
      <c r="I478" s="8">
        <f>SUMIF(VT!A:A,A478,VT!N:N)</f>
        <v>241.5</v>
      </c>
      <c r="J478" s="2">
        <f t="shared" si="168"/>
        <v>100.5702</v>
      </c>
      <c r="K478" s="48">
        <f t="shared" si="169"/>
        <v>140.9298</v>
      </c>
      <c r="L478" s="39">
        <f t="shared" si="170"/>
        <v>1</v>
      </c>
    </row>
    <row r="479" spans="1:12" hidden="1" x14ac:dyDescent="0.25">
      <c r="A479" s="19">
        <v>112924</v>
      </c>
      <c r="B479" s="9" t="s">
        <v>722</v>
      </c>
      <c r="C479" s="9" t="s">
        <v>5</v>
      </c>
      <c r="D479" s="9" t="s">
        <v>11</v>
      </c>
      <c r="E479" s="20">
        <v>43617</v>
      </c>
      <c r="F479" s="21">
        <v>1676.17</v>
      </c>
      <c r="G479" s="9" t="s">
        <v>1530</v>
      </c>
      <c r="H479" s="10">
        <f>SUMIF(VT!A:A,A479,VT!K:K)</f>
        <v>241.5</v>
      </c>
      <c r="I479" s="8">
        <f>SUMIF(VT!A:A,A479,VT!N:N)</f>
        <v>241.5</v>
      </c>
      <c r="J479" s="2">
        <f t="shared" si="168"/>
        <v>100.5702</v>
      </c>
      <c r="K479" s="48">
        <f t="shared" si="169"/>
        <v>140.9298</v>
      </c>
      <c r="L479" s="39">
        <f t="shared" si="170"/>
        <v>1</v>
      </c>
    </row>
    <row r="480" spans="1:12" hidden="1" x14ac:dyDescent="0.25">
      <c r="A480" s="19">
        <v>122251</v>
      </c>
      <c r="B480" s="9" t="s">
        <v>1993</v>
      </c>
      <c r="C480" s="9" t="s">
        <v>12</v>
      </c>
      <c r="D480" s="9" t="s">
        <v>11</v>
      </c>
      <c r="E480" s="20">
        <v>45089</v>
      </c>
      <c r="F480" s="21">
        <v>1676.17</v>
      </c>
      <c r="G480" s="9" t="s">
        <v>1530</v>
      </c>
      <c r="H480" s="10">
        <f>SUMIF(VT!A:A,A480,VT!K:K)</f>
        <v>241.5</v>
      </c>
      <c r="I480" s="8">
        <f>SUMIF(VT!A:A,A480,VT!N:N)</f>
        <v>241.5</v>
      </c>
      <c r="J480" s="2">
        <f t="shared" si="168"/>
        <v>100.5702</v>
      </c>
      <c r="K480" s="48">
        <f t="shared" si="169"/>
        <v>140.9298</v>
      </c>
      <c r="L480" s="39">
        <f t="shared" si="170"/>
        <v>1</v>
      </c>
    </row>
    <row r="481" spans="1:12" hidden="1" x14ac:dyDescent="0.25">
      <c r="A481" s="19">
        <v>113363</v>
      </c>
      <c r="B481" s="9" t="s">
        <v>724</v>
      </c>
      <c r="C481" s="9" t="s">
        <v>5</v>
      </c>
      <c r="D481" s="9" t="s">
        <v>8</v>
      </c>
      <c r="E481" s="20">
        <v>43617</v>
      </c>
      <c r="F481" s="21">
        <v>1676.17</v>
      </c>
      <c r="G481" s="9" t="s">
        <v>1530</v>
      </c>
      <c r="H481" s="10">
        <f>SUMIF(VT!A:A,A481,VT!K:K)</f>
        <v>462</v>
      </c>
      <c r="I481" s="8">
        <f>SUMIF(VT!A:A,A481,VT!N:N)</f>
        <v>462</v>
      </c>
      <c r="J481" s="2">
        <f t="shared" si="168"/>
        <v>100.5702</v>
      </c>
      <c r="K481" s="48">
        <f t="shared" si="169"/>
        <v>361.4298</v>
      </c>
      <c r="L481" s="39">
        <f t="shared" si="170"/>
        <v>1</v>
      </c>
    </row>
    <row r="482" spans="1:12" hidden="1" x14ac:dyDescent="0.25">
      <c r="A482" s="19">
        <v>112349</v>
      </c>
      <c r="B482" s="9" t="s">
        <v>1683</v>
      </c>
      <c r="C482" s="9" t="s">
        <v>12</v>
      </c>
      <c r="D482" s="9" t="s">
        <v>11</v>
      </c>
      <c r="E482" s="20">
        <v>43617</v>
      </c>
      <c r="F482" s="21">
        <v>1676.17</v>
      </c>
      <c r="G482" s="9" t="s">
        <v>1530</v>
      </c>
      <c r="H482" s="10">
        <f>SUMIF(VT!A:A,A482,VT!K:K)</f>
        <v>241.5</v>
      </c>
      <c r="I482" s="8">
        <f>SUMIF(VT!A:A,A482,VT!N:N)</f>
        <v>241.5</v>
      </c>
      <c r="J482" s="2">
        <f t="shared" si="168"/>
        <v>100.5702</v>
      </c>
      <c r="K482" s="48">
        <f t="shared" si="169"/>
        <v>140.9298</v>
      </c>
      <c r="L482" s="39">
        <f t="shared" si="170"/>
        <v>1</v>
      </c>
    </row>
    <row r="483" spans="1:12" hidden="1" x14ac:dyDescent="0.25">
      <c r="A483" s="19">
        <v>122252</v>
      </c>
      <c r="B483" s="9" t="s">
        <v>1995</v>
      </c>
      <c r="C483" s="9" t="s">
        <v>12</v>
      </c>
      <c r="D483" s="9" t="s">
        <v>1889</v>
      </c>
      <c r="E483" s="20">
        <v>45089</v>
      </c>
      <c r="F483" s="21">
        <v>1676.17</v>
      </c>
      <c r="G483" s="9" t="s">
        <v>1530</v>
      </c>
      <c r="H483" s="10">
        <f>SUMIF(VT!A:A,A483,VT!K:K)</f>
        <v>241.5</v>
      </c>
      <c r="I483" s="8">
        <f>SUMIF(VT!A:A,A483,VT!N:N)</f>
        <v>241.5</v>
      </c>
      <c r="J483" s="2">
        <f t="shared" si="168"/>
        <v>100.5702</v>
      </c>
      <c r="K483" s="48">
        <f t="shared" si="169"/>
        <v>140.9298</v>
      </c>
      <c r="L483" s="39">
        <f t="shared" si="170"/>
        <v>1</v>
      </c>
    </row>
    <row r="484" spans="1:12" hidden="1" x14ac:dyDescent="0.25">
      <c r="A484" s="19">
        <v>112973</v>
      </c>
      <c r="B484" s="9" t="s">
        <v>726</v>
      </c>
      <c r="C484" s="9" t="s">
        <v>12</v>
      </c>
      <c r="D484" s="9" t="s">
        <v>6</v>
      </c>
      <c r="E484" s="20">
        <v>43617</v>
      </c>
      <c r="F484" s="21">
        <v>1676.17</v>
      </c>
      <c r="G484" s="9" t="s">
        <v>1530</v>
      </c>
      <c r="H484" s="10">
        <f>SUMIF(VT!A:A,A484,VT!K:K)</f>
        <v>462</v>
      </c>
      <c r="I484" s="8">
        <f>SUMIF(VT!A:A,A484,VT!N:N)</f>
        <v>462</v>
      </c>
      <c r="J484" s="2">
        <f t="shared" si="168"/>
        <v>100.5702</v>
      </c>
      <c r="K484" s="48">
        <f t="shared" si="169"/>
        <v>361.4298</v>
      </c>
      <c r="L484" s="39">
        <f t="shared" si="170"/>
        <v>1</v>
      </c>
    </row>
    <row r="485" spans="1:12" hidden="1" x14ac:dyDescent="0.25">
      <c r="A485" s="19">
        <v>117239</v>
      </c>
      <c r="B485" s="9" t="s">
        <v>1521</v>
      </c>
      <c r="C485" s="9" t="s">
        <v>12</v>
      </c>
      <c r="D485" s="9" t="s">
        <v>11</v>
      </c>
      <c r="E485" s="20">
        <v>44487</v>
      </c>
      <c r="F485" s="21">
        <v>1676.17</v>
      </c>
      <c r="G485" s="9" t="s">
        <v>1530</v>
      </c>
      <c r="H485" s="10">
        <f>SUMIF(VT!A:A,A485,VT!K:K)</f>
        <v>241.5</v>
      </c>
      <c r="I485" s="8">
        <f>SUMIF(VT!A:A,A485,VT!N:N)</f>
        <v>231.84</v>
      </c>
      <c r="J485" s="2">
        <f t="shared" si="168"/>
        <v>100.5702</v>
      </c>
      <c r="K485" s="48">
        <f t="shared" si="169"/>
        <v>131.2698</v>
      </c>
      <c r="L485" s="39">
        <f t="shared" si="170"/>
        <v>1</v>
      </c>
    </row>
    <row r="486" spans="1:12" hidden="1" x14ac:dyDescent="0.25">
      <c r="A486" s="19">
        <v>112459</v>
      </c>
      <c r="B486" s="9" t="s">
        <v>728</v>
      </c>
      <c r="C486" s="9" t="s">
        <v>150</v>
      </c>
      <c r="D486" s="9" t="s">
        <v>1889</v>
      </c>
      <c r="E486" s="20">
        <v>43617</v>
      </c>
      <c r="F486" s="21">
        <v>2727.7</v>
      </c>
      <c r="G486" s="9" t="s">
        <v>1530</v>
      </c>
      <c r="H486" s="10">
        <f>SUMIF(VT!A:A,A486,VT!K:K)</f>
        <v>241.5</v>
      </c>
      <c r="I486" s="8">
        <f>SUMIF(VT!A:A,A486,VT!N:N)</f>
        <v>222.18</v>
      </c>
      <c r="J486" s="2">
        <f t="shared" si="168"/>
        <v>163.66199999999998</v>
      </c>
      <c r="K486" s="48">
        <f t="shared" si="169"/>
        <v>58.518000000000029</v>
      </c>
      <c r="L486" s="39">
        <f t="shared" si="170"/>
        <v>1</v>
      </c>
    </row>
    <row r="487" spans="1:12" hidden="1" x14ac:dyDescent="0.25">
      <c r="A487" s="19">
        <v>112927</v>
      </c>
      <c r="B487" s="9" t="s">
        <v>730</v>
      </c>
      <c r="C487" s="9" t="s">
        <v>5</v>
      </c>
      <c r="D487" s="9" t="s">
        <v>11</v>
      </c>
      <c r="E487" s="20">
        <v>43617</v>
      </c>
      <c r="F487" s="21">
        <v>1676.17</v>
      </c>
      <c r="G487" s="9" t="s">
        <v>1530</v>
      </c>
      <c r="H487" s="10">
        <f>SUMIF(VT!A:A,A487,VT!K:K)</f>
        <v>241.5</v>
      </c>
      <c r="I487" s="8">
        <f>SUMIF(VT!A:A,A487,VT!N:N)</f>
        <v>241.5</v>
      </c>
      <c r="J487" s="2">
        <f t="shared" si="168"/>
        <v>100.5702</v>
      </c>
      <c r="K487" s="48">
        <f t="shared" si="169"/>
        <v>140.9298</v>
      </c>
      <c r="L487" s="39">
        <f t="shared" si="170"/>
        <v>1</v>
      </c>
    </row>
    <row r="488" spans="1:12" hidden="1" x14ac:dyDescent="0.25">
      <c r="A488" s="19">
        <v>112959</v>
      </c>
      <c r="B488" s="9" t="s">
        <v>732</v>
      </c>
      <c r="C488" s="9" t="s">
        <v>12</v>
      </c>
      <c r="D488" s="9" t="s">
        <v>6</v>
      </c>
      <c r="E488" s="20">
        <v>43617</v>
      </c>
      <c r="F488" s="21">
        <v>1676.17</v>
      </c>
      <c r="G488" s="9" t="s">
        <v>1531</v>
      </c>
      <c r="H488" s="10">
        <f>SUMIF(VT!A:A,A488,VT!K:K)</f>
        <v>110.88</v>
      </c>
      <c r="I488" s="8">
        <f>SUMIF(VT!A:A,A488,VT!N:N)</f>
        <v>110.88</v>
      </c>
      <c r="J488" s="2">
        <f t="shared" si="168"/>
        <v>100.5702</v>
      </c>
      <c r="K488" s="48">
        <f t="shared" si="169"/>
        <v>10.309799999999996</v>
      </c>
      <c r="L488" s="39">
        <f t="shared" si="170"/>
        <v>1</v>
      </c>
    </row>
    <row r="489" spans="1:12" hidden="1" x14ac:dyDescent="0.25">
      <c r="A489" s="19">
        <v>112928</v>
      </c>
      <c r="B489" s="9" t="s">
        <v>734</v>
      </c>
      <c r="C489" s="9" t="s">
        <v>5</v>
      </c>
      <c r="D489" s="9" t="s">
        <v>11</v>
      </c>
      <c r="E489" s="20">
        <v>43617</v>
      </c>
      <c r="F489" s="21">
        <v>1676.17</v>
      </c>
      <c r="G489" s="9" t="s">
        <v>1530</v>
      </c>
      <c r="H489" s="10">
        <f>SUMIF(VT!A:A,A489,VT!K:K)</f>
        <v>241.5</v>
      </c>
      <c r="I489" s="8">
        <f>SUMIF(VT!A:A,A489,VT!N:N)</f>
        <v>241.5</v>
      </c>
      <c r="J489" s="2">
        <f t="shared" si="168"/>
        <v>100.5702</v>
      </c>
      <c r="K489" s="48">
        <f t="shared" si="169"/>
        <v>140.9298</v>
      </c>
      <c r="L489" s="39">
        <f t="shared" si="170"/>
        <v>1</v>
      </c>
    </row>
    <row r="490" spans="1:12" hidden="1" x14ac:dyDescent="0.25">
      <c r="A490" s="19">
        <v>114922</v>
      </c>
      <c r="B490" s="9" t="s">
        <v>736</v>
      </c>
      <c r="C490" s="9" t="s">
        <v>17</v>
      </c>
      <c r="D490" s="9" t="s">
        <v>1889</v>
      </c>
      <c r="E490" s="20">
        <v>43916</v>
      </c>
      <c r="F490" s="21">
        <v>1993.64</v>
      </c>
      <c r="G490" s="9" t="s">
        <v>1530</v>
      </c>
      <c r="H490" s="10">
        <f>SUMIF(VT!A:A,A490,VT!K:K)</f>
        <v>241.5</v>
      </c>
      <c r="I490" s="8">
        <f>SUMIF(VT!A:A,A490,VT!N:N)</f>
        <v>241.5</v>
      </c>
      <c r="J490" s="2">
        <f t="shared" si="168"/>
        <v>119.61840000000001</v>
      </c>
      <c r="K490" s="48">
        <f t="shared" si="169"/>
        <v>121.88159999999999</v>
      </c>
      <c r="L490" s="39">
        <f t="shared" si="170"/>
        <v>1</v>
      </c>
    </row>
    <row r="491" spans="1:12" hidden="1" x14ac:dyDescent="0.25">
      <c r="A491" s="19">
        <v>112212</v>
      </c>
      <c r="B491" s="9" t="s">
        <v>738</v>
      </c>
      <c r="C491" s="9" t="s">
        <v>12</v>
      </c>
      <c r="D491" s="9" t="s">
        <v>13</v>
      </c>
      <c r="E491" s="20">
        <v>43617</v>
      </c>
      <c r="F491" s="21">
        <v>1676.17</v>
      </c>
      <c r="G491" s="9" t="s">
        <v>1530</v>
      </c>
      <c r="H491" s="10">
        <f>SUMIF(VT!A:A,A491,VT!K:K)</f>
        <v>241.5</v>
      </c>
      <c r="I491" s="8">
        <f>SUMIF(VT!A:A,A491,VT!N:N)</f>
        <v>241.5</v>
      </c>
      <c r="J491" s="2">
        <f t="shared" si="168"/>
        <v>100.5702</v>
      </c>
      <c r="K491" s="48">
        <f t="shared" si="169"/>
        <v>140.9298</v>
      </c>
      <c r="L491" s="39">
        <f t="shared" si="170"/>
        <v>1</v>
      </c>
    </row>
    <row r="492" spans="1:12" hidden="1" x14ac:dyDescent="0.25">
      <c r="A492" s="19">
        <v>113082</v>
      </c>
      <c r="B492" s="9" t="s">
        <v>2154</v>
      </c>
      <c r="C492" s="9" t="s">
        <v>5</v>
      </c>
      <c r="D492" s="9" t="s">
        <v>8</v>
      </c>
      <c r="E492" s="20">
        <v>43617</v>
      </c>
      <c r="F492" s="21">
        <v>1676.17</v>
      </c>
      <c r="G492" s="9" t="s">
        <v>1530</v>
      </c>
      <c r="H492" s="10">
        <f>SUMIF(VT!A:A,A492,VT!K:K)</f>
        <v>231.84</v>
      </c>
      <c r="I492" s="8">
        <f>SUMIF(VT!A:A,A492,VT!N:N)</f>
        <v>231.84</v>
      </c>
      <c r="J492" s="2">
        <f t="shared" si="168"/>
        <v>100.5702</v>
      </c>
      <c r="K492" s="48">
        <f t="shared" si="169"/>
        <v>131.2698</v>
      </c>
      <c r="L492" s="39">
        <f t="shared" si="170"/>
        <v>1</v>
      </c>
    </row>
    <row r="493" spans="1:12" hidden="1" x14ac:dyDescent="0.25">
      <c r="A493" s="19">
        <v>112465</v>
      </c>
      <c r="B493" s="9" t="s">
        <v>740</v>
      </c>
      <c r="C493" s="9" t="s">
        <v>5</v>
      </c>
      <c r="D493" s="9" t="s">
        <v>11</v>
      </c>
      <c r="E493" s="20">
        <v>43617</v>
      </c>
      <c r="F493" s="21">
        <v>1676.17</v>
      </c>
      <c r="G493" s="9" t="s">
        <v>1530</v>
      </c>
      <c r="H493" s="10">
        <f>SUMIF(VT!A:A,A493,VT!K:K)</f>
        <v>241.5</v>
      </c>
      <c r="I493" s="8">
        <f>SUMIF(VT!A:A,A493,VT!N:N)</f>
        <v>241.5</v>
      </c>
      <c r="J493" s="2">
        <f t="shared" si="168"/>
        <v>100.5702</v>
      </c>
      <c r="K493" s="48">
        <f t="shared" si="169"/>
        <v>140.9298</v>
      </c>
      <c r="L493" s="39">
        <f t="shared" si="170"/>
        <v>1</v>
      </c>
    </row>
    <row r="494" spans="1:12" hidden="1" x14ac:dyDescent="0.25">
      <c r="A494" s="19">
        <v>113729</v>
      </c>
      <c r="B494" s="9" t="s">
        <v>742</v>
      </c>
      <c r="C494" s="9" t="s">
        <v>610</v>
      </c>
      <c r="D494" s="9" t="s">
        <v>1889</v>
      </c>
      <c r="E494" s="20">
        <v>43619</v>
      </c>
      <c r="F494" s="21">
        <v>1676.17</v>
      </c>
      <c r="G494" s="9" t="s">
        <v>1530</v>
      </c>
      <c r="H494" s="10">
        <f>SUMIF(VT!A:A,A494,VT!K:K)</f>
        <v>202.86</v>
      </c>
      <c r="I494" s="8">
        <f>SUMIF(VT!A:A,A494,VT!N:N)</f>
        <v>202.86</v>
      </c>
      <c r="J494" s="2">
        <f t="shared" si="168"/>
        <v>100.5702</v>
      </c>
      <c r="K494" s="48">
        <f t="shared" si="169"/>
        <v>102.28980000000001</v>
      </c>
      <c r="L494" s="39">
        <f t="shared" si="170"/>
        <v>1</v>
      </c>
    </row>
    <row r="495" spans="1:12" x14ac:dyDescent="0.25">
      <c r="A495" s="19">
        <v>113645</v>
      </c>
      <c r="B495" s="9" t="s">
        <v>744</v>
      </c>
      <c r="C495" s="9" t="s">
        <v>36</v>
      </c>
      <c r="D495" s="9" t="s">
        <v>1889</v>
      </c>
      <c r="E495" s="20">
        <v>43617</v>
      </c>
      <c r="F495" s="21">
        <v>3187.48</v>
      </c>
      <c r="G495" s="9" t="s">
        <v>1530</v>
      </c>
      <c r="H495" s="10">
        <f>SUMIF(VT!A:A,A495,VT!K:K)</f>
        <v>241.5</v>
      </c>
      <c r="I495" s="8">
        <f>SUMIF(VT!A:A,A495,VT!N:N)</f>
        <v>173.88</v>
      </c>
      <c r="J495" s="2">
        <f t="shared" ref="J495:J516" si="171">F495*6%</f>
        <v>191.24879999999999</v>
      </c>
      <c r="K495" s="48">
        <f t="shared" ref="K495:K516" si="172">I495-J495</f>
        <v>-17.368799999999993</v>
      </c>
      <c r="L495" s="39">
        <f t="shared" ref="L495:L516" si="173">IF(K495&gt;0,1,0)</f>
        <v>0</v>
      </c>
    </row>
    <row r="496" spans="1:12" hidden="1" x14ac:dyDescent="0.25">
      <c r="A496" s="19">
        <v>122826</v>
      </c>
      <c r="B496" s="9" t="s">
        <v>2141</v>
      </c>
      <c r="C496" s="9" t="s">
        <v>12</v>
      </c>
      <c r="D496" s="9" t="s">
        <v>31</v>
      </c>
      <c r="E496" s="20">
        <v>45180</v>
      </c>
      <c r="F496" s="21">
        <v>1676.17</v>
      </c>
      <c r="G496" s="9" t="s">
        <v>1530</v>
      </c>
      <c r="H496" s="10">
        <f>SUMIF(VT!A:A,A496,VT!K:K)</f>
        <v>241.5</v>
      </c>
      <c r="I496" s="8">
        <f>SUMIF(VT!A:A,A496,VT!N:N)</f>
        <v>241.5</v>
      </c>
      <c r="J496" s="2">
        <f t="shared" si="171"/>
        <v>100.5702</v>
      </c>
      <c r="K496" s="48">
        <f t="shared" si="172"/>
        <v>140.9298</v>
      </c>
      <c r="L496" s="39">
        <f t="shared" si="173"/>
        <v>1</v>
      </c>
    </row>
    <row r="497" spans="1:12" hidden="1" x14ac:dyDescent="0.25">
      <c r="A497" s="19">
        <v>119920</v>
      </c>
      <c r="B497" s="9" t="s">
        <v>1598</v>
      </c>
      <c r="C497" s="9" t="s">
        <v>36</v>
      </c>
      <c r="D497" s="9" t="s">
        <v>1889</v>
      </c>
      <c r="E497" s="20">
        <v>44760</v>
      </c>
      <c r="F497" s="21">
        <v>3187.48</v>
      </c>
      <c r="G497" s="9" t="s">
        <v>1530</v>
      </c>
      <c r="H497" s="10">
        <f>SUMIF(VT!A:A,A497,VT!K:K)</f>
        <v>462</v>
      </c>
      <c r="I497" s="8">
        <f>SUMIF(VT!A:A,A497,VT!N:N)</f>
        <v>462</v>
      </c>
      <c r="J497" s="2">
        <f t="shared" si="171"/>
        <v>191.24879999999999</v>
      </c>
      <c r="K497" s="48">
        <f t="shared" si="172"/>
        <v>270.75120000000004</v>
      </c>
      <c r="L497" s="39">
        <f t="shared" si="173"/>
        <v>1</v>
      </c>
    </row>
    <row r="498" spans="1:12" hidden="1" x14ac:dyDescent="0.25">
      <c r="A498" s="19">
        <v>113125</v>
      </c>
      <c r="B498" s="9" t="s">
        <v>746</v>
      </c>
      <c r="C498" s="9" t="s">
        <v>17</v>
      </c>
      <c r="D498" s="9" t="s">
        <v>1889</v>
      </c>
      <c r="E498" s="20">
        <v>43617</v>
      </c>
      <c r="F498" s="21">
        <v>1993.64</v>
      </c>
      <c r="G498" s="9" t="s">
        <v>1530</v>
      </c>
      <c r="H498" s="10">
        <f>SUMIF(VT!A:A,A498,VT!K:K)</f>
        <v>241.5</v>
      </c>
      <c r="I498" s="8">
        <f>SUMIF(VT!A:A,A498,VT!N:N)</f>
        <v>241.5</v>
      </c>
      <c r="J498" s="2">
        <f t="shared" si="171"/>
        <v>119.61840000000001</v>
      </c>
      <c r="K498" s="48">
        <f t="shared" si="172"/>
        <v>121.88159999999999</v>
      </c>
      <c r="L498" s="39">
        <f t="shared" si="173"/>
        <v>1</v>
      </c>
    </row>
    <row r="499" spans="1:12" hidden="1" x14ac:dyDescent="0.25">
      <c r="A499" s="19">
        <v>122561</v>
      </c>
      <c r="B499" s="9" t="s">
        <v>2091</v>
      </c>
      <c r="C499" s="9" t="s">
        <v>12</v>
      </c>
      <c r="D499" s="9" t="s">
        <v>31</v>
      </c>
      <c r="E499" s="20">
        <v>45131</v>
      </c>
      <c r="F499" s="21">
        <v>1676.17</v>
      </c>
      <c r="G499" s="9" t="s">
        <v>1530</v>
      </c>
      <c r="H499" s="10">
        <f>SUMIF(VT!A:A,A499,VT!K:K)</f>
        <v>241.5</v>
      </c>
      <c r="I499" s="8">
        <f>SUMIF(VT!A:A,A499,VT!N:N)</f>
        <v>241.5</v>
      </c>
      <c r="J499" s="2">
        <f t="shared" si="171"/>
        <v>100.5702</v>
      </c>
      <c r="K499" s="48">
        <f t="shared" si="172"/>
        <v>140.9298</v>
      </c>
      <c r="L499" s="39">
        <f t="shared" si="173"/>
        <v>1</v>
      </c>
    </row>
    <row r="500" spans="1:12" hidden="1" x14ac:dyDescent="0.25">
      <c r="A500" s="19">
        <v>113435</v>
      </c>
      <c r="B500" s="9" t="s">
        <v>748</v>
      </c>
      <c r="C500" s="9" t="s">
        <v>5</v>
      </c>
      <c r="D500" s="9" t="s">
        <v>8</v>
      </c>
      <c r="E500" s="20">
        <v>43617</v>
      </c>
      <c r="F500" s="21">
        <v>1676.17</v>
      </c>
      <c r="G500" s="9" t="s">
        <v>1530</v>
      </c>
      <c r="H500" s="10">
        <f>SUMIF(VT!A:A,A500,VT!K:K)</f>
        <v>462</v>
      </c>
      <c r="I500" s="8">
        <f>SUMIF(VT!A:A,A500,VT!N:N)</f>
        <v>462</v>
      </c>
      <c r="J500" s="2">
        <f t="shared" si="171"/>
        <v>100.5702</v>
      </c>
      <c r="K500" s="48">
        <f t="shared" si="172"/>
        <v>361.4298</v>
      </c>
      <c r="L500" s="39">
        <f t="shared" si="173"/>
        <v>1</v>
      </c>
    </row>
    <row r="501" spans="1:12" hidden="1" x14ac:dyDescent="0.25">
      <c r="A501" s="19">
        <v>114744</v>
      </c>
      <c r="B501" s="9" t="s">
        <v>750</v>
      </c>
      <c r="C501" s="9" t="s">
        <v>12</v>
      </c>
      <c r="D501" s="9" t="s">
        <v>8</v>
      </c>
      <c r="E501" s="20">
        <v>43874</v>
      </c>
      <c r="F501" s="21">
        <v>1676.17</v>
      </c>
      <c r="G501" s="9" t="s">
        <v>1530</v>
      </c>
      <c r="H501" s="10">
        <f>SUMIF(VT!A:A,A501,VT!K:K)</f>
        <v>241.5</v>
      </c>
      <c r="I501" s="8">
        <f>SUMIF(VT!A:A,A501,VT!N:N)</f>
        <v>173.88</v>
      </c>
      <c r="J501" s="2">
        <f t="shared" si="171"/>
        <v>100.5702</v>
      </c>
      <c r="K501" s="48">
        <f t="shared" si="172"/>
        <v>73.309799999999996</v>
      </c>
      <c r="L501" s="39">
        <f t="shared" si="173"/>
        <v>1</v>
      </c>
    </row>
    <row r="502" spans="1:12" hidden="1" x14ac:dyDescent="0.25">
      <c r="A502" s="19">
        <v>114493</v>
      </c>
      <c r="B502" s="9" t="s">
        <v>752</v>
      </c>
      <c r="C502" s="9" t="s">
        <v>5</v>
      </c>
      <c r="D502" s="9" t="s">
        <v>8</v>
      </c>
      <c r="E502" s="20">
        <v>43811</v>
      </c>
      <c r="F502" s="21">
        <v>1603.99</v>
      </c>
      <c r="G502" s="9" t="s">
        <v>2110</v>
      </c>
      <c r="H502" s="10">
        <f>SUMIF(VT!A:A,A502,VT!K:K)</f>
        <v>241.5</v>
      </c>
      <c r="I502" s="8">
        <f>SUMIF(VT!A:A,A502,VT!N:N)</f>
        <v>241.5</v>
      </c>
      <c r="J502" s="2">
        <f t="shared" si="171"/>
        <v>96.239400000000003</v>
      </c>
      <c r="K502" s="48">
        <f t="shared" si="172"/>
        <v>145.26060000000001</v>
      </c>
      <c r="L502" s="39">
        <f t="shared" si="173"/>
        <v>1</v>
      </c>
    </row>
    <row r="503" spans="1:12" hidden="1" x14ac:dyDescent="0.25">
      <c r="A503" s="19">
        <v>122080</v>
      </c>
      <c r="B503" s="9" t="s">
        <v>1973</v>
      </c>
      <c r="C503" s="9" t="s">
        <v>12</v>
      </c>
      <c r="D503" s="9" t="s">
        <v>11</v>
      </c>
      <c r="E503" s="20">
        <v>45061</v>
      </c>
      <c r="F503" s="21">
        <v>1676.17</v>
      </c>
      <c r="G503" s="9" t="s">
        <v>1530</v>
      </c>
      <c r="H503" s="10">
        <f>SUMIF(VT!A:A,A503,VT!K:K)</f>
        <v>241.5</v>
      </c>
      <c r="I503" s="8">
        <f>SUMIF(VT!A:A,A503,VT!N:N)</f>
        <v>241.5</v>
      </c>
      <c r="J503" s="2">
        <f t="shared" si="171"/>
        <v>100.5702</v>
      </c>
      <c r="K503" s="48">
        <f t="shared" si="172"/>
        <v>140.9298</v>
      </c>
      <c r="L503" s="39">
        <f t="shared" si="173"/>
        <v>1</v>
      </c>
    </row>
    <row r="504" spans="1:12" hidden="1" x14ac:dyDescent="0.25">
      <c r="A504" s="19">
        <v>113381</v>
      </c>
      <c r="B504" s="9" t="s">
        <v>754</v>
      </c>
      <c r="C504" s="9" t="s">
        <v>5</v>
      </c>
      <c r="D504" s="9" t="s">
        <v>8</v>
      </c>
      <c r="E504" s="20">
        <v>43617</v>
      </c>
      <c r="F504" s="21">
        <v>1676.17</v>
      </c>
      <c r="G504" s="9" t="s">
        <v>1530</v>
      </c>
      <c r="H504" s="10">
        <f>SUMIF(VT!A:A,A504,VT!K:K)</f>
        <v>481.5</v>
      </c>
      <c r="I504" s="8">
        <f>SUMIF(VT!A:A,A504,VT!N:N)</f>
        <v>481.5</v>
      </c>
      <c r="J504" s="2">
        <f t="shared" si="171"/>
        <v>100.5702</v>
      </c>
      <c r="K504" s="48">
        <f t="shared" si="172"/>
        <v>380.9298</v>
      </c>
      <c r="L504" s="39">
        <f t="shared" si="173"/>
        <v>1</v>
      </c>
    </row>
    <row r="505" spans="1:12" hidden="1" x14ac:dyDescent="0.25">
      <c r="A505" s="19">
        <v>113437</v>
      </c>
      <c r="B505" s="9" t="s">
        <v>756</v>
      </c>
      <c r="C505" s="9" t="s">
        <v>5</v>
      </c>
      <c r="D505" s="9" t="s">
        <v>8</v>
      </c>
      <c r="E505" s="20">
        <v>43617</v>
      </c>
      <c r="F505" s="21">
        <v>1676.17</v>
      </c>
      <c r="G505" s="9" t="s">
        <v>1530</v>
      </c>
      <c r="H505" s="10">
        <f>SUMIF(VT!A:A,A505,VT!K:K)</f>
        <v>554.4</v>
      </c>
      <c r="I505" s="8">
        <f>SUMIF(VT!A:A,A505,VT!N:N)</f>
        <v>554.4</v>
      </c>
      <c r="J505" s="2">
        <f t="shared" si="171"/>
        <v>100.5702</v>
      </c>
      <c r="K505" s="48">
        <f t="shared" si="172"/>
        <v>453.82979999999998</v>
      </c>
      <c r="L505" s="39">
        <f t="shared" si="173"/>
        <v>1</v>
      </c>
    </row>
    <row r="506" spans="1:12" hidden="1" x14ac:dyDescent="0.25">
      <c r="A506" s="19">
        <v>113617</v>
      </c>
      <c r="B506" s="9" t="s">
        <v>758</v>
      </c>
      <c r="C506" s="9" t="s">
        <v>36</v>
      </c>
      <c r="D506" s="9" t="s">
        <v>1889</v>
      </c>
      <c r="E506" s="20">
        <v>43617</v>
      </c>
      <c r="F506" s="21">
        <v>3187.48</v>
      </c>
      <c r="G506" s="9" t="s">
        <v>1530</v>
      </c>
      <c r="H506" s="10">
        <f>SUMIF(VT!A:A,A506,VT!K:K)</f>
        <v>241.5</v>
      </c>
      <c r="I506" s="8">
        <f>SUMIF(VT!A:A,A506,VT!N:N)</f>
        <v>231.84</v>
      </c>
      <c r="J506" s="2">
        <f t="shared" si="171"/>
        <v>191.24879999999999</v>
      </c>
      <c r="K506" s="48">
        <f t="shared" si="172"/>
        <v>40.591200000000015</v>
      </c>
      <c r="L506" s="39">
        <f t="shared" si="173"/>
        <v>1</v>
      </c>
    </row>
    <row r="507" spans="1:12" hidden="1" x14ac:dyDescent="0.25">
      <c r="A507" s="19">
        <v>113134</v>
      </c>
      <c r="B507" s="9" t="s">
        <v>498</v>
      </c>
      <c r="C507" s="9" t="s">
        <v>17</v>
      </c>
      <c r="D507" s="9" t="s">
        <v>1889</v>
      </c>
      <c r="E507" s="20">
        <v>43617</v>
      </c>
      <c r="F507" s="21">
        <v>1993.64</v>
      </c>
      <c r="G507" s="9" t="s">
        <v>1530</v>
      </c>
      <c r="H507" s="10">
        <f>SUMIF(VT!A:A,A507,VT!K:K)</f>
        <v>241.5</v>
      </c>
      <c r="I507" s="8">
        <f>SUMIF(VT!A:A,A507,VT!N:N)</f>
        <v>241.5</v>
      </c>
      <c r="J507" s="2">
        <f t="shared" si="171"/>
        <v>119.61840000000001</v>
      </c>
      <c r="K507" s="48">
        <f t="shared" si="172"/>
        <v>121.88159999999999</v>
      </c>
      <c r="L507" s="39">
        <f t="shared" si="173"/>
        <v>1</v>
      </c>
    </row>
    <row r="508" spans="1:12" hidden="1" x14ac:dyDescent="0.25">
      <c r="A508" s="19">
        <v>112979</v>
      </c>
      <c r="B508" s="9" t="s">
        <v>761</v>
      </c>
      <c r="C508" s="9" t="s">
        <v>12</v>
      </c>
      <c r="D508" s="9" t="s">
        <v>6</v>
      </c>
      <c r="E508" s="20">
        <v>43617</v>
      </c>
      <c r="F508" s="21">
        <v>1676.17</v>
      </c>
      <c r="G508" s="9" t="s">
        <v>1530</v>
      </c>
      <c r="H508" s="10">
        <f>SUMIF(VT!A:A,A508,VT!K:K)</f>
        <v>241.5</v>
      </c>
      <c r="I508" s="8">
        <f>SUMIF(VT!A:A,A508,VT!N:N)</f>
        <v>241.5</v>
      </c>
      <c r="J508" s="2">
        <f t="shared" si="171"/>
        <v>100.5702</v>
      </c>
      <c r="K508" s="48">
        <f t="shared" si="172"/>
        <v>140.9298</v>
      </c>
      <c r="L508" s="39">
        <f t="shared" si="173"/>
        <v>1</v>
      </c>
    </row>
    <row r="509" spans="1:12" hidden="1" x14ac:dyDescent="0.25">
      <c r="A509" s="19">
        <v>112255</v>
      </c>
      <c r="B509" s="9" t="s">
        <v>763</v>
      </c>
      <c r="C509" s="9" t="s">
        <v>5</v>
      </c>
      <c r="D509" s="9" t="s">
        <v>13</v>
      </c>
      <c r="E509" s="20">
        <v>43617</v>
      </c>
      <c r="F509" s="21">
        <v>1676.17</v>
      </c>
      <c r="G509" s="9" t="s">
        <v>1530</v>
      </c>
      <c r="H509" s="10">
        <f>SUMIF(VT!A:A,A509,VT!K:K)</f>
        <v>241.5</v>
      </c>
      <c r="I509" s="8">
        <f>SUMIF(VT!A:A,A509,VT!N:N)</f>
        <v>241.5</v>
      </c>
      <c r="J509" s="2">
        <f t="shared" si="171"/>
        <v>100.5702</v>
      </c>
      <c r="K509" s="48">
        <f t="shared" si="172"/>
        <v>140.9298</v>
      </c>
      <c r="L509" s="39">
        <f t="shared" si="173"/>
        <v>1</v>
      </c>
    </row>
    <row r="510" spans="1:12" hidden="1" x14ac:dyDescent="0.25">
      <c r="A510" s="19">
        <v>112259</v>
      </c>
      <c r="B510" s="9" t="s">
        <v>765</v>
      </c>
      <c r="C510" s="9" t="s">
        <v>5</v>
      </c>
      <c r="D510" s="9" t="s">
        <v>11</v>
      </c>
      <c r="E510" s="20">
        <v>43617</v>
      </c>
      <c r="F510" s="21">
        <v>1676.17</v>
      </c>
      <c r="G510" s="9" t="s">
        <v>1530</v>
      </c>
      <c r="H510" s="10">
        <f>SUMIF(VT!A:A,A510,VT!K:K)</f>
        <v>241.5</v>
      </c>
      <c r="I510" s="8">
        <f>SUMIF(VT!A:A,A510,VT!N:N)</f>
        <v>241.5</v>
      </c>
      <c r="J510" s="2">
        <f t="shared" si="171"/>
        <v>100.5702</v>
      </c>
      <c r="K510" s="48">
        <f t="shared" si="172"/>
        <v>140.9298</v>
      </c>
      <c r="L510" s="39">
        <f t="shared" si="173"/>
        <v>1</v>
      </c>
    </row>
    <row r="511" spans="1:12" hidden="1" x14ac:dyDescent="0.25">
      <c r="A511" s="19">
        <v>112989</v>
      </c>
      <c r="B511" s="9" t="s">
        <v>767</v>
      </c>
      <c r="C511" s="9" t="s">
        <v>10</v>
      </c>
      <c r="D511" s="9" t="s">
        <v>6</v>
      </c>
      <c r="E511" s="20">
        <v>43617</v>
      </c>
      <c r="F511" s="21">
        <v>1993.64</v>
      </c>
      <c r="G511" s="9" t="s">
        <v>1530</v>
      </c>
      <c r="H511" s="10">
        <f>SUMIF(VT!A:A,A511,VT!K:K)</f>
        <v>241.5</v>
      </c>
      <c r="I511" s="8">
        <f>SUMIF(VT!A:A,A511,VT!N:N)</f>
        <v>193.2</v>
      </c>
      <c r="J511" s="2">
        <f t="shared" si="171"/>
        <v>119.61840000000001</v>
      </c>
      <c r="K511" s="48">
        <f t="shared" si="172"/>
        <v>73.58159999999998</v>
      </c>
      <c r="L511" s="39">
        <f t="shared" si="173"/>
        <v>1</v>
      </c>
    </row>
    <row r="512" spans="1:12" hidden="1" x14ac:dyDescent="0.25">
      <c r="A512" s="19">
        <v>119112</v>
      </c>
      <c r="B512" s="9" t="s">
        <v>1997</v>
      </c>
      <c r="C512" s="9" t="s">
        <v>12</v>
      </c>
      <c r="D512" s="9" t="s">
        <v>11</v>
      </c>
      <c r="E512" s="20">
        <v>44630</v>
      </c>
      <c r="F512" s="21">
        <v>1676.17</v>
      </c>
      <c r="G512" s="9" t="s">
        <v>1530</v>
      </c>
      <c r="H512" s="10">
        <f>SUMIF(VT!A:A,A512,VT!K:K)</f>
        <v>241.5</v>
      </c>
      <c r="I512" s="8">
        <f>SUMIF(VT!A:A,A512,VT!N:N)</f>
        <v>241.5</v>
      </c>
      <c r="J512" s="2">
        <f t="shared" si="171"/>
        <v>100.5702</v>
      </c>
      <c r="K512" s="48">
        <f t="shared" si="172"/>
        <v>140.9298</v>
      </c>
      <c r="L512" s="39">
        <f t="shared" si="173"/>
        <v>1</v>
      </c>
    </row>
    <row r="513" spans="1:12" hidden="1" x14ac:dyDescent="0.25">
      <c r="A513" s="19">
        <v>113384</v>
      </c>
      <c r="B513" s="9" t="s">
        <v>769</v>
      </c>
      <c r="C513" s="9" t="s">
        <v>5</v>
      </c>
      <c r="D513" s="9" t="s">
        <v>8</v>
      </c>
      <c r="E513" s="20">
        <v>43620</v>
      </c>
      <c r="F513" s="21">
        <v>1676.17</v>
      </c>
      <c r="G513" s="9" t="s">
        <v>1530</v>
      </c>
      <c r="H513" s="10">
        <f>SUMIF(VT!A:A,A513,VT!K:K)</f>
        <v>241.5</v>
      </c>
      <c r="I513" s="8">
        <f>SUMIF(VT!A:A,A513,VT!N:N)</f>
        <v>106.26</v>
      </c>
      <c r="J513" s="2">
        <f t="shared" si="171"/>
        <v>100.5702</v>
      </c>
      <c r="K513" s="48">
        <f t="shared" si="172"/>
        <v>5.6898000000000053</v>
      </c>
      <c r="L513" s="39">
        <f t="shared" si="173"/>
        <v>1</v>
      </c>
    </row>
    <row r="514" spans="1:12" x14ac:dyDescent="0.25">
      <c r="A514" s="19">
        <v>112320</v>
      </c>
      <c r="B514" s="9" t="s">
        <v>771</v>
      </c>
      <c r="C514" s="9" t="s">
        <v>5</v>
      </c>
      <c r="D514" s="9" t="s">
        <v>13</v>
      </c>
      <c r="E514" s="20">
        <v>43617</v>
      </c>
      <c r="F514" s="21">
        <v>1676.17</v>
      </c>
      <c r="G514" s="9" t="s">
        <v>1531</v>
      </c>
      <c r="H514" s="10">
        <f>SUMIF(VT!A:A,A514,VT!K:K)</f>
        <v>57.96</v>
      </c>
      <c r="I514" s="8">
        <f>SUMIF(VT!A:A,A514,VT!N:N)</f>
        <v>9.66</v>
      </c>
      <c r="J514" s="2">
        <f t="shared" si="171"/>
        <v>100.5702</v>
      </c>
      <c r="K514" s="48">
        <f t="shared" si="172"/>
        <v>-90.910200000000003</v>
      </c>
      <c r="L514" s="39">
        <f t="shared" si="173"/>
        <v>0</v>
      </c>
    </row>
    <row r="515" spans="1:12" hidden="1" x14ac:dyDescent="0.25">
      <c r="A515" s="19">
        <v>122834</v>
      </c>
      <c r="B515" s="9" t="s">
        <v>2142</v>
      </c>
      <c r="C515" s="9" t="s">
        <v>12</v>
      </c>
      <c r="D515" s="9" t="s">
        <v>8</v>
      </c>
      <c r="E515" s="20">
        <v>45180</v>
      </c>
      <c r="F515" s="21">
        <v>1676.17</v>
      </c>
      <c r="G515" s="9" t="s">
        <v>1530</v>
      </c>
      <c r="H515" s="10">
        <f>SUMIF(VT!A:A,A515,VT!K:K)</f>
        <v>462</v>
      </c>
      <c r="I515" s="8">
        <f>SUMIF(VT!A:A,A515,VT!N:N)</f>
        <v>462</v>
      </c>
      <c r="J515" s="2">
        <f t="shared" si="171"/>
        <v>100.5702</v>
      </c>
      <c r="K515" s="48">
        <f t="shared" si="172"/>
        <v>361.4298</v>
      </c>
      <c r="L515" s="39">
        <f t="shared" si="173"/>
        <v>1</v>
      </c>
    </row>
    <row r="516" spans="1:12" hidden="1" x14ac:dyDescent="0.25">
      <c r="A516" s="19">
        <v>113039</v>
      </c>
      <c r="B516" s="9" t="s">
        <v>457</v>
      </c>
      <c r="C516" s="9" t="s">
        <v>5</v>
      </c>
      <c r="D516" s="9" t="s">
        <v>6</v>
      </c>
      <c r="E516" s="20">
        <v>43620</v>
      </c>
      <c r="F516" s="21">
        <v>1676.17</v>
      </c>
      <c r="G516" s="9" t="s">
        <v>1530</v>
      </c>
      <c r="H516" s="10">
        <f>SUMIF(VT!A:A,A516,VT!K:K)</f>
        <v>241.5</v>
      </c>
      <c r="I516" s="8">
        <f>SUMIF(VT!A:A,A516,VT!N:N)</f>
        <v>241.5</v>
      </c>
      <c r="J516" s="2">
        <f t="shared" si="171"/>
        <v>100.5702</v>
      </c>
      <c r="K516" s="48">
        <f t="shared" si="172"/>
        <v>140.9298</v>
      </c>
      <c r="L516" s="39">
        <f t="shared" si="173"/>
        <v>1</v>
      </c>
    </row>
    <row r="517" spans="1:12" hidden="1" x14ac:dyDescent="0.25">
      <c r="A517" s="19">
        <v>114923</v>
      </c>
      <c r="B517" s="9" t="s">
        <v>774</v>
      </c>
      <c r="C517" s="9" t="s">
        <v>12</v>
      </c>
      <c r="D517" s="9" t="s">
        <v>1889</v>
      </c>
      <c r="E517" s="20">
        <v>43916</v>
      </c>
      <c r="F517" s="21">
        <v>1676.17</v>
      </c>
      <c r="G517" s="9" t="s">
        <v>1530</v>
      </c>
      <c r="H517" s="10">
        <f>SUMIF(VT!A:A,A517,VT!K:K)</f>
        <v>241.5</v>
      </c>
      <c r="I517" s="8">
        <f>SUMIF(VT!A:A,A517,VT!N:N)</f>
        <v>241.5</v>
      </c>
      <c r="J517" s="2">
        <f t="shared" ref="J517:J546" si="174">F517*6%</f>
        <v>100.5702</v>
      </c>
      <c r="K517" s="48">
        <f t="shared" ref="K517:K546" si="175">I517-J517</f>
        <v>140.9298</v>
      </c>
      <c r="L517" s="39">
        <f t="shared" ref="L517:L546" si="176">IF(K517&gt;0,1,0)</f>
        <v>1</v>
      </c>
    </row>
    <row r="518" spans="1:12" hidden="1" x14ac:dyDescent="0.25">
      <c r="A518" s="19">
        <v>112352</v>
      </c>
      <c r="B518" s="9" t="s">
        <v>776</v>
      </c>
      <c r="C518" s="9" t="s">
        <v>12</v>
      </c>
      <c r="D518" s="9" t="s">
        <v>11</v>
      </c>
      <c r="E518" s="20">
        <v>43617</v>
      </c>
      <c r="F518" s="21">
        <v>1676.17</v>
      </c>
      <c r="G518" s="9" t="s">
        <v>1530</v>
      </c>
      <c r="H518" s="10">
        <f>SUMIF(VT!A:A,A518,VT!K:K)</f>
        <v>241.5</v>
      </c>
      <c r="I518" s="8">
        <f>SUMIF(VT!A:A,A518,VT!N:N)</f>
        <v>241.5</v>
      </c>
      <c r="J518" s="2">
        <f t="shared" si="174"/>
        <v>100.5702</v>
      </c>
      <c r="K518" s="48">
        <f t="shared" si="175"/>
        <v>140.9298</v>
      </c>
      <c r="L518" s="39">
        <f t="shared" si="176"/>
        <v>1</v>
      </c>
    </row>
    <row r="519" spans="1:12" hidden="1" x14ac:dyDescent="0.25">
      <c r="A519" s="19">
        <v>112505</v>
      </c>
      <c r="B519" s="9" t="s">
        <v>778</v>
      </c>
      <c r="C519" s="9" t="s">
        <v>10</v>
      </c>
      <c r="D519" s="9" t="s">
        <v>31</v>
      </c>
      <c r="E519" s="20">
        <v>43621</v>
      </c>
      <c r="F519" s="21">
        <v>1993.64</v>
      </c>
      <c r="G519" s="9" t="s">
        <v>1530</v>
      </c>
      <c r="H519" s="10">
        <f>SUMIF(VT!A:A,A519,VT!K:K)</f>
        <v>241.5</v>
      </c>
      <c r="I519" s="8">
        <f>SUMIF(VT!A:A,A519,VT!N:N)</f>
        <v>241.5</v>
      </c>
      <c r="J519" s="2">
        <f t="shared" si="174"/>
        <v>119.61840000000001</v>
      </c>
      <c r="K519" s="48">
        <f t="shared" si="175"/>
        <v>121.88159999999999</v>
      </c>
      <c r="L519" s="39">
        <f t="shared" si="176"/>
        <v>1</v>
      </c>
    </row>
    <row r="520" spans="1:12" hidden="1" x14ac:dyDescent="0.25">
      <c r="A520" s="19">
        <v>112328</v>
      </c>
      <c r="B520" s="9" t="s">
        <v>780</v>
      </c>
      <c r="C520" s="9" t="s">
        <v>5</v>
      </c>
      <c r="D520" s="9" t="s">
        <v>13</v>
      </c>
      <c r="E520" s="20">
        <v>43617</v>
      </c>
      <c r="F520" s="21">
        <v>1676.17</v>
      </c>
      <c r="G520" s="9" t="s">
        <v>1530</v>
      </c>
      <c r="H520" s="10">
        <f>SUMIF(VT!A:A,A520,VT!K:K)</f>
        <v>241.5</v>
      </c>
      <c r="I520" s="8">
        <f>SUMIF(VT!A:A,A520,VT!N:N)</f>
        <v>241.5</v>
      </c>
      <c r="J520" s="2">
        <f t="shared" si="174"/>
        <v>100.5702</v>
      </c>
      <c r="K520" s="48">
        <f t="shared" si="175"/>
        <v>140.9298</v>
      </c>
      <c r="L520" s="39">
        <f t="shared" si="176"/>
        <v>1</v>
      </c>
    </row>
    <row r="521" spans="1:12" hidden="1" x14ac:dyDescent="0.25">
      <c r="A521" s="19">
        <v>113412</v>
      </c>
      <c r="B521" s="9" t="s">
        <v>782</v>
      </c>
      <c r="C521" s="9" t="s">
        <v>5</v>
      </c>
      <c r="D521" s="9" t="s">
        <v>8</v>
      </c>
      <c r="E521" s="20">
        <v>43617</v>
      </c>
      <c r="F521" s="21">
        <v>1676.17</v>
      </c>
      <c r="G521" s="9" t="s">
        <v>1530</v>
      </c>
      <c r="H521" s="10">
        <f>SUMIF(VT!A:A,A521,VT!K:K)</f>
        <v>241.5</v>
      </c>
      <c r="I521" s="8">
        <f>SUMIF(VT!A:A,A521,VT!N:N)</f>
        <v>241.5</v>
      </c>
      <c r="J521" s="2">
        <f t="shared" si="174"/>
        <v>100.5702</v>
      </c>
      <c r="K521" s="48">
        <f t="shared" si="175"/>
        <v>140.9298</v>
      </c>
      <c r="L521" s="39">
        <f t="shared" si="176"/>
        <v>1</v>
      </c>
    </row>
    <row r="522" spans="1:12" x14ac:dyDescent="0.25">
      <c r="A522" s="19">
        <v>113161</v>
      </c>
      <c r="B522" s="9" t="s">
        <v>784</v>
      </c>
      <c r="C522" s="9" t="s">
        <v>36</v>
      </c>
      <c r="D522" s="9" t="s">
        <v>1889</v>
      </c>
      <c r="E522" s="20">
        <v>43617</v>
      </c>
      <c r="F522" s="21">
        <v>3187.48</v>
      </c>
      <c r="G522" s="9" t="s">
        <v>1530</v>
      </c>
      <c r="H522" s="10">
        <f>SUMIF(VT!A:A,A522,VT!K:K)</f>
        <v>164.22</v>
      </c>
      <c r="I522" s="8">
        <f>SUMIF(VT!A:A,A522,VT!N:N)</f>
        <v>164.22</v>
      </c>
      <c r="J522" s="2">
        <f t="shared" si="174"/>
        <v>191.24879999999999</v>
      </c>
      <c r="K522" s="48">
        <f t="shared" si="175"/>
        <v>-27.02879999999999</v>
      </c>
      <c r="L522" s="39">
        <f t="shared" si="176"/>
        <v>0</v>
      </c>
    </row>
    <row r="523" spans="1:12" hidden="1" x14ac:dyDescent="0.25">
      <c r="A523" s="19">
        <v>117244</v>
      </c>
      <c r="B523" s="9" t="s">
        <v>786</v>
      </c>
      <c r="C523" s="9" t="s">
        <v>12</v>
      </c>
      <c r="D523" s="9" t="s">
        <v>11</v>
      </c>
      <c r="E523" s="20">
        <v>44487</v>
      </c>
      <c r="F523" s="21">
        <v>1676.17</v>
      </c>
      <c r="G523" s="9" t="s">
        <v>1530</v>
      </c>
      <c r="H523" s="10">
        <f>SUMIF(VT!A:A,A523,VT!K:K)</f>
        <v>241.5</v>
      </c>
      <c r="I523" s="8">
        <f>SUMIF(VT!A:A,A523,VT!N:N)</f>
        <v>241.5</v>
      </c>
      <c r="J523" s="2">
        <f t="shared" si="174"/>
        <v>100.5702</v>
      </c>
      <c r="K523" s="48">
        <f t="shared" si="175"/>
        <v>140.9298</v>
      </c>
      <c r="L523" s="39">
        <f t="shared" si="176"/>
        <v>1</v>
      </c>
    </row>
    <row r="524" spans="1:12" hidden="1" x14ac:dyDescent="0.25">
      <c r="A524" s="19">
        <v>112517</v>
      </c>
      <c r="B524" s="9" t="s">
        <v>788</v>
      </c>
      <c r="C524" s="9" t="s">
        <v>5</v>
      </c>
      <c r="D524" s="9" t="s">
        <v>11</v>
      </c>
      <c r="E524" s="20">
        <v>43617</v>
      </c>
      <c r="F524" s="21">
        <v>1676.17</v>
      </c>
      <c r="G524" s="9" t="s">
        <v>1530</v>
      </c>
      <c r="H524" s="10">
        <f>SUMIF(VT!A:A,A524,VT!K:K)</f>
        <v>462</v>
      </c>
      <c r="I524" s="8">
        <f>SUMIF(VT!A:A,A524,VT!N:N)</f>
        <v>277.2</v>
      </c>
      <c r="J524" s="2">
        <f t="shared" si="174"/>
        <v>100.5702</v>
      </c>
      <c r="K524" s="48">
        <f t="shared" si="175"/>
        <v>176.62979999999999</v>
      </c>
      <c r="L524" s="39">
        <f t="shared" si="176"/>
        <v>1</v>
      </c>
    </row>
    <row r="525" spans="1:12" hidden="1" x14ac:dyDescent="0.25">
      <c r="A525" s="19">
        <v>112941</v>
      </c>
      <c r="B525" s="9" t="s">
        <v>790</v>
      </c>
      <c r="C525" s="9" t="s">
        <v>5</v>
      </c>
      <c r="D525" s="9" t="s">
        <v>11</v>
      </c>
      <c r="E525" s="20">
        <v>43617</v>
      </c>
      <c r="F525" s="21">
        <v>1676.17</v>
      </c>
      <c r="G525" s="9" t="s">
        <v>1530</v>
      </c>
      <c r="H525" s="10">
        <f>SUMIF(VT!A:A,A525,VT!K:K)</f>
        <v>241.5</v>
      </c>
      <c r="I525" s="8">
        <f>SUMIF(VT!A:A,A525,VT!N:N)</f>
        <v>193.2</v>
      </c>
      <c r="J525" s="2">
        <f t="shared" si="174"/>
        <v>100.5702</v>
      </c>
      <c r="K525" s="48">
        <f t="shared" si="175"/>
        <v>92.629799999999989</v>
      </c>
      <c r="L525" s="39">
        <f t="shared" si="176"/>
        <v>1</v>
      </c>
    </row>
    <row r="526" spans="1:12" hidden="1" x14ac:dyDescent="0.25">
      <c r="A526" s="19">
        <v>112943</v>
      </c>
      <c r="B526" s="9" t="s">
        <v>792</v>
      </c>
      <c r="C526" s="9" t="s">
        <v>5</v>
      </c>
      <c r="D526" s="9" t="s">
        <v>11</v>
      </c>
      <c r="E526" s="20">
        <v>43617</v>
      </c>
      <c r="F526" s="21">
        <v>1676.17</v>
      </c>
      <c r="G526" s="9" t="s">
        <v>1530</v>
      </c>
      <c r="H526" s="10">
        <f>SUMIF(VT!A:A,A526,VT!K:K)</f>
        <v>241.5</v>
      </c>
      <c r="I526" s="8">
        <f>SUMIF(VT!A:A,A526,VT!N:N)</f>
        <v>241.5</v>
      </c>
      <c r="J526" s="2">
        <f t="shared" si="174"/>
        <v>100.5702</v>
      </c>
      <c r="K526" s="48">
        <f t="shared" si="175"/>
        <v>140.9298</v>
      </c>
      <c r="L526" s="39">
        <f t="shared" si="176"/>
        <v>1</v>
      </c>
    </row>
    <row r="527" spans="1:12" hidden="1" x14ac:dyDescent="0.25">
      <c r="A527" s="19">
        <v>114924</v>
      </c>
      <c r="B527" s="9" t="s">
        <v>794</v>
      </c>
      <c r="C527" s="9" t="s">
        <v>12</v>
      </c>
      <c r="D527" s="9" t="s">
        <v>1889</v>
      </c>
      <c r="E527" s="20">
        <v>43916</v>
      </c>
      <c r="F527" s="21">
        <v>1676.17</v>
      </c>
      <c r="G527" s="9" t="s">
        <v>1530</v>
      </c>
      <c r="H527" s="10">
        <f>SUMIF(VT!A:A,A527,VT!K:K)</f>
        <v>241.5</v>
      </c>
      <c r="I527" s="8">
        <f>SUMIF(VT!A:A,A527,VT!N:N)</f>
        <v>241.5</v>
      </c>
      <c r="J527" s="2">
        <f t="shared" si="174"/>
        <v>100.5702</v>
      </c>
      <c r="K527" s="48">
        <f t="shared" si="175"/>
        <v>140.9298</v>
      </c>
      <c r="L527" s="39">
        <f t="shared" si="176"/>
        <v>1</v>
      </c>
    </row>
    <row r="528" spans="1:12" hidden="1" x14ac:dyDescent="0.25">
      <c r="A528" s="19">
        <v>122409</v>
      </c>
      <c r="B528" s="9" t="s">
        <v>2060</v>
      </c>
      <c r="C528" s="9" t="s">
        <v>36</v>
      </c>
      <c r="D528" s="9" t="s">
        <v>1889</v>
      </c>
      <c r="E528" s="20">
        <v>45117</v>
      </c>
      <c r="F528" s="21">
        <v>3187.48</v>
      </c>
      <c r="G528" s="9" t="s">
        <v>1530</v>
      </c>
      <c r="H528" s="10">
        <f>SUMIF(VT!A:A,A528,VT!K:K)</f>
        <v>241.5</v>
      </c>
      <c r="I528" s="8">
        <f>SUMIF(VT!A:A,A528,VT!N:N)</f>
        <v>241.5</v>
      </c>
      <c r="J528" s="2">
        <f t="shared" si="174"/>
        <v>191.24879999999999</v>
      </c>
      <c r="K528" s="48">
        <f t="shared" si="175"/>
        <v>50.251200000000011</v>
      </c>
      <c r="L528" s="39">
        <f t="shared" si="176"/>
        <v>1</v>
      </c>
    </row>
    <row r="529" spans="1:12" hidden="1" x14ac:dyDescent="0.25">
      <c r="A529" s="19">
        <v>113414</v>
      </c>
      <c r="B529" s="9" t="s">
        <v>796</v>
      </c>
      <c r="C529" s="9" t="s">
        <v>5</v>
      </c>
      <c r="D529" s="9" t="s">
        <v>8</v>
      </c>
      <c r="E529" s="20">
        <v>43617</v>
      </c>
      <c r="F529" s="21">
        <v>1603.99</v>
      </c>
      <c r="G529" s="9" t="s">
        <v>2146</v>
      </c>
      <c r="H529" s="10">
        <f>SUMIF(VT!A:A,A529,VT!K:K)</f>
        <v>241.5</v>
      </c>
      <c r="I529" s="8">
        <f>SUMIF(VT!A:A,A529,VT!N:N)</f>
        <v>241.5</v>
      </c>
      <c r="J529" s="2">
        <f t="shared" si="174"/>
        <v>96.239400000000003</v>
      </c>
      <c r="K529" s="48">
        <f t="shared" si="175"/>
        <v>145.26060000000001</v>
      </c>
      <c r="L529" s="39">
        <f t="shared" si="176"/>
        <v>1</v>
      </c>
    </row>
    <row r="530" spans="1:12" hidden="1" x14ac:dyDescent="0.25">
      <c r="A530" s="19">
        <v>113448</v>
      </c>
      <c r="B530" s="9" t="s">
        <v>798</v>
      </c>
      <c r="C530" s="9" t="s">
        <v>5</v>
      </c>
      <c r="D530" s="9" t="s">
        <v>8</v>
      </c>
      <c r="E530" s="20">
        <v>43617</v>
      </c>
      <c r="F530" s="21">
        <v>1676.17</v>
      </c>
      <c r="G530" s="9" t="s">
        <v>1530</v>
      </c>
      <c r="H530" s="10">
        <f>SUMIF(VT!A:A,A530,VT!K:K)</f>
        <v>241.5</v>
      </c>
      <c r="I530" s="8">
        <f>SUMIF(VT!A:A,A530,VT!N:N)</f>
        <v>241.5</v>
      </c>
      <c r="J530" s="2">
        <f t="shared" si="174"/>
        <v>100.5702</v>
      </c>
      <c r="K530" s="48">
        <f t="shared" si="175"/>
        <v>140.9298</v>
      </c>
      <c r="L530" s="39">
        <f t="shared" si="176"/>
        <v>1</v>
      </c>
    </row>
    <row r="531" spans="1:12" hidden="1" x14ac:dyDescent="0.25">
      <c r="A531" s="19">
        <v>113320</v>
      </c>
      <c r="B531" s="9" t="s">
        <v>800</v>
      </c>
      <c r="C531" s="9" t="s">
        <v>17</v>
      </c>
      <c r="D531" s="9" t="s">
        <v>1889</v>
      </c>
      <c r="E531" s="20">
        <v>43617</v>
      </c>
      <c r="F531" s="21">
        <v>1993.64</v>
      </c>
      <c r="G531" s="9" t="s">
        <v>1530</v>
      </c>
      <c r="H531" s="10">
        <f>SUMIF(VT!A:A,A531,VT!K:K)</f>
        <v>241.5</v>
      </c>
      <c r="I531" s="8">
        <f>SUMIF(VT!A:A,A531,VT!N:N)</f>
        <v>241.5</v>
      </c>
      <c r="J531" s="2">
        <f t="shared" si="174"/>
        <v>119.61840000000001</v>
      </c>
      <c r="K531" s="48">
        <f t="shared" si="175"/>
        <v>121.88159999999999</v>
      </c>
      <c r="L531" s="39">
        <f t="shared" si="176"/>
        <v>1</v>
      </c>
    </row>
    <row r="532" spans="1:12" hidden="1" x14ac:dyDescent="0.25">
      <c r="A532" s="19">
        <v>112353</v>
      </c>
      <c r="B532" s="9" t="s">
        <v>802</v>
      </c>
      <c r="C532" s="9" t="s">
        <v>5</v>
      </c>
      <c r="D532" s="9" t="s">
        <v>31</v>
      </c>
      <c r="E532" s="20">
        <v>43617</v>
      </c>
      <c r="F532" s="21">
        <v>1676.17</v>
      </c>
      <c r="G532" s="9" t="s">
        <v>1530</v>
      </c>
      <c r="H532" s="10">
        <f>SUMIF(VT!A:A,A532,VT!K:K)</f>
        <v>241.5</v>
      </c>
      <c r="I532" s="8">
        <f>SUMIF(VT!A:A,A532,VT!N:N)</f>
        <v>222.18</v>
      </c>
      <c r="J532" s="2">
        <f t="shared" si="174"/>
        <v>100.5702</v>
      </c>
      <c r="K532" s="48">
        <f t="shared" si="175"/>
        <v>121.60980000000001</v>
      </c>
      <c r="L532" s="39">
        <f t="shared" si="176"/>
        <v>1</v>
      </c>
    </row>
    <row r="533" spans="1:12" hidden="1" x14ac:dyDescent="0.25">
      <c r="A533" s="19">
        <v>113387</v>
      </c>
      <c r="B533" s="9" t="s">
        <v>804</v>
      </c>
      <c r="C533" s="9" t="s">
        <v>5</v>
      </c>
      <c r="D533" s="9" t="s">
        <v>8</v>
      </c>
      <c r="E533" s="20">
        <v>43617</v>
      </c>
      <c r="F533" s="21">
        <v>1676.17</v>
      </c>
      <c r="G533" s="9" t="s">
        <v>1530</v>
      </c>
      <c r="H533" s="10">
        <f>SUMIF(VT!A:A,A533,VT!K:K)</f>
        <v>241.5</v>
      </c>
      <c r="I533" s="8">
        <f>SUMIF(VT!A:A,A533,VT!N:N)</f>
        <v>241.5</v>
      </c>
      <c r="J533" s="2">
        <f t="shared" si="174"/>
        <v>100.5702</v>
      </c>
      <c r="K533" s="48">
        <f t="shared" si="175"/>
        <v>140.9298</v>
      </c>
      <c r="L533" s="39">
        <f t="shared" si="176"/>
        <v>1</v>
      </c>
    </row>
    <row r="534" spans="1:12" hidden="1" x14ac:dyDescent="0.25">
      <c r="A534" s="19">
        <v>113158</v>
      </c>
      <c r="B534" s="9" t="s">
        <v>806</v>
      </c>
      <c r="C534" s="9" t="s">
        <v>17</v>
      </c>
      <c r="D534" s="9" t="s">
        <v>1889</v>
      </c>
      <c r="E534" s="20">
        <v>43617</v>
      </c>
      <c r="F534" s="21">
        <v>1993.64</v>
      </c>
      <c r="G534" s="9" t="s">
        <v>1530</v>
      </c>
      <c r="H534" s="10">
        <f>SUMIF(VT!A:A,A534,VT!K:K)</f>
        <v>241.5</v>
      </c>
      <c r="I534" s="8">
        <f>SUMIF(VT!A:A,A534,VT!N:N)</f>
        <v>241.5</v>
      </c>
      <c r="J534" s="2">
        <f t="shared" si="174"/>
        <v>119.61840000000001</v>
      </c>
      <c r="K534" s="48">
        <f t="shared" si="175"/>
        <v>121.88159999999999</v>
      </c>
      <c r="L534" s="39">
        <f t="shared" si="176"/>
        <v>1</v>
      </c>
    </row>
    <row r="535" spans="1:12" hidden="1" x14ac:dyDescent="0.25">
      <c r="A535" s="19">
        <v>112408</v>
      </c>
      <c r="B535" s="9" t="s">
        <v>808</v>
      </c>
      <c r="C535" s="9" t="s">
        <v>12</v>
      </c>
      <c r="D535" s="9" t="s">
        <v>11</v>
      </c>
      <c r="E535" s="20">
        <v>43617</v>
      </c>
      <c r="F535" s="21">
        <v>1676.17</v>
      </c>
      <c r="G535" s="9" t="s">
        <v>1530</v>
      </c>
      <c r="H535" s="10">
        <f>SUMIF(VT!A:A,A535,VT!K:K)</f>
        <v>241.5</v>
      </c>
      <c r="I535" s="8">
        <f>SUMIF(VT!A:A,A535,VT!N:N)</f>
        <v>241.5</v>
      </c>
      <c r="J535" s="2">
        <f t="shared" si="174"/>
        <v>100.5702</v>
      </c>
      <c r="K535" s="48">
        <f t="shared" si="175"/>
        <v>140.9298</v>
      </c>
      <c r="L535" s="39">
        <f t="shared" si="176"/>
        <v>1</v>
      </c>
    </row>
    <row r="536" spans="1:12" hidden="1" x14ac:dyDescent="0.25">
      <c r="A536" s="19">
        <v>119641</v>
      </c>
      <c r="B536" s="9" t="s">
        <v>1551</v>
      </c>
      <c r="C536" s="9" t="s">
        <v>12</v>
      </c>
      <c r="D536" s="9" t="s">
        <v>11</v>
      </c>
      <c r="E536" s="20">
        <v>44725</v>
      </c>
      <c r="F536" s="21">
        <v>1676.17</v>
      </c>
      <c r="G536" s="9" t="s">
        <v>1530</v>
      </c>
      <c r="H536" s="10">
        <f>SUMIF(VT!A:A,A536,VT!K:K)</f>
        <v>241.5</v>
      </c>
      <c r="I536" s="8">
        <f>SUMIF(VT!A:A,A536,VT!N:N)</f>
        <v>241.5</v>
      </c>
      <c r="J536" s="2">
        <f t="shared" si="174"/>
        <v>100.5702</v>
      </c>
      <c r="K536" s="48">
        <f t="shared" si="175"/>
        <v>140.9298</v>
      </c>
      <c r="L536" s="39">
        <f t="shared" si="176"/>
        <v>1</v>
      </c>
    </row>
    <row r="537" spans="1:12" x14ac:dyDescent="0.25">
      <c r="A537" s="19">
        <v>112949</v>
      </c>
      <c r="B537" s="9" t="s">
        <v>810</v>
      </c>
      <c r="C537" s="9" t="s">
        <v>5</v>
      </c>
      <c r="D537" s="9" t="s">
        <v>11</v>
      </c>
      <c r="E537" s="20">
        <v>43617</v>
      </c>
      <c r="F537" s="21">
        <v>1676.17</v>
      </c>
      <c r="G537" s="9" t="s">
        <v>1531</v>
      </c>
      <c r="H537" s="10">
        <f>SUMIF(VT!A:A,A537,VT!K:K)</f>
        <v>57.96</v>
      </c>
      <c r="I537" s="8">
        <f>SUMIF(VT!A:A,A537,VT!N:N)</f>
        <v>57.96</v>
      </c>
      <c r="J537" s="2">
        <f t="shared" si="174"/>
        <v>100.5702</v>
      </c>
      <c r="K537" s="48">
        <f t="shared" si="175"/>
        <v>-42.610199999999999</v>
      </c>
      <c r="L537" s="39">
        <f t="shared" si="176"/>
        <v>0</v>
      </c>
    </row>
    <row r="538" spans="1:12" hidden="1" x14ac:dyDescent="0.25">
      <c r="A538" s="19">
        <v>112495</v>
      </c>
      <c r="B538" s="9" t="s">
        <v>1685</v>
      </c>
      <c r="C538" s="9" t="s">
        <v>12</v>
      </c>
      <c r="D538" s="9" t="s">
        <v>31</v>
      </c>
      <c r="E538" s="20">
        <v>43617</v>
      </c>
      <c r="F538" s="21">
        <v>1676.17</v>
      </c>
      <c r="G538" s="9" t="s">
        <v>1530</v>
      </c>
      <c r="H538" s="10">
        <f>SUMIF(VT!A:A,A538,VT!K:K)</f>
        <v>344.41999999999996</v>
      </c>
      <c r="I538" s="8">
        <f>SUMIF(VT!A:A,A538,VT!N:N)</f>
        <v>344.41999999999996</v>
      </c>
      <c r="J538" s="2">
        <f t="shared" si="174"/>
        <v>100.5702</v>
      </c>
      <c r="K538" s="48">
        <f t="shared" si="175"/>
        <v>243.84979999999996</v>
      </c>
      <c r="L538" s="39">
        <f t="shared" si="176"/>
        <v>1</v>
      </c>
    </row>
    <row r="539" spans="1:12" hidden="1" x14ac:dyDescent="0.25">
      <c r="A539" s="19">
        <v>112409</v>
      </c>
      <c r="B539" s="9" t="s">
        <v>812</v>
      </c>
      <c r="C539" s="9" t="s">
        <v>5</v>
      </c>
      <c r="D539" s="9" t="s">
        <v>11</v>
      </c>
      <c r="E539" s="20">
        <v>43617</v>
      </c>
      <c r="F539" s="21">
        <v>1676.17</v>
      </c>
      <c r="G539" s="9" t="s">
        <v>1530</v>
      </c>
      <c r="H539" s="10">
        <f>SUMIF(VT!A:A,A539,VT!K:K)</f>
        <v>241.5</v>
      </c>
      <c r="I539" s="8">
        <f>SUMIF(VT!A:A,A539,VT!N:N)</f>
        <v>241.5</v>
      </c>
      <c r="J539" s="2">
        <f t="shared" si="174"/>
        <v>100.5702</v>
      </c>
      <c r="K539" s="48">
        <f t="shared" si="175"/>
        <v>140.9298</v>
      </c>
      <c r="L539" s="39">
        <f t="shared" si="176"/>
        <v>1</v>
      </c>
    </row>
    <row r="540" spans="1:12" hidden="1" x14ac:dyDescent="0.25">
      <c r="A540" s="19">
        <v>113159</v>
      </c>
      <c r="B540" s="9" t="s">
        <v>814</v>
      </c>
      <c r="C540" s="9" t="s">
        <v>17</v>
      </c>
      <c r="D540" s="9" t="s">
        <v>1889</v>
      </c>
      <c r="E540" s="20">
        <v>43617</v>
      </c>
      <c r="F540" s="21">
        <v>1993.64</v>
      </c>
      <c r="G540" s="9" t="s">
        <v>1530</v>
      </c>
      <c r="H540" s="10">
        <f>SUMIF(VT!A:A,A540,VT!K:K)</f>
        <v>241.5</v>
      </c>
      <c r="I540" s="8">
        <f>SUMIF(VT!A:A,A540,VT!N:N)</f>
        <v>241.5</v>
      </c>
      <c r="J540" s="2">
        <f t="shared" si="174"/>
        <v>119.61840000000001</v>
      </c>
      <c r="K540" s="48">
        <f t="shared" si="175"/>
        <v>121.88159999999999</v>
      </c>
      <c r="L540" s="39">
        <f t="shared" si="176"/>
        <v>1</v>
      </c>
    </row>
    <row r="541" spans="1:12" hidden="1" x14ac:dyDescent="0.25">
      <c r="A541" s="19">
        <v>119114</v>
      </c>
      <c r="B541" s="9" t="s">
        <v>816</v>
      </c>
      <c r="C541" s="9" t="s">
        <v>5</v>
      </c>
      <c r="D541" s="9" t="s">
        <v>8</v>
      </c>
      <c r="E541" s="20">
        <v>44630</v>
      </c>
      <c r="F541" s="21">
        <v>1676.17</v>
      </c>
      <c r="G541" s="9" t="s">
        <v>1530</v>
      </c>
      <c r="H541" s="10">
        <f>SUMIF(VT!A:A,A541,VT!K:K)</f>
        <v>241.5</v>
      </c>
      <c r="I541" s="8">
        <f>SUMIF(VT!A:A,A541,VT!N:N)</f>
        <v>241.5</v>
      </c>
      <c r="J541" s="2">
        <f t="shared" si="174"/>
        <v>100.5702</v>
      </c>
      <c r="K541" s="48">
        <f t="shared" si="175"/>
        <v>140.9298</v>
      </c>
      <c r="L541" s="39">
        <f t="shared" si="176"/>
        <v>1</v>
      </c>
    </row>
    <row r="542" spans="1:12" hidden="1" x14ac:dyDescent="0.25">
      <c r="A542" s="19">
        <v>113655</v>
      </c>
      <c r="B542" s="9" t="s">
        <v>818</v>
      </c>
      <c r="C542" s="9" t="s">
        <v>36</v>
      </c>
      <c r="D542" s="9" t="s">
        <v>1889</v>
      </c>
      <c r="E542" s="20">
        <v>43617</v>
      </c>
      <c r="F542" s="21">
        <v>3187.48</v>
      </c>
      <c r="G542" s="9" t="s">
        <v>1530</v>
      </c>
      <c r="H542" s="10">
        <f>SUMIF(VT!A:A,A542,VT!K:K)</f>
        <v>241.5</v>
      </c>
      <c r="I542" s="8">
        <f>SUMIF(VT!A:A,A542,VT!N:N)</f>
        <v>241.5</v>
      </c>
      <c r="J542" s="2">
        <f t="shared" si="174"/>
        <v>191.24879999999999</v>
      </c>
      <c r="K542" s="48">
        <f t="shared" si="175"/>
        <v>50.251200000000011</v>
      </c>
      <c r="L542" s="39">
        <f t="shared" si="176"/>
        <v>1</v>
      </c>
    </row>
    <row r="543" spans="1:12" hidden="1" x14ac:dyDescent="0.25">
      <c r="A543" s="19">
        <v>114490</v>
      </c>
      <c r="B543" s="9" t="s">
        <v>1687</v>
      </c>
      <c r="C543" s="9" t="s">
        <v>12</v>
      </c>
      <c r="D543" s="9" t="s">
        <v>8</v>
      </c>
      <c r="E543" s="20">
        <v>43811</v>
      </c>
      <c r="F543" s="21">
        <v>1676.17</v>
      </c>
      <c r="G543" s="9" t="s">
        <v>1530</v>
      </c>
      <c r="H543" s="10">
        <f>SUMIF(VT!A:A,A543,VT!K:K)</f>
        <v>241.5</v>
      </c>
      <c r="I543" s="8">
        <f>SUMIF(VT!A:A,A543,VT!N:N)</f>
        <v>173.88</v>
      </c>
      <c r="J543" s="2">
        <f t="shared" si="174"/>
        <v>100.5702</v>
      </c>
      <c r="K543" s="48">
        <f t="shared" si="175"/>
        <v>73.309799999999996</v>
      </c>
      <c r="L543" s="39">
        <f t="shared" si="176"/>
        <v>1</v>
      </c>
    </row>
    <row r="544" spans="1:12" hidden="1" x14ac:dyDescent="0.25">
      <c r="A544" s="19">
        <v>113395</v>
      </c>
      <c r="B544" s="9" t="s">
        <v>820</v>
      </c>
      <c r="C544" s="9" t="s">
        <v>5</v>
      </c>
      <c r="D544" s="9" t="s">
        <v>8</v>
      </c>
      <c r="E544" s="20">
        <v>43617</v>
      </c>
      <c r="F544" s="21">
        <v>1676.17</v>
      </c>
      <c r="G544" s="9" t="s">
        <v>1530</v>
      </c>
      <c r="H544" s="10">
        <f>SUMIF(VT!A:A,A544,VT!K:K)</f>
        <v>241.5</v>
      </c>
      <c r="I544" s="8">
        <f>SUMIF(VT!A:A,A544,VT!N:N)</f>
        <v>241.5</v>
      </c>
      <c r="J544" s="2">
        <f t="shared" si="174"/>
        <v>100.5702</v>
      </c>
      <c r="K544" s="48">
        <f t="shared" si="175"/>
        <v>140.9298</v>
      </c>
      <c r="L544" s="39">
        <f t="shared" si="176"/>
        <v>1</v>
      </c>
    </row>
    <row r="545" spans="1:12" hidden="1" x14ac:dyDescent="0.25">
      <c r="A545" s="19">
        <v>119124</v>
      </c>
      <c r="B545" s="9" t="s">
        <v>822</v>
      </c>
      <c r="C545" s="9" t="s">
        <v>36</v>
      </c>
      <c r="D545" s="9" t="s">
        <v>1889</v>
      </c>
      <c r="E545" s="20">
        <v>44630</v>
      </c>
      <c r="F545" s="21">
        <v>3187.48</v>
      </c>
      <c r="G545" s="9" t="s">
        <v>1530</v>
      </c>
      <c r="H545" s="10">
        <f>SUMIF(VT!A:A,A545,VT!K:K)</f>
        <v>241.5</v>
      </c>
      <c r="I545" s="8">
        <f>SUMIF(VT!A:A,A545,VT!N:N)</f>
        <v>241.5</v>
      </c>
      <c r="J545" s="2">
        <f t="shared" si="174"/>
        <v>191.24879999999999</v>
      </c>
      <c r="K545" s="48">
        <f t="shared" si="175"/>
        <v>50.251200000000011</v>
      </c>
      <c r="L545" s="39">
        <f t="shared" si="176"/>
        <v>1</v>
      </c>
    </row>
    <row r="546" spans="1:12" x14ac:dyDescent="0.25">
      <c r="A546" s="19">
        <v>112962</v>
      </c>
      <c r="B546" s="9" t="s">
        <v>1689</v>
      </c>
      <c r="C546" s="9" t="s">
        <v>12</v>
      </c>
      <c r="D546" s="9" t="s">
        <v>6</v>
      </c>
      <c r="E546" s="20">
        <v>43617</v>
      </c>
      <c r="F546" s="21">
        <v>1676.17</v>
      </c>
      <c r="G546" s="9" t="s">
        <v>1531</v>
      </c>
      <c r="H546" s="10">
        <f>SUMIF(VT!A:A,A546,VT!K:K)</f>
        <v>57.96</v>
      </c>
      <c r="I546" s="8">
        <f>SUMIF(VT!A:A,A546,VT!N:N)</f>
        <v>57.96</v>
      </c>
      <c r="J546" s="2">
        <f t="shared" si="174"/>
        <v>100.5702</v>
      </c>
      <c r="K546" s="48">
        <f t="shared" si="175"/>
        <v>-42.610199999999999</v>
      </c>
      <c r="L546" s="39">
        <f t="shared" si="176"/>
        <v>0</v>
      </c>
    </row>
    <row r="547" spans="1:12" x14ac:dyDescent="0.25">
      <c r="A547" s="19">
        <v>113458</v>
      </c>
      <c r="B547" s="9" t="s">
        <v>824</v>
      </c>
      <c r="C547" s="9" t="s">
        <v>5</v>
      </c>
      <c r="D547" s="9" t="s">
        <v>8</v>
      </c>
      <c r="E547" s="20">
        <v>43617</v>
      </c>
      <c r="F547" s="21">
        <v>1676.17</v>
      </c>
      <c r="G547" s="9" t="s">
        <v>1531</v>
      </c>
      <c r="H547" s="10">
        <f>SUMIF(VT!A:A,A547,VT!K:K)</f>
        <v>57.96</v>
      </c>
      <c r="I547" s="8">
        <f>SUMIF(VT!A:A,A547,VT!N:N)</f>
        <v>57.96</v>
      </c>
      <c r="J547" s="2">
        <f t="shared" ref="J547:J579" si="177">F547*6%</f>
        <v>100.5702</v>
      </c>
      <c r="K547" s="48">
        <f t="shared" ref="K547:K579" si="178">I547-J547</f>
        <v>-42.610199999999999</v>
      </c>
      <c r="L547" s="39">
        <f t="shared" ref="L547:L579" si="179">IF(K547&gt;0,1,0)</f>
        <v>0</v>
      </c>
    </row>
    <row r="548" spans="1:12" hidden="1" x14ac:dyDescent="0.25">
      <c r="A548" s="19">
        <v>113461</v>
      </c>
      <c r="B548" s="9" t="s">
        <v>826</v>
      </c>
      <c r="C548" s="9" t="s">
        <v>5</v>
      </c>
      <c r="D548" s="9" t="s">
        <v>8</v>
      </c>
      <c r="E548" s="20">
        <v>43617</v>
      </c>
      <c r="F548" s="21">
        <v>1676.17</v>
      </c>
      <c r="G548" s="9" t="s">
        <v>1530</v>
      </c>
      <c r="H548" s="10">
        <f>SUMIF(VT!A:A,A548,VT!K:K)</f>
        <v>241.5</v>
      </c>
      <c r="I548" s="8">
        <f>SUMIF(VT!A:A,A548,VT!N:N)</f>
        <v>241.5</v>
      </c>
      <c r="J548" s="2">
        <f t="shared" si="177"/>
        <v>100.5702</v>
      </c>
      <c r="K548" s="48">
        <f t="shared" si="178"/>
        <v>140.9298</v>
      </c>
      <c r="L548" s="39">
        <f t="shared" si="179"/>
        <v>1</v>
      </c>
    </row>
    <row r="549" spans="1:12" hidden="1" x14ac:dyDescent="0.25">
      <c r="A549" s="19">
        <v>114991</v>
      </c>
      <c r="B549" s="9" t="s">
        <v>828</v>
      </c>
      <c r="C549" s="9" t="s">
        <v>12</v>
      </c>
      <c r="D549" s="9" t="s">
        <v>1889</v>
      </c>
      <c r="E549" s="20">
        <v>43918</v>
      </c>
      <c r="F549" s="21">
        <v>1676.17</v>
      </c>
      <c r="G549" s="9" t="s">
        <v>1530</v>
      </c>
      <c r="H549" s="10">
        <f>SUMIF(VT!A:A,A549,VT!K:K)</f>
        <v>241.5</v>
      </c>
      <c r="I549" s="8">
        <f>SUMIF(VT!A:A,A549,VT!N:N)</f>
        <v>222.18</v>
      </c>
      <c r="J549" s="2">
        <f t="shared" si="177"/>
        <v>100.5702</v>
      </c>
      <c r="K549" s="48">
        <f t="shared" si="178"/>
        <v>121.60980000000001</v>
      </c>
      <c r="L549" s="39">
        <f t="shared" si="179"/>
        <v>1</v>
      </c>
    </row>
    <row r="550" spans="1:12" hidden="1" x14ac:dyDescent="0.25">
      <c r="A550" s="19">
        <v>113325</v>
      </c>
      <c r="B550" s="9" t="s">
        <v>2155</v>
      </c>
      <c r="C550" s="9" t="s">
        <v>17</v>
      </c>
      <c r="D550" s="9" t="s">
        <v>1889</v>
      </c>
      <c r="E550" s="20">
        <v>43617</v>
      </c>
      <c r="F550" s="21">
        <v>1993.64</v>
      </c>
      <c r="G550" s="9" t="s">
        <v>1530</v>
      </c>
      <c r="H550" s="10">
        <f>SUMIF(VT!A:A,A550,VT!K:K)</f>
        <v>241.5</v>
      </c>
      <c r="I550" s="8">
        <f>SUMIF(VT!A:A,A550,VT!N:N)</f>
        <v>241.5</v>
      </c>
      <c r="J550" s="2">
        <f t="shared" si="177"/>
        <v>119.61840000000001</v>
      </c>
      <c r="K550" s="48">
        <f t="shared" si="178"/>
        <v>121.88159999999999</v>
      </c>
      <c r="L550" s="39">
        <f t="shared" si="179"/>
        <v>1</v>
      </c>
    </row>
    <row r="551" spans="1:12" hidden="1" x14ac:dyDescent="0.25">
      <c r="A551" s="19">
        <v>113160</v>
      </c>
      <c r="B551" s="9" t="s">
        <v>1691</v>
      </c>
      <c r="C551" s="9" t="s">
        <v>17</v>
      </c>
      <c r="D551" s="9" t="s">
        <v>1889</v>
      </c>
      <c r="E551" s="20">
        <v>43617</v>
      </c>
      <c r="F551" s="21">
        <v>1993.64</v>
      </c>
      <c r="G551" s="9" t="s">
        <v>1530</v>
      </c>
      <c r="H551" s="10">
        <f>SUMIF(VT!A:A,A551,VT!K:K)</f>
        <v>314.16000000000003</v>
      </c>
      <c r="I551" s="8">
        <f>SUMIF(VT!A:A,A551,VT!N:N)</f>
        <v>314.16000000000003</v>
      </c>
      <c r="J551" s="2">
        <f t="shared" si="177"/>
        <v>119.61840000000001</v>
      </c>
      <c r="K551" s="48">
        <f t="shared" si="178"/>
        <v>194.54160000000002</v>
      </c>
      <c r="L551" s="39">
        <f t="shared" si="179"/>
        <v>1</v>
      </c>
    </row>
    <row r="552" spans="1:12" hidden="1" x14ac:dyDescent="0.25">
      <c r="A552" s="19">
        <v>112442</v>
      </c>
      <c r="B552" s="9" t="s">
        <v>830</v>
      </c>
      <c r="C552" s="9" t="s">
        <v>12</v>
      </c>
      <c r="D552" s="9" t="s">
        <v>11</v>
      </c>
      <c r="E552" s="20">
        <v>43617</v>
      </c>
      <c r="F552" s="21">
        <v>1676.17</v>
      </c>
      <c r="G552" s="9" t="s">
        <v>1530</v>
      </c>
      <c r="H552" s="10">
        <f>SUMIF(VT!A:A,A552,VT!K:K)</f>
        <v>241.5</v>
      </c>
      <c r="I552" s="8">
        <f>SUMIF(VT!A:A,A552,VT!N:N)</f>
        <v>241.5</v>
      </c>
      <c r="J552" s="2">
        <f t="shared" si="177"/>
        <v>100.5702</v>
      </c>
      <c r="K552" s="48">
        <f t="shared" si="178"/>
        <v>140.9298</v>
      </c>
      <c r="L552" s="39">
        <f t="shared" si="179"/>
        <v>1</v>
      </c>
    </row>
    <row r="553" spans="1:12" hidden="1" x14ac:dyDescent="0.25">
      <c r="A553" s="19">
        <v>112951</v>
      </c>
      <c r="B553" s="9" t="s">
        <v>832</v>
      </c>
      <c r="C553" s="9" t="s">
        <v>5</v>
      </c>
      <c r="D553" s="9" t="s">
        <v>11</v>
      </c>
      <c r="E553" s="20">
        <v>43617</v>
      </c>
      <c r="F553" s="21">
        <v>1676.17</v>
      </c>
      <c r="G553" s="9" t="s">
        <v>1530</v>
      </c>
      <c r="H553" s="10">
        <f>SUMIF(VT!A:A,A553,VT!K:K)</f>
        <v>241.5</v>
      </c>
      <c r="I553" s="8">
        <f>SUMIF(VT!A:A,A553,VT!N:N)</f>
        <v>241.5</v>
      </c>
      <c r="J553" s="2">
        <f t="shared" si="177"/>
        <v>100.5702</v>
      </c>
      <c r="K553" s="48">
        <f t="shared" si="178"/>
        <v>140.9298</v>
      </c>
      <c r="L553" s="39">
        <f t="shared" si="179"/>
        <v>1</v>
      </c>
    </row>
    <row r="554" spans="1:12" hidden="1" x14ac:dyDescent="0.25">
      <c r="A554" s="19">
        <v>112337</v>
      </c>
      <c r="B554" s="9" t="s">
        <v>834</v>
      </c>
      <c r="C554" s="9" t="s">
        <v>5</v>
      </c>
      <c r="D554" s="9" t="s">
        <v>13</v>
      </c>
      <c r="E554" s="20">
        <v>43617</v>
      </c>
      <c r="F554" s="21">
        <v>1676.17</v>
      </c>
      <c r="G554" s="9" t="s">
        <v>1530</v>
      </c>
      <c r="H554" s="10">
        <f>SUMIF(VT!A:A,A554,VT!K:K)</f>
        <v>241.5</v>
      </c>
      <c r="I554" s="8">
        <f>SUMIF(VT!A:A,A554,VT!N:N)</f>
        <v>241.5</v>
      </c>
      <c r="J554" s="2">
        <f t="shared" si="177"/>
        <v>100.5702</v>
      </c>
      <c r="K554" s="48">
        <f t="shared" si="178"/>
        <v>140.9298</v>
      </c>
      <c r="L554" s="39">
        <f t="shared" si="179"/>
        <v>1</v>
      </c>
    </row>
    <row r="555" spans="1:12" hidden="1" x14ac:dyDescent="0.25">
      <c r="A555" s="19">
        <v>112986</v>
      </c>
      <c r="B555" s="9" t="s">
        <v>1859</v>
      </c>
      <c r="C555" s="9" t="s">
        <v>12</v>
      </c>
      <c r="D555" s="9" t="s">
        <v>6</v>
      </c>
      <c r="E555" s="20">
        <v>43617</v>
      </c>
      <c r="F555" s="21">
        <v>1676.17</v>
      </c>
      <c r="G555" s="9" t="s">
        <v>1530</v>
      </c>
      <c r="H555" s="10">
        <f>SUMIF(VT!A:A,A555,VT!K:K)</f>
        <v>241.5</v>
      </c>
      <c r="I555" s="8">
        <f>SUMIF(VT!A:A,A555,VT!N:N)</f>
        <v>241.5</v>
      </c>
      <c r="J555" s="2">
        <f t="shared" si="177"/>
        <v>100.5702</v>
      </c>
      <c r="K555" s="48">
        <f t="shared" si="178"/>
        <v>140.9298</v>
      </c>
      <c r="L555" s="39">
        <f t="shared" si="179"/>
        <v>1</v>
      </c>
    </row>
    <row r="556" spans="1:12" hidden="1" x14ac:dyDescent="0.25">
      <c r="A556" s="19">
        <v>113327</v>
      </c>
      <c r="B556" s="9" t="s">
        <v>837</v>
      </c>
      <c r="C556" s="9" t="s">
        <v>17</v>
      </c>
      <c r="D556" s="9" t="s">
        <v>1889</v>
      </c>
      <c r="E556" s="20">
        <v>43617</v>
      </c>
      <c r="F556" s="21">
        <v>1993.64</v>
      </c>
      <c r="G556" s="9" t="s">
        <v>1530</v>
      </c>
      <c r="H556" s="10">
        <f>SUMIF(VT!A:A,A556,VT!K:K)</f>
        <v>241.5</v>
      </c>
      <c r="I556" s="8">
        <f>SUMIF(VT!A:A,A556,VT!N:N)</f>
        <v>241.5</v>
      </c>
      <c r="J556" s="2">
        <f t="shared" si="177"/>
        <v>119.61840000000001</v>
      </c>
      <c r="K556" s="48">
        <f t="shared" si="178"/>
        <v>121.88159999999999</v>
      </c>
      <c r="L556" s="39">
        <f t="shared" si="179"/>
        <v>1</v>
      </c>
    </row>
    <row r="557" spans="1:12" x14ac:dyDescent="0.25">
      <c r="A557" s="19">
        <v>112283</v>
      </c>
      <c r="B557" s="9" t="s">
        <v>839</v>
      </c>
      <c r="C557" s="9" t="s">
        <v>5</v>
      </c>
      <c r="D557" s="9" t="s">
        <v>13</v>
      </c>
      <c r="E557" s="20">
        <v>43617</v>
      </c>
      <c r="F557" s="21">
        <v>1676.17</v>
      </c>
      <c r="G557" s="9" t="s">
        <v>1531</v>
      </c>
      <c r="H557" s="10">
        <f>SUMIF(VT!A:A,A557,VT!K:K)</f>
        <v>57.96</v>
      </c>
      <c r="I557" s="8">
        <f>SUMIF(VT!A:A,A557,VT!N:N)</f>
        <v>57.96</v>
      </c>
      <c r="J557" s="2">
        <f t="shared" si="177"/>
        <v>100.5702</v>
      </c>
      <c r="K557" s="48">
        <f t="shared" si="178"/>
        <v>-42.610199999999999</v>
      </c>
      <c r="L557" s="39">
        <f t="shared" si="179"/>
        <v>0</v>
      </c>
    </row>
    <row r="558" spans="1:12" hidden="1" x14ac:dyDescent="0.25">
      <c r="A558" s="19">
        <v>112223</v>
      </c>
      <c r="B558" s="9" t="s">
        <v>841</v>
      </c>
      <c r="C558" s="9" t="s">
        <v>5</v>
      </c>
      <c r="D558" s="9" t="s">
        <v>8</v>
      </c>
      <c r="E558" s="20">
        <v>43617</v>
      </c>
      <c r="F558" s="21">
        <v>1676.17</v>
      </c>
      <c r="G558" s="9" t="s">
        <v>1530</v>
      </c>
      <c r="H558" s="10">
        <f>SUMIF(VT!A:A,A558,VT!K:K)</f>
        <v>241.5</v>
      </c>
      <c r="I558" s="8">
        <f>SUMIF(VT!A:A,A558,VT!N:N)</f>
        <v>241.5</v>
      </c>
      <c r="J558" s="2">
        <f t="shared" si="177"/>
        <v>100.5702</v>
      </c>
      <c r="K558" s="48">
        <f t="shared" si="178"/>
        <v>140.9298</v>
      </c>
      <c r="L558" s="39">
        <f t="shared" si="179"/>
        <v>1</v>
      </c>
    </row>
    <row r="559" spans="1:12" x14ac:dyDescent="0.25">
      <c r="A559" s="19">
        <v>113467</v>
      </c>
      <c r="B559" s="9" t="s">
        <v>843</v>
      </c>
      <c r="C559" s="9" t="s">
        <v>5</v>
      </c>
      <c r="D559" s="9" t="s">
        <v>8</v>
      </c>
      <c r="E559" s="20">
        <v>43617</v>
      </c>
      <c r="F559" s="21">
        <v>1676.17</v>
      </c>
      <c r="G559" s="9" t="s">
        <v>1530</v>
      </c>
      <c r="H559" s="10">
        <f>SUMIF(VT!A:A,A559,VT!K:K)</f>
        <v>462</v>
      </c>
      <c r="I559" s="8">
        <f>SUMIF(VT!A:A,A559,VT!N:N)</f>
        <v>73.92</v>
      </c>
      <c r="J559" s="2">
        <f t="shared" si="177"/>
        <v>100.5702</v>
      </c>
      <c r="K559" s="48">
        <f t="shared" si="178"/>
        <v>-26.650199999999998</v>
      </c>
      <c r="L559" s="39">
        <f t="shared" si="179"/>
        <v>0</v>
      </c>
    </row>
    <row r="560" spans="1:12" hidden="1" x14ac:dyDescent="0.25">
      <c r="A560" s="19">
        <v>112964</v>
      </c>
      <c r="B560" s="9" t="s">
        <v>845</v>
      </c>
      <c r="C560" s="9" t="s">
        <v>12</v>
      </c>
      <c r="D560" s="9" t="s">
        <v>6</v>
      </c>
      <c r="E560" s="20">
        <v>43617</v>
      </c>
      <c r="F560" s="21">
        <v>1676.17</v>
      </c>
      <c r="G560" s="9" t="s">
        <v>1530</v>
      </c>
      <c r="H560" s="10">
        <f>SUMIF(VT!A:A,A560,VT!K:K)</f>
        <v>241.5</v>
      </c>
      <c r="I560" s="8">
        <f>SUMIF(VT!A:A,A560,VT!N:N)</f>
        <v>241.5</v>
      </c>
      <c r="J560" s="2">
        <f t="shared" si="177"/>
        <v>100.5702</v>
      </c>
      <c r="K560" s="48">
        <f t="shared" si="178"/>
        <v>140.9298</v>
      </c>
      <c r="L560" s="39">
        <f t="shared" si="179"/>
        <v>1</v>
      </c>
    </row>
    <row r="561" spans="1:12" x14ac:dyDescent="0.25">
      <c r="A561" s="19">
        <v>112952</v>
      </c>
      <c r="B561" s="9" t="s">
        <v>847</v>
      </c>
      <c r="C561" s="9" t="s">
        <v>5</v>
      </c>
      <c r="D561" s="9" t="s">
        <v>11</v>
      </c>
      <c r="E561" s="20">
        <v>43617</v>
      </c>
      <c r="F561" s="21">
        <v>1676.17</v>
      </c>
      <c r="G561" s="9" t="s">
        <v>1531</v>
      </c>
      <c r="H561" s="10">
        <f>SUMIF(VT!A:A,A561,VT!K:K)</f>
        <v>57.96</v>
      </c>
      <c r="I561" s="8">
        <f>SUMIF(VT!A:A,A561,VT!N:N)</f>
        <v>57.96</v>
      </c>
      <c r="J561" s="2">
        <f t="shared" si="177"/>
        <v>100.5702</v>
      </c>
      <c r="K561" s="48">
        <f t="shared" si="178"/>
        <v>-42.610199999999999</v>
      </c>
      <c r="L561" s="39">
        <f t="shared" si="179"/>
        <v>0</v>
      </c>
    </row>
    <row r="562" spans="1:12" x14ac:dyDescent="0.25">
      <c r="A562" s="19">
        <v>120176</v>
      </c>
      <c r="B562" s="9" t="s">
        <v>1608</v>
      </c>
      <c r="C562" s="9" t="s">
        <v>12</v>
      </c>
      <c r="D562" s="9" t="s">
        <v>31</v>
      </c>
      <c r="E562" s="20">
        <v>44791</v>
      </c>
      <c r="F562" s="21">
        <v>1676.17</v>
      </c>
      <c r="G562" s="9" t="s">
        <v>1531</v>
      </c>
      <c r="H562" s="10">
        <f>SUMIF(VT!A:A,A562,VT!K:K)</f>
        <v>57.96</v>
      </c>
      <c r="I562" s="8">
        <f>SUMIF(VT!A:A,A562,VT!N:N)</f>
        <v>57.96</v>
      </c>
      <c r="J562" s="2">
        <f t="shared" si="177"/>
        <v>100.5702</v>
      </c>
      <c r="K562" s="48">
        <f t="shared" si="178"/>
        <v>-42.610199999999999</v>
      </c>
      <c r="L562" s="39">
        <f t="shared" si="179"/>
        <v>0</v>
      </c>
    </row>
    <row r="563" spans="1:12" hidden="1" x14ac:dyDescent="0.25">
      <c r="A563" s="19">
        <v>113633</v>
      </c>
      <c r="B563" s="9" t="s">
        <v>849</v>
      </c>
      <c r="C563" s="9" t="s">
        <v>36</v>
      </c>
      <c r="D563" s="9" t="s">
        <v>1889</v>
      </c>
      <c r="E563" s="20">
        <v>43617</v>
      </c>
      <c r="F563" s="21">
        <v>3187.48</v>
      </c>
      <c r="G563" s="9" t="s">
        <v>1530</v>
      </c>
      <c r="H563" s="10">
        <f>SUMIF(VT!A:A,A563,VT!K:K)</f>
        <v>338.1</v>
      </c>
      <c r="I563" s="8">
        <f>SUMIF(VT!A:A,A563,VT!N:N)</f>
        <v>338.1</v>
      </c>
      <c r="J563" s="2">
        <f t="shared" si="177"/>
        <v>191.24879999999999</v>
      </c>
      <c r="K563" s="48">
        <f t="shared" si="178"/>
        <v>146.85120000000003</v>
      </c>
      <c r="L563" s="39">
        <f t="shared" si="179"/>
        <v>1</v>
      </c>
    </row>
    <row r="564" spans="1:12" hidden="1" x14ac:dyDescent="0.25">
      <c r="A564" s="19">
        <v>114926</v>
      </c>
      <c r="B564" s="9" t="s">
        <v>851</v>
      </c>
      <c r="C564" s="9" t="s">
        <v>12</v>
      </c>
      <c r="D564" s="9" t="s">
        <v>1889</v>
      </c>
      <c r="E564" s="20">
        <v>43916</v>
      </c>
      <c r="F564" s="21">
        <v>1676.17</v>
      </c>
      <c r="G564" s="9" t="s">
        <v>1530</v>
      </c>
      <c r="H564" s="10">
        <f>SUMIF(VT!A:A,A564,VT!K:K)</f>
        <v>241.5</v>
      </c>
      <c r="I564" s="8">
        <f>SUMIF(VT!A:A,A564,VT!N:N)</f>
        <v>241.5</v>
      </c>
      <c r="J564" s="2">
        <f t="shared" si="177"/>
        <v>100.5702</v>
      </c>
      <c r="K564" s="48">
        <f t="shared" si="178"/>
        <v>140.9298</v>
      </c>
      <c r="L564" s="39">
        <f t="shared" si="179"/>
        <v>1</v>
      </c>
    </row>
    <row r="565" spans="1:12" hidden="1" x14ac:dyDescent="0.25">
      <c r="A565" s="19">
        <v>112330</v>
      </c>
      <c r="B565" s="9" t="s">
        <v>853</v>
      </c>
      <c r="C565" s="9" t="s">
        <v>5</v>
      </c>
      <c r="D565" s="9" t="s">
        <v>13</v>
      </c>
      <c r="E565" s="20">
        <v>43617</v>
      </c>
      <c r="F565" s="21">
        <v>1676.17</v>
      </c>
      <c r="G565" s="9" t="s">
        <v>1530</v>
      </c>
      <c r="H565" s="10">
        <f>SUMIF(VT!A:A,A565,VT!K:K)</f>
        <v>338.1</v>
      </c>
      <c r="I565" s="8">
        <f>SUMIF(VT!A:A,A565,VT!N:N)</f>
        <v>338.1</v>
      </c>
      <c r="J565" s="2">
        <f t="shared" si="177"/>
        <v>100.5702</v>
      </c>
      <c r="K565" s="48">
        <f t="shared" si="178"/>
        <v>237.52980000000002</v>
      </c>
      <c r="L565" s="39">
        <f t="shared" si="179"/>
        <v>1</v>
      </c>
    </row>
    <row r="566" spans="1:12" hidden="1" x14ac:dyDescent="0.25">
      <c r="A566" s="19">
        <v>113635</v>
      </c>
      <c r="B566" s="9" t="s">
        <v>2117</v>
      </c>
      <c r="C566" s="9" t="s">
        <v>36</v>
      </c>
      <c r="D566" s="9" t="s">
        <v>1889</v>
      </c>
      <c r="E566" s="20">
        <v>43617</v>
      </c>
      <c r="F566" s="21">
        <v>3187.48</v>
      </c>
      <c r="G566" s="9" t="s">
        <v>1530</v>
      </c>
      <c r="H566" s="10">
        <f>SUMIF(VT!A:A,A566,VT!K:K)</f>
        <v>241.5</v>
      </c>
      <c r="I566" s="8">
        <f>SUMIF(VT!A:A,A566,VT!N:N)</f>
        <v>241.5</v>
      </c>
      <c r="J566" s="2">
        <f t="shared" si="177"/>
        <v>191.24879999999999</v>
      </c>
      <c r="K566" s="48">
        <f t="shared" si="178"/>
        <v>50.251200000000011</v>
      </c>
      <c r="L566" s="39">
        <f t="shared" si="179"/>
        <v>1</v>
      </c>
    </row>
    <row r="567" spans="1:12" hidden="1" x14ac:dyDescent="0.25">
      <c r="A567" s="19">
        <v>112526</v>
      </c>
      <c r="B567" s="9" t="s">
        <v>1693</v>
      </c>
      <c r="C567" s="9" t="s">
        <v>5</v>
      </c>
      <c r="D567" s="9" t="s">
        <v>11</v>
      </c>
      <c r="E567" s="20">
        <v>43617</v>
      </c>
      <c r="F567" s="21">
        <v>1676.17</v>
      </c>
      <c r="G567" s="9" t="s">
        <v>1530</v>
      </c>
      <c r="H567" s="10">
        <f>SUMIF(VT!A:A,A567,VT!K:K)</f>
        <v>241.5</v>
      </c>
      <c r="I567" s="8">
        <f>SUMIF(VT!A:A,A567,VT!N:N)</f>
        <v>241.5</v>
      </c>
      <c r="J567" s="2">
        <f t="shared" si="177"/>
        <v>100.5702</v>
      </c>
      <c r="K567" s="48">
        <f t="shared" si="178"/>
        <v>140.9298</v>
      </c>
      <c r="L567" s="39">
        <f t="shared" si="179"/>
        <v>1</v>
      </c>
    </row>
    <row r="568" spans="1:12" hidden="1" x14ac:dyDescent="0.25">
      <c r="A568" s="19">
        <v>114110</v>
      </c>
      <c r="B568" s="9" t="s">
        <v>855</v>
      </c>
      <c r="C568" s="9" t="s">
        <v>12</v>
      </c>
      <c r="D568" s="9" t="s">
        <v>11</v>
      </c>
      <c r="E568" s="20">
        <v>43728</v>
      </c>
      <c r="F568" s="21">
        <v>1676.17</v>
      </c>
      <c r="G568" s="9" t="s">
        <v>1530</v>
      </c>
      <c r="H568" s="10">
        <f>SUMIF(VT!A:A,A568,VT!K:K)</f>
        <v>241.5</v>
      </c>
      <c r="I568" s="8">
        <f>SUMIF(VT!A:A,A568,VT!N:N)</f>
        <v>241.5</v>
      </c>
      <c r="J568" s="2">
        <f t="shared" si="177"/>
        <v>100.5702</v>
      </c>
      <c r="K568" s="48">
        <f t="shared" si="178"/>
        <v>140.9298</v>
      </c>
      <c r="L568" s="39">
        <f t="shared" si="179"/>
        <v>1</v>
      </c>
    </row>
    <row r="569" spans="1:12" hidden="1" x14ac:dyDescent="0.25">
      <c r="A569" s="19">
        <v>112188</v>
      </c>
      <c r="B569" s="9" t="s">
        <v>857</v>
      </c>
      <c r="C569" s="9" t="s">
        <v>10</v>
      </c>
      <c r="D569" s="9" t="s">
        <v>6</v>
      </c>
      <c r="E569" s="20">
        <v>43617</v>
      </c>
      <c r="F569" s="21">
        <v>1993.64</v>
      </c>
      <c r="G569" s="9" t="s">
        <v>1530</v>
      </c>
      <c r="H569" s="10">
        <f>SUMIF(VT!A:A,A569,VT!K:K)</f>
        <v>241.5</v>
      </c>
      <c r="I569" s="8">
        <f>SUMIF(VT!A:A,A569,VT!N:N)</f>
        <v>241.5</v>
      </c>
      <c r="J569" s="2">
        <f t="shared" si="177"/>
        <v>119.61840000000001</v>
      </c>
      <c r="K569" s="48">
        <f t="shared" si="178"/>
        <v>121.88159999999999</v>
      </c>
      <c r="L569" s="39">
        <f t="shared" si="179"/>
        <v>1</v>
      </c>
    </row>
    <row r="570" spans="1:12" x14ac:dyDescent="0.25">
      <c r="A570" s="19">
        <v>112189</v>
      </c>
      <c r="B570" s="9" t="s">
        <v>859</v>
      </c>
      <c r="C570" s="9" t="s">
        <v>5</v>
      </c>
      <c r="D570" s="9" t="s">
        <v>31</v>
      </c>
      <c r="E570" s="20">
        <v>43617</v>
      </c>
      <c r="F570" s="21">
        <v>1676.17</v>
      </c>
      <c r="G570" s="9" t="s">
        <v>1531</v>
      </c>
      <c r="H570" s="10">
        <f>SUMIF(VT!A:A,A570,VT!K:K)</f>
        <v>57.96</v>
      </c>
      <c r="I570" s="8">
        <f>SUMIF(VT!A:A,A570,VT!N:N)</f>
        <v>57.96</v>
      </c>
      <c r="J570" s="2">
        <f t="shared" si="177"/>
        <v>100.5702</v>
      </c>
      <c r="K570" s="48">
        <f t="shared" si="178"/>
        <v>-42.610199999999999</v>
      </c>
      <c r="L570" s="39">
        <f t="shared" si="179"/>
        <v>0</v>
      </c>
    </row>
    <row r="571" spans="1:12" hidden="1" x14ac:dyDescent="0.25">
      <c r="A571" s="19">
        <v>116976</v>
      </c>
      <c r="B571" s="9" t="s">
        <v>861</v>
      </c>
      <c r="C571" s="9" t="s">
        <v>12</v>
      </c>
      <c r="D571" s="9" t="s">
        <v>8</v>
      </c>
      <c r="E571" s="20">
        <v>44419</v>
      </c>
      <c r="F571" s="21">
        <v>1676.17</v>
      </c>
      <c r="G571" s="9" t="s">
        <v>1530</v>
      </c>
      <c r="H571" s="10">
        <f>SUMIF(VT!A:A,A571,VT!K:K)</f>
        <v>241.5</v>
      </c>
      <c r="I571" s="8">
        <f>SUMIF(VT!A:A,A571,VT!N:N)</f>
        <v>241.5</v>
      </c>
      <c r="J571" s="2">
        <f t="shared" si="177"/>
        <v>100.5702</v>
      </c>
      <c r="K571" s="48">
        <f t="shared" si="178"/>
        <v>140.9298</v>
      </c>
      <c r="L571" s="39">
        <f t="shared" si="179"/>
        <v>1</v>
      </c>
    </row>
    <row r="572" spans="1:12" hidden="1" x14ac:dyDescent="0.25">
      <c r="A572" s="19">
        <v>112205</v>
      </c>
      <c r="B572" s="9" t="s">
        <v>863</v>
      </c>
      <c r="C572" s="9" t="s">
        <v>5</v>
      </c>
      <c r="D572" s="9" t="s">
        <v>8</v>
      </c>
      <c r="E572" s="20">
        <v>43617</v>
      </c>
      <c r="F572" s="21">
        <v>1676.17</v>
      </c>
      <c r="G572" s="9" t="s">
        <v>1530</v>
      </c>
      <c r="H572" s="10">
        <f>SUMIF(VT!A:A,A572,VT!K:K)</f>
        <v>241.5</v>
      </c>
      <c r="I572" s="8">
        <f>SUMIF(VT!A:A,A572,VT!N:N)</f>
        <v>241.5</v>
      </c>
      <c r="J572" s="2">
        <f t="shared" si="177"/>
        <v>100.5702</v>
      </c>
      <c r="K572" s="48">
        <f t="shared" si="178"/>
        <v>140.9298</v>
      </c>
      <c r="L572" s="39">
        <f t="shared" si="179"/>
        <v>1</v>
      </c>
    </row>
    <row r="573" spans="1:12" hidden="1" x14ac:dyDescent="0.25">
      <c r="A573" s="19">
        <v>112209</v>
      </c>
      <c r="B573" s="9" t="s">
        <v>865</v>
      </c>
      <c r="C573" s="9" t="s">
        <v>5</v>
      </c>
      <c r="D573" s="9" t="s">
        <v>11</v>
      </c>
      <c r="E573" s="20">
        <v>43617</v>
      </c>
      <c r="F573" s="21">
        <v>1676.17</v>
      </c>
      <c r="G573" s="9" t="s">
        <v>1530</v>
      </c>
      <c r="H573" s="10">
        <f>SUMIF(VT!A:A,A573,VT!K:K)</f>
        <v>241.5</v>
      </c>
      <c r="I573" s="8">
        <f>SUMIF(VT!A:A,A573,VT!N:N)</f>
        <v>183.54</v>
      </c>
      <c r="J573" s="2">
        <f t="shared" si="177"/>
        <v>100.5702</v>
      </c>
      <c r="K573" s="48">
        <f t="shared" si="178"/>
        <v>82.969799999999992</v>
      </c>
      <c r="L573" s="39">
        <f t="shared" si="179"/>
        <v>1</v>
      </c>
    </row>
    <row r="574" spans="1:12" hidden="1" x14ac:dyDescent="0.25">
      <c r="A574" s="19">
        <v>116004</v>
      </c>
      <c r="B574" s="9" t="s">
        <v>867</v>
      </c>
      <c r="C574" s="9" t="s">
        <v>12</v>
      </c>
      <c r="D574" s="9" t="s">
        <v>8</v>
      </c>
      <c r="E574" s="20">
        <v>44207</v>
      </c>
      <c r="F574" s="21">
        <v>1676.17</v>
      </c>
      <c r="G574" s="9" t="s">
        <v>1530</v>
      </c>
      <c r="H574" s="10">
        <f>SUMIF(VT!A:A,A574,VT!K:K)</f>
        <v>241.5</v>
      </c>
      <c r="I574" s="8">
        <f>SUMIF(VT!A:A,A574,VT!N:N)</f>
        <v>241.5</v>
      </c>
      <c r="J574" s="2">
        <f t="shared" si="177"/>
        <v>100.5702</v>
      </c>
      <c r="K574" s="48">
        <f t="shared" si="178"/>
        <v>140.9298</v>
      </c>
      <c r="L574" s="39">
        <f t="shared" si="179"/>
        <v>1</v>
      </c>
    </row>
    <row r="575" spans="1:12" hidden="1" x14ac:dyDescent="0.25">
      <c r="A575" s="19">
        <v>112213</v>
      </c>
      <c r="B575" s="9" t="s">
        <v>869</v>
      </c>
      <c r="C575" s="9" t="s">
        <v>5</v>
      </c>
      <c r="D575" s="9" t="s">
        <v>6</v>
      </c>
      <c r="E575" s="20">
        <v>43617</v>
      </c>
      <c r="F575" s="21">
        <v>1676.17</v>
      </c>
      <c r="G575" s="9" t="s">
        <v>1530</v>
      </c>
      <c r="H575" s="10">
        <f>SUMIF(VT!A:A,A575,VT!K:K)</f>
        <v>241.5</v>
      </c>
      <c r="I575" s="8">
        <f>SUMIF(VT!A:A,A575,VT!N:N)</f>
        <v>241.5</v>
      </c>
      <c r="J575" s="2">
        <f t="shared" si="177"/>
        <v>100.5702</v>
      </c>
      <c r="K575" s="48">
        <f t="shared" si="178"/>
        <v>140.9298</v>
      </c>
      <c r="L575" s="39">
        <f t="shared" si="179"/>
        <v>1</v>
      </c>
    </row>
    <row r="576" spans="1:12" hidden="1" x14ac:dyDescent="0.25">
      <c r="A576" s="19">
        <v>112222</v>
      </c>
      <c r="B576" s="9" t="s">
        <v>871</v>
      </c>
      <c r="C576" s="9" t="s">
        <v>5</v>
      </c>
      <c r="D576" s="9" t="s">
        <v>11</v>
      </c>
      <c r="E576" s="20">
        <v>43617</v>
      </c>
      <c r="F576" s="21">
        <v>1676.17</v>
      </c>
      <c r="G576" s="9" t="s">
        <v>1530</v>
      </c>
      <c r="H576" s="10">
        <f>SUMIF(VT!A:A,A576,VT!K:K)</f>
        <v>241.5</v>
      </c>
      <c r="I576" s="8">
        <f>SUMIF(VT!A:A,A576,VT!N:N)</f>
        <v>241.5</v>
      </c>
      <c r="J576" s="2">
        <f t="shared" si="177"/>
        <v>100.5702</v>
      </c>
      <c r="K576" s="48">
        <f t="shared" si="178"/>
        <v>140.9298</v>
      </c>
      <c r="L576" s="39">
        <f t="shared" si="179"/>
        <v>1</v>
      </c>
    </row>
    <row r="577" spans="1:12" hidden="1" x14ac:dyDescent="0.25">
      <c r="A577" s="19">
        <v>114940</v>
      </c>
      <c r="B577" s="9" t="s">
        <v>873</v>
      </c>
      <c r="C577" s="9" t="s">
        <v>12</v>
      </c>
      <c r="D577" s="9" t="s">
        <v>1889</v>
      </c>
      <c r="E577" s="20">
        <v>43916</v>
      </c>
      <c r="F577" s="21">
        <v>1676.17</v>
      </c>
      <c r="G577" s="9" t="s">
        <v>1530</v>
      </c>
      <c r="H577" s="10">
        <f>SUMIF(VT!A:A,A577,VT!K:K)</f>
        <v>241.5</v>
      </c>
      <c r="I577" s="8">
        <f>SUMIF(VT!A:A,A577,VT!N:N)</f>
        <v>241.5</v>
      </c>
      <c r="J577" s="2">
        <f t="shared" si="177"/>
        <v>100.5702</v>
      </c>
      <c r="K577" s="48">
        <f t="shared" si="178"/>
        <v>140.9298</v>
      </c>
      <c r="L577" s="39">
        <f t="shared" si="179"/>
        <v>1</v>
      </c>
    </row>
    <row r="578" spans="1:12" hidden="1" x14ac:dyDescent="0.25">
      <c r="A578" s="19">
        <v>112256</v>
      </c>
      <c r="B578" s="9" t="s">
        <v>875</v>
      </c>
      <c r="C578" s="9" t="s">
        <v>12</v>
      </c>
      <c r="D578" s="9" t="s">
        <v>1889</v>
      </c>
      <c r="E578" s="20">
        <v>43617</v>
      </c>
      <c r="F578" s="21">
        <v>1676.17</v>
      </c>
      <c r="G578" s="9" t="s">
        <v>1530</v>
      </c>
      <c r="H578" s="10">
        <f>SUMIF(VT!A:A,A578,VT!K:K)</f>
        <v>241.5</v>
      </c>
      <c r="I578" s="8">
        <f>SUMIF(VT!A:A,A578,VT!N:N)</f>
        <v>241.5</v>
      </c>
      <c r="J578" s="2">
        <f t="shared" si="177"/>
        <v>100.5702</v>
      </c>
      <c r="K578" s="48">
        <f t="shared" si="178"/>
        <v>140.9298</v>
      </c>
      <c r="L578" s="39">
        <f t="shared" si="179"/>
        <v>1</v>
      </c>
    </row>
    <row r="579" spans="1:12" hidden="1" x14ac:dyDescent="0.25">
      <c r="A579" s="19">
        <v>112268</v>
      </c>
      <c r="B579" s="9" t="s">
        <v>446</v>
      </c>
      <c r="C579" s="9" t="s">
        <v>5</v>
      </c>
      <c r="D579" s="9" t="s">
        <v>13</v>
      </c>
      <c r="E579" s="20">
        <v>43617</v>
      </c>
      <c r="F579" s="21">
        <v>1676.17</v>
      </c>
      <c r="G579" s="9" t="s">
        <v>1530</v>
      </c>
      <c r="H579" s="10">
        <f>SUMIF(VT!A:A,A579,VT!K:K)</f>
        <v>241.5</v>
      </c>
      <c r="I579" s="8">
        <f>SUMIF(VT!A:A,A579,VT!N:N)</f>
        <v>125.58</v>
      </c>
      <c r="J579" s="2">
        <f t="shared" si="177"/>
        <v>100.5702</v>
      </c>
      <c r="K579" s="48">
        <f t="shared" si="178"/>
        <v>25.009799999999998</v>
      </c>
      <c r="L579" s="39">
        <f t="shared" si="179"/>
        <v>1</v>
      </c>
    </row>
    <row r="580" spans="1:12" hidden="1" x14ac:dyDescent="0.25">
      <c r="A580" s="19">
        <v>112273</v>
      </c>
      <c r="B580" s="9" t="s">
        <v>878</v>
      </c>
      <c r="C580" s="9" t="s">
        <v>12</v>
      </c>
      <c r="D580" s="9" t="s">
        <v>31</v>
      </c>
      <c r="E580" s="20">
        <v>43617</v>
      </c>
      <c r="F580" s="21">
        <v>1676.17</v>
      </c>
      <c r="G580" s="9" t="s">
        <v>1530</v>
      </c>
      <c r="H580" s="10">
        <f>SUMIF(VT!A:A,A580,VT!K:K)</f>
        <v>241.5</v>
      </c>
      <c r="I580" s="8">
        <f>SUMIF(VT!A:A,A580,VT!N:N)</f>
        <v>241.5</v>
      </c>
      <c r="J580" s="2">
        <f t="shared" ref="J580:J602" si="180">F580*6%</f>
        <v>100.5702</v>
      </c>
      <c r="K580" s="48">
        <f t="shared" ref="K580:K602" si="181">I580-J580</f>
        <v>140.9298</v>
      </c>
      <c r="L580" s="39">
        <f t="shared" ref="L580:L602" si="182">IF(K580&gt;0,1,0)</f>
        <v>1</v>
      </c>
    </row>
    <row r="581" spans="1:12" hidden="1" x14ac:dyDescent="0.25">
      <c r="A581" s="19">
        <v>112281</v>
      </c>
      <c r="B581" s="9" t="s">
        <v>880</v>
      </c>
      <c r="C581" s="9" t="s">
        <v>17</v>
      </c>
      <c r="D581" s="9" t="s">
        <v>1889</v>
      </c>
      <c r="E581" s="20">
        <v>43617</v>
      </c>
      <c r="F581" s="21">
        <v>1993.64</v>
      </c>
      <c r="G581" s="9" t="s">
        <v>1530</v>
      </c>
      <c r="H581" s="10">
        <f>SUMIF(VT!A:A,A581,VT!K:K)</f>
        <v>241.5</v>
      </c>
      <c r="I581" s="8">
        <f>SUMIF(VT!A:A,A581,VT!N:N)</f>
        <v>241.5</v>
      </c>
      <c r="J581" s="2">
        <f t="shared" si="180"/>
        <v>119.61840000000001</v>
      </c>
      <c r="K581" s="48">
        <f t="shared" si="181"/>
        <v>121.88159999999999</v>
      </c>
      <c r="L581" s="39">
        <f t="shared" si="182"/>
        <v>1</v>
      </c>
    </row>
    <row r="582" spans="1:12" hidden="1" x14ac:dyDescent="0.25">
      <c r="A582" s="19">
        <v>119921</v>
      </c>
      <c r="B582" s="9" t="s">
        <v>1581</v>
      </c>
      <c r="C582" s="9" t="s">
        <v>12</v>
      </c>
      <c r="D582" s="9" t="s">
        <v>8</v>
      </c>
      <c r="E582" s="20">
        <v>44760</v>
      </c>
      <c r="F582" s="21">
        <v>1603.99</v>
      </c>
      <c r="G582" s="9" t="s">
        <v>2146</v>
      </c>
      <c r="H582" s="10">
        <f>SUMIF(VT!A:A,A582,VT!K:K)</f>
        <v>462</v>
      </c>
      <c r="I582" s="8">
        <f>SUMIF(VT!A:A,A582,VT!N:N)</f>
        <v>462</v>
      </c>
      <c r="J582" s="2">
        <f t="shared" si="180"/>
        <v>96.239400000000003</v>
      </c>
      <c r="K582" s="48">
        <f t="shared" si="181"/>
        <v>365.76060000000001</v>
      </c>
      <c r="L582" s="39">
        <f t="shared" si="182"/>
        <v>1</v>
      </c>
    </row>
    <row r="583" spans="1:12" hidden="1" x14ac:dyDescent="0.25">
      <c r="A583" s="19">
        <v>121957</v>
      </c>
      <c r="B583" s="9" t="s">
        <v>1934</v>
      </c>
      <c r="C583" s="9" t="s">
        <v>12</v>
      </c>
      <c r="D583" s="9" t="s">
        <v>8</v>
      </c>
      <c r="E583" s="20">
        <v>45040</v>
      </c>
      <c r="F583" s="21">
        <v>1676.17</v>
      </c>
      <c r="G583" s="9" t="s">
        <v>1530</v>
      </c>
      <c r="H583" s="10">
        <f>SUMIF(VT!A:A,A583,VT!K:K)</f>
        <v>241.5</v>
      </c>
      <c r="I583" s="8">
        <f>SUMIF(VT!A:A,A583,VT!N:N)</f>
        <v>241.5</v>
      </c>
      <c r="J583" s="2">
        <f t="shared" si="180"/>
        <v>100.5702</v>
      </c>
      <c r="K583" s="48">
        <f t="shared" si="181"/>
        <v>140.9298</v>
      </c>
      <c r="L583" s="39">
        <f t="shared" si="182"/>
        <v>1</v>
      </c>
    </row>
    <row r="584" spans="1:12" hidden="1" x14ac:dyDescent="0.25">
      <c r="A584" s="19">
        <v>112296</v>
      </c>
      <c r="B584" s="9" t="s">
        <v>882</v>
      </c>
      <c r="C584" s="9" t="s">
        <v>12</v>
      </c>
      <c r="D584" s="9" t="s">
        <v>8</v>
      </c>
      <c r="E584" s="20">
        <v>43617</v>
      </c>
      <c r="F584" s="21">
        <v>1676.17</v>
      </c>
      <c r="G584" s="9" t="s">
        <v>1530</v>
      </c>
      <c r="H584" s="10">
        <f>SUMIF(VT!A:A,A584,VT!K:K)</f>
        <v>241.5</v>
      </c>
      <c r="I584" s="8">
        <f>SUMIF(VT!A:A,A584,VT!N:N)</f>
        <v>241.5</v>
      </c>
      <c r="J584" s="2">
        <f t="shared" si="180"/>
        <v>100.5702</v>
      </c>
      <c r="K584" s="48">
        <f t="shared" si="181"/>
        <v>140.9298</v>
      </c>
      <c r="L584" s="39">
        <f t="shared" si="182"/>
        <v>1</v>
      </c>
    </row>
    <row r="585" spans="1:12" hidden="1" x14ac:dyDescent="0.25">
      <c r="A585" s="19">
        <v>112309</v>
      </c>
      <c r="B585" s="9" t="s">
        <v>884</v>
      </c>
      <c r="C585" s="9" t="s">
        <v>12</v>
      </c>
      <c r="D585" s="9" t="s">
        <v>6</v>
      </c>
      <c r="E585" s="20">
        <v>43617</v>
      </c>
      <c r="F585" s="21">
        <v>1676.17</v>
      </c>
      <c r="G585" s="9" t="s">
        <v>1530</v>
      </c>
      <c r="H585" s="10">
        <f>SUMIF(VT!A:A,A585,VT!K:K)</f>
        <v>241.5</v>
      </c>
      <c r="I585" s="8">
        <f>SUMIF(VT!A:A,A585,VT!N:N)</f>
        <v>241.5</v>
      </c>
      <c r="J585" s="2">
        <f t="shared" si="180"/>
        <v>100.5702</v>
      </c>
      <c r="K585" s="48">
        <f t="shared" si="181"/>
        <v>140.9298</v>
      </c>
      <c r="L585" s="39">
        <f t="shared" si="182"/>
        <v>1</v>
      </c>
    </row>
    <row r="586" spans="1:12" hidden="1" x14ac:dyDescent="0.25">
      <c r="A586" s="19">
        <v>112364</v>
      </c>
      <c r="B586" s="9" t="s">
        <v>886</v>
      </c>
      <c r="C586" s="9" t="s">
        <v>12</v>
      </c>
      <c r="D586" s="9" t="s">
        <v>8</v>
      </c>
      <c r="E586" s="20">
        <v>43617</v>
      </c>
      <c r="F586" s="21">
        <v>1676.17</v>
      </c>
      <c r="G586" s="9" t="s">
        <v>1530</v>
      </c>
      <c r="H586" s="10">
        <f>SUMIF(VT!A:A,A586,VT!K:K)</f>
        <v>241.5</v>
      </c>
      <c r="I586" s="8">
        <f>SUMIF(VT!A:A,A586,VT!N:N)</f>
        <v>125.58</v>
      </c>
      <c r="J586" s="2">
        <f t="shared" si="180"/>
        <v>100.5702</v>
      </c>
      <c r="K586" s="48">
        <f t="shared" si="181"/>
        <v>25.009799999999998</v>
      </c>
      <c r="L586" s="39">
        <f t="shared" si="182"/>
        <v>1</v>
      </c>
    </row>
    <row r="587" spans="1:12" hidden="1" x14ac:dyDescent="0.25">
      <c r="A587" s="19">
        <v>112370</v>
      </c>
      <c r="B587" s="9" t="s">
        <v>888</v>
      </c>
      <c r="C587" s="9" t="s">
        <v>12</v>
      </c>
      <c r="D587" s="9" t="s">
        <v>11</v>
      </c>
      <c r="E587" s="20">
        <v>43617</v>
      </c>
      <c r="F587" s="21">
        <v>1676.17</v>
      </c>
      <c r="G587" s="9" t="s">
        <v>1530</v>
      </c>
      <c r="H587" s="10">
        <f>SUMIF(VT!A:A,A587,VT!K:K)</f>
        <v>338.1</v>
      </c>
      <c r="I587" s="8">
        <f>SUMIF(VT!A:A,A587,VT!N:N)</f>
        <v>338.1</v>
      </c>
      <c r="J587" s="2">
        <f t="shared" si="180"/>
        <v>100.5702</v>
      </c>
      <c r="K587" s="48">
        <f t="shared" si="181"/>
        <v>237.52980000000002</v>
      </c>
      <c r="L587" s="39">
        <f t="shared" si="182"/>
        <v>1</v>
      </c>
    </row>
    <row r="588" spans="1:12" hidden="1" x14ac:dyDescent="0.25">
      <c r="A588" s="19">
        <v>112394</v>
      </c>
      <c r="B588" s="9" t="s">
        <v>890</v>
      </c>
      <c r="C588" s="9" t="s">
        <v>5</v>
      </c>
      <c r="D588" s="9" t="s">
        <v>8</v>
      </c>
      <c r="E588" s="20">
        <v>43617</v>
      </c>
      <c r="F588" s="21">
        <v>1676.17</v>
      </c>
      <c r="G588" s="9" t="s">
        <v>1530</v>
      </c>
      <c r="H588" s="10">
        <f>SUMIF(VT!A:A,A588,VT!K:K)</f>
        <v>462</v>
      </c>
      <c r="I588" s="8">
        <f>SUMIF(VT!A:A,A588,VT!N:N)</f>
        <v>462</v>
      </c>
      <c r="J588" s="2">
        <f t="shared" si="180"/>
        <v>100.5702</v>
      </c>
      <c r="K588" s="48">
        <f t="shared" si="181"/>
        <v>361.4298</v>
      </c>
      <c r="L588" s="39">
        <f t="shared" si="182"/>
        <v>1</v>
      </c>
    </row>
    <row r="589" spans="1:12" hidden="1" x14ac:dyDescent="0.25">
      <c r="A589" s="19">
        <v>112401</v>
      </c>
      <c r="B589" s="9" t="s">
        <v>892</v>
      </c>
      <c r="C589" s="9" t="s">
        <v>36</v>
      </c>
      <c r="D589" s="9" t="s">
        <v>1889</v>
      </c>
      <c r="E589" s="20">
        <v>43627</v>
      </c>
      <c r="F589" s="21">
        <v>3187.48</v>
      </c>
      <c r="G589" s="9" t="s">
        <v>1530</v>
      </c>
      <c r="H589" s="10">
        <f>SUMIF(VT!A:A,A589,VT!K:K)</f>
        <v>241.5</v>
      </c>
      <c r="I589" s="8">
        <f>SUMIF(VT!A:A,A589,VT!N:N)</f>
        <v>241.5</v>
      </c>
      <c r="J589" s="2">
        <f t="shared" si="180"/>
        <v>191.24879999999999</v>
      </c>
      <c r="K589" s="48">
        <f t="shared" si="181"/>
        <v>50.251200000000011</v>
      </c>
      <c r="L589" s="39">
        <f t="shared" si="182"/>
        <v>1</v>
      </c>
    </row>
    <row r="590" spans="1:12" hidden="1" x14ac:dyDescent="0.25">
      <c r="A590" s="19">
        <v>117236</v>
      </c>
      <c r="B590" s="9" t="s">
        <v>894</v>
      </c>
      <c r="C590" s="9" t="s">
        <v>5</v>
      </c>
      <c r="D590" s="9" t="s">
        <v>8</v>
      </c>
      <c r="E590" s="20">
        <v>44487</v>
      </c>
      <c r="F590" s="21">
        <v>1676.17</v>
      </c>
      <c r="G590" s="9" t="s">
        <v>1530</v>
      </c>
      <c r="H590" s="10">
        <f>SUMIF(VT!A:A,A590,VT!K:K)</f>
        <v>338.1</v>
      </c>
      <c r="I590" s="8">
        <f>SUMIF(VT!A:A,A590,VT!N:N)</f>
        <v>338.1</v>
      </c>
      <c r="J590" s="2">
        <f t="shared" si="180"/>
        <v>100.5702</v>
      </c>
      <c r="K590" s="48">
        <f t="shared" si="181"/>
        <v>237.52980000000002</v>
      </c>
      <c r="L590" s="39">
        <f t="shared" si="182"/>
        <v>1</v>
      </c>
    </row>
    <row r="591" spans="1:12" hidden="1" x14ac:dyDescent="0.25">
      <c r="A591" s="19">
        <v>119647</v>
      </c>
      <c r="B591" s="9" t="s">
        <v>1583</v>
      </c>
      <c r="C591" s="9" t="s">
        <v>2006</v>
      </c>
      <c r="D591" s="9" t="s">
        <v>1889</v>
      </c>
      <c r="E591" s="20">
        <v>44725</v>
      </c>
      <c r="F591" s="21">
        <v>2347.0100000000002</v>
      </c>
      <c r="G591" s="9" t="s">
        <v>1530</v>
      </c>
      <c r="H591" s="10">
        <f>SUMIF(VT!A:A,A591,VT!K:K)</f>
        <v>164.22</v>
      </c>
      <c r="I591" s="8">
        <f>SUMIF(VT!A:A,A591,VT!N:N)</f>
        <v>164.22</v>
      </c>
      <c r="J591" s="2">
        <f t="shared" si="180"/>
        <v>140.82060000000001</v>
      </c>
      <c r="K591" s="48">
        <f t="shared" si="181"/>
        <v>23.399399999999986</v>
      </c>
      <c r="L591" s="39">
        <f t="shared" si="182"/>
        <v>1</v>
      </c>
    </row>
    <row r="592" spans="1:12" hidden="1" x14ac:dyDescent="0.25">
      <c r="A592" s="19">
        <v>112421</v>
      </c>
      <c r="B592" s="9" t="s">
        <v>896</v>
      </c>
      <c r="C592" s="9" t="s">
        <v>12</v>
      </c>
      <c r="D592" s="9" t="s">
        <v>11</v>
      </c>
      <c r="E592" s="20">
        <v>43617</v>
      </c>
      <c r="F592" s="21">
        <v>1676.17</v>
      </c>
      <c r="G592" s="9" t="s">
        <v>1530</v>
      </c>
      <c r="H592" s="10">
        <f>SUMIF(VT!A:A,A592,VT!K:K)</f>
        <v>241.5</v>
      </c>
      <c r="I592" s="8">
        <f>SUMIF(VT!A:A,A592,VT!N:N)</f>
        <v>241.5</v>
      </c>
      <c r="J592" s="2">
        <f t="shared" si="180"/>
        <v>100.5702</v>
      </c>
      <c r="K592" s="48">
        <f t="shared" si="181"/>
        <v>140.9298</v>
      </c>
      <c r="L592" s="39">
        <f t="shared" si="182"/>
        <v>1</v>
      </c>
    </row>
    <row r="593" spans="1:12" hidden="1" x14ac:dyDescent="0.25">
      <c r="A593" s="19">
        <v>112431</v>
      </c>
      <c r="B593" s="9" t="s">
        <v>1695</v>
      </c>
      <c r="C593" s="9" t="s">
        <v>12</v>
      </c>
      <c r="D593" s="9" t="s">
        <v>13</v>
      </c>
      <c r="E593" s="20">
        <v>43617</v>
      </c>
      <c r="F593" s="21">
        <v>1676.17</v>
      </c>
      <c r="G593" s="9" t="s">
        <v>1530</v>
      </c>
      <c r="H593" s="10">
        <f>SUMIF(VT!A:A,A593,VT!K:K)</f>
        <v>241.5</v>
      </c>
      <c r="I593" s="8">
        <f>SUMIF(VT!A:A,A593,VT!N:N)</f>
        <v>241.5</v>
      </c>
      <c r="J593" s="2">
        <f t="shared" si="180"/>
        <v>100.5702</v>
      </c>
      <c r="K593" s="48">
        <f t="shared" si="181"/>
        <v>140.9298</v>
      </c>
      <c r="L593" s="39">
        <f t="shared" si="182"/>
        <v>1</v>
      </c>
    </row>
    <row r="594" spans="1:12" hidden="1" x14ac:dyDescent="0.25">
      <c r="A594" s="19">
        <v>112470</v>
      </c>
      <c r="B594" s="9" t="s">
        <v>898</v>
      </c>
      <c r="C594" s="9" t="s">
        <v>12</v>
      </c>
      <c r="D594" s="9" t="s">
        <v>8</v>
      </c>
      <c r="E594" s="20">
        <v>43617</v>
      </c>
      <c r="F594" s="21">
        <v>1676.17</v>
      </c>
      <c r="G594" s="9" t="s">
        <v>1530</v>
      </c>
      <c r="H594" s="10">
        <f>SUMIF(VT!A:A,A594,VT!K:K)</f>
        <v>483</v>
      </c>
      <c r="I594" s="8">
        <f>SUMIF(VT!A:A,A594,VT!N:N)</f>
        <v>483</v>
      </c>
      <c r="J594" s="2">
        <f t="shared" si="180"/>
        <v>100.5702</v>
      </c>
      <c r="K594" s="48">
        <f t="shared" si="181"/>
        <v>382.4298</v>
      </c>
      <c r="L594" s="39">
        <f t="shared" si="182"/>
        <v>1</v>
      </c>
    </row>
    <row r="595" spans="1:12" hidden="1" x14ac:dyDescent="0.25">
      <c r="A595" s="19">
        <v>122560</v>
      </c>
      <c r="B595" s="9" t="s">
        <v>2093</v>
      </c>
      <c r="C595" s="9" t="s">
        <v>12</v>
      </c>
      <c r="D595" s="9" t="s">
        <v>31</v>
      </c>
      <c r="E595" s="20">
        <v>45131</v>
      </c>
      <c r="F595" s="21">
        <v>1676.17</v>
      </c>
      <c r="G595" s="9" t="s">
        <v>1530</v>
      </c>
      <c r="H595" s="10">
        <f>SUMIF(VT!A:A,A595,VT!K:K)</f>
        <v>241.5</v>
      </c>
      <c r="I595" s="8">
        <f>SUMIF(VT!A:A,A595,VT!N:N)</f>
        <v>241.5</v>
      </c>
      <c r="J595" s="2">
        <f t="shared" si="180"/>
        <v>100.5702</v>
      </c>
      <c r="K595" s="48">
        <f t="shared" si="181"/>
        <v>140.9298</v>
      </c>
      <c r="L595" s="39">
        <f t="shared" si="182"/>
        <v>1</v>
      </c>
    </row>
    <row r="596" spans="1:12" hidden="1" x14ac:dyDescent="0.25">
      <c r="A596" s="19">
        <v>116978</v>
      </c>
      <c r="B596" s="9" t="s">
        <v>900</v>
      </c>
      <c r="C596" s="9" t="s">
        <v>12</v>
      </c>
      <c r="D596" s="9" t="s">
        <v>13</v>
      </c>
      <c r="E596" s="20">
        <v>44419</v>
      </c>
      <c r="F596" s="21">
        <v>1676.17</v>
      </c>
      <c r="G596" s="9" t="s">
        <v>1530</v>
      </c>
      <c r="H596" s="10">
        <f>SUMIF(VT!A:A,A596,VT!K:K)</f>
        <v>338.1</v>
      </c>
      <c r="I596" s="8">
        <f>SUMIF(VT!A:A,A596,VT!N:N)</f>
        <v>338.1</v>
      </c>
      <c r="J596" s="2">
        <f t="shared" si="180"/>
        <v>100.5702</v>
      </c>
      <c r="K596" s="48">
        <f t="shared" si="181"/>
        <v>237.52980000000002</v>
      </c>
      <c r="L596" s="39">
        <f t="shared" si="182"/>
        <v>1</v>
      </c>
    </row>
    <row r="597" spans="1:12" hidden="1" x14ac:dyDescent="0.25">
      <c r="A597" s="19">
        <v>121939</v>
      </c>
      <c r="B597" s="9" t="s">
        <v>1935</v>
      </c>
      <c r="C597" s="9" t="s">
        <v>1576</v>
      </c>
      <c r="D597" s="9" t="s">
        <v>1890</v>
      </c>
      <c r="E597" s="20">
        <v>45040</v>
      </c>
      <c r="F597" s="21">
        <v>1320</v>
      </c>
      <c r="G597" s="9" t="s">
        <v>1530</v>
      </c>
      <c r="H597" s="10">
        <f>SUMIF(VT!A:A,A597,VT!K:K)</f>
        <v>241.5</v>
      </c>
      <c r="I597" s="8">
        <f>SUMIF(VT!A:A,A597,VT!N:N)</f>
        <v>241.5</v>
      </c>
      <c r="J597" s="2">
        <f t="shared" si="180"/>
        <v>79.2</v>
      </c>
      <c r="K597" s="48">
        <f t="shared" si="181"/>
        <v>162.30000000000001</v>
      </c>
      <c r="L597" s="39">
        <f t="shared" si="182"/>
        <v>1</v>
      </c>
    </row>
    <row r="598" spans="1:12" hidden="1" x14ac:dyDescent="0.25">
      <c r="A598" s="19">
        <v>115371</v>
      </c>
      <c r="B598" s="9" t="s">
        <v>902</v>
      </c>
      <c r="C598" s="9" t="s">
        <v>12</v>
      </c>
      <c r="D598" s="9" t="s">
        <v>8</v>
      </c>
      <c r="E598" s="20">
        <v>44046</v>
      </c>
      <c r="F598" s="21">
        <v>1676.17</v>
      </c>
      <c r="G598" s="9" t="s">
        <v>1530</v>
      </c>
      <c r="H598" s="10">
        <f>SUMIF(VT!A:A,A598,VT!K:K)</f>
        <v>241.5</v>
      </c>
      <c r="I598" s="8">
        <f>SUMIF(VT!A:A,A598,VT!N:N)</f>
        <v>241.5</v>
      </c>
      <c r="J598" s="2">
        <f t="shared" si="180"/>
        <v>100.5702</v>
      </c>
      <c r="K598" s="48">
        <f t="shared" si="181"/>
        <v>140.9298</v>
      </c>
      <c r="L598" s="39">
        <f t="shared" si="182"/>
        <v>1</v>
      </c>
    </row>
    <row r="599" spans="1:12" hidden="1" x14ac:dyDescent="0.25">
      <c r="A599" s="19">
        <v>112478</v>
      </c>
      <c r="B599" s="9" t="s">
        <v>904</v>
      </c>
      <c r="C599" s="9" t="s">
        <v>17</v>
      </c>
      <c r="D599" s="9" t="s">
        <v>1889</v>
      </c>
      <c r="E599" s="20">
        <v>43617</v>
      </c>
      <c r="F599" s="21">
        <v>1993.64</v>
      </c>
      <c r="G599" s="9" t="s">
        <v>1530</v>
      </c>
      <c r="H599" s="10">
        <f>SUMIF(VT!A:A,A599,VT!K:K)</f>
        <v>241.5</v>
      </c>
      <c r="I599" s="8">
        <f>SUMIF(VT!A:A,A599,VT!N:N)</f>
        <v>241.5</v>
      </c>
      <c r="J599" s="2">
        <f t="shared" si="180"/>
        <v>119.61840000000001</v>
      </c>
      <c r="K599" s="48">
        <f t="shared" si="181"/>
        <v>121.88159999999999</v>
      </c>
      <c r="L599" s="39">
        <f t="shared" si="182"/>
        <v>1</v>
      </c>
    </row>
    <row r="600" spans="1:12" hidden="1" x14ac:dyDescent="0.25">
      <c r="A600" s="19">
        <v>114927</v>
      </c>
      <c r="B600" s="9" t="s">
        <v>906</v>
      </c>
      <c r="C600" s="9" t="s">
        <v>12</v>
      </c>
      <c r="D600" s="9" t="s">
        <v>1889</v>
      </c>
      <c r="E600" s="20">
        <v>43916</v>
      </c>
      <c r="F600" s="21">
        <v>1676.17</v>
      </c>
      <c r="G600" s="9" t="s">
        <v>1530</v>
      </c>
      <c r="H600" s="10">
        <f>SUMIF(VT!A:A,A600,VT!K:K)</f>
        <v>241.5</v>
      </c>
      <c r="I600" s="8">
        <f>SUMIF(VT!A:A,A600,VT!N:N)</f>
        <v>222.18</v>
      </c>
      <c r="J600" s="2">
        <f t="shared" si="180"/>
        <v>100.5702</v>
      </c>
      <c r="K600" s="48">
        <f t="shared" si="181"/>
        <v>121.60980000000001</v>
      </c>
      <c r="L600" s="39">
        <f t="shared" si="182"/>
        <v>1</v>
      </c>
    </row>
    <row r="601" spans="1:12" hidden="1" x14ac:dyDescent="0.25">
      <c r="A601" s="19">
        <v>112503</v>
      </c>
      <c r="B601" s="9" t="s">
        <v>908</v>
      </c>
      <c r="C601" s="9" t="s">
        <v>12</v>
      </c>
      <c r="D601" s="9" t="s">
        <v>11</v>
      </c>
      <c r="E601" s="20">
        <v>43617</v>
      </c>
      <c r="F601" s="21">
        <v>1676.17</v>
      </c>
      <c r="G601" s="9" t="s">
        <v>1530</v>
      </c>
      <c r="H601" s="10">
        <f>SUMIF(VT!A:A,A601,VT!K:K)</f>
        <v>241.5</v>
      </c>
      <c r="I601" s="8">
        <f>SUMIF(VT!A:A,A601,VT!N:N)</f>
        <v>241.5</v>
      </c>
      <c r="J601" s="2">
        <f t="shared" si="180"/>
        <v>100.5702</v>
      </c>
      <c r="K601" s="48">
        <f t="shared" si="181"/>
        <v>140.9298</v>
      </c>
      <c r="L601" s="39">
        <f t="shared" si="182"/>
        <v>1</v>
      </c>
    </row>
    <row r="602" spans="1:12" hidden="1" x14ac:dyDescent="0.25">
      <c r="A602" s="19">
        <v>116385</v>
      </c>
      <c r="B602" s="9" t="s">
        <v>910</v>
      </c>
      <c r="C602" s="9" t="s">
        <v>12</v>
      </c>
      <c r="D602" s="9" t="s">
        <v>31</v>
      </c>
      <c r="E602" s="20">
        <v>44328</v>
      </c>
      <c r="F602" s="21">
        <v>1676.17</v>
      </c>
      <c r="G602" s="9" t="s">
        <v>1530</v>
      </c>
      <c r="H602" s="10">
        <f>SUMIF(VT!A:A,A602,VT!K:K)</f>
        <v>241.5</v>
      </c>
      <c r="I602" s="8">
        <f>SUMIF(VT!A:A,A602,VT!N:N)</f>
        <v>241.5</v>
      </c>
      <c r="J602" s="2">
        <f t="shared" si="180"/>
        <v>100.5702</v>
      </c>
      <c r="K602" s="48">
        <f t="shared" si="181"/>
        <v>140.9298</v>
      </c>
      <c r="L602" s="39">
        <f t="shared" si="182"/>
        <v>1</v>
      </c>
    </row>
    <row r="603" spans="1:12" hidden="1" x14ac:dyDescent="0.25">
      <c r="A603" s="19">
        <v>112542</v>
      </c>
      <c r="B603" s="9" t="s">
        <v>912</v>
      </c>
      <c r="C603" s="9" t="s">
        <v>12</v>
      </c>
      <c r="D603" s="9" t="s">
        <v>8</v>
      </c>
      <c r="E603" s="20">
        <v>43617</v>
      </c>
      <c r="F603" s="21">
        <v>1676.17</v>
      </c>
      <c r="G603" s="9" t="s">
        <v>1530</v>
      </c>
      <c r="H603" s="10">
        <f>SUMIF(VT!A:A,A603,VT!K:K)</f>
        <v>241.5</v>
      </c>
      <c r="I603" s="8">
        <f>SUMIF(VT!A:A,A603,VT!N:N)</f>
        <v>241.5</v>
      </c>
      <c r="J603" s="2">
        <f t="shared" ref="J603:J632" si="183">F603*6%</f>
        <v>100.5702</v>
      </c>
      <c r="K603" s="48">
        <f t="shared" ref="K603:K632" si="184">I603-J603</f>
        <v>140.9298</v>
      </c>
      <c r="L603" s="39">
        <f t="shared" ref="L603:L632" si="185">IF(K603&gt;0,1,0)</f>
        <v>1</v>
      </c>
    </row>
    <row r="604" spans="1:12" hidden="1" x14ac:dyDescent="0.25">
      <c r="A604" s="19">
        <v>112545</v>
      </c>
      <c r="B604" s="9" t="s">
        <v>2022</v>
      </c>
      <c r="C604" s="9" t="s">
        <v>5</v>
      </c>
      <c r="D604" s="9" t="s">
        <v>8</v>
      </c>
      <c r="E604" s="20">
        <v>43617</v>
      </c>
      <c r="F604" s="21">
        <v>1676.17</v>
      </c>
      <c r="G604" s="9" t="s">
        <v>1530</v>
      </c>
      <c r="H604" s="10">
        <f>SUMIF(VT!A:A,A604,VT!K:K)</f>
        <v>241.5</v>
      </c>
      <c r="I604" s="8">
        <f>SUMIF(VT!A:A,A604,VT!N:N)</f>
        <v>241.5</v>
      </c>
      <c r="J604" s="2">
        <f t="shared" si="183"/>
        <v>100.5702</v>
      </c>
      <c r="K604" s="48">
        <f t="shared" si="184"/>
        <v>140.9298</v>
      </c>
      <c r="L604" s="39">
        <f t="shared" si="185"/>
        <v>1</v>
      </c>
    </row>
    <row r="605" spans="1:12" hidden="1" x14ac:dyDescent="0.25">
      <c r="A605" s="19">
        <v>118649</v>
      </c>
      <c r="B605" s="9" t="s">
        <v>914</v>
      </c>
      <c r="C605" s="9" t="s">
        <v>12</v>
      </c>
      <c r="D605" s="9" t="s">
        <v>1889</v>
      </c>
      <c r="E605" s="20">
        <v>44582</v>
      </c>
      <c r="F605" s="21">
        <v>1676.17</v>
      </c>
      <c r="G605" s="9" t="s">
        <v>1530</v>
      </c>
      <c r="H605" s="10">
        <f>SUMIF(VT!A:A,A605,VT!K:K)</f>
        <v>241.5</v>
      </c>
      <c r="I605" s="8">
        <f>SUMIF(VT!A:A,A605,VT!N:N)</f>
        <v>241.5</v>
      </c>
      <c r="J605" s="2">
        <f t="shared" si="183"/>
        <v>100.5702</v>
      </c>
      <c r="K605" s="48">
        <f t="shared" si="184"/>
        <v>140.9298</v>
      </c>
      <c r="L605" s="39">
        <f t="shared" si="185"/>
        <v>1</v>
      </c>
    </row>
    <row r="606" spans="1:12" hidden="1" x14ac:dyDescent="0.25">
      <c r="A606" s="19">
        <v>121476</v>
      </c>
      <c r="B606" s="9" t="s">
        <v>1893</v>
      </c>
      <c r="C606" s="9" t="s">
        <v>12</v>
      </c>
      <c r="D606" s="9" t="s">
        <v>1889</v>
      </c>
      <c r="E606" s="20">
        <v>44967</v>
      </c>
      <c r="F606" s="21">
        <v>1676.17</v>
      </c>
      <c r="G606" s="9" t="s">
        <v>1530</v>
      </c>
      <c r="H606" s="10">
        <f>SUMIF(VT!A:A,A606,VT!K:K)</f>
        <v>241.5</v>
      </c>
      <c r="I606" s="8">
        <f>SUMIF(VT!A:A,A606,VT!N:N)</f>
        <v>241.5</v>
      </c>
      <c r="J606" s="2">
        <f t="shared" si="183"/>
        <v>100.5702</v>
      </c>
      <c r="K606" s="48">
        <f t="shared" si="184"/>
        <v>140.9298</v>
      </c>
      <c r="L606" s="39">
        <f t="shared" si="185"/>
        <v>1</v>
      </c>
    </row>
    <row r="607" spans="1:12" hidden="1" x14ac:dyDescent="0.25">
      <c r="A607" s="19">
        <v>112577</v>
      </c>
      <c r="B607" s="9" t="s">
        <v>916</v>
      </c>
      <c r="C607" s="9" t="s">
        <v>5</v>
      </c>
      <c r="D607" s="9" t="s">
        <v>8</v>
      </c>
      <c r="E607" s="20">
        <v>43617</v>
      </c>
      <c r="F607" s="21">
        <v>1676.17</v>
      </c>
      <c r="G607" s="9" t="s">
        <v>1530</v>
      </c>
      <c r="H607" s="10">
        <f>SUMIF(VT!A:A,A607,VT!K:K)</f>
        <v>581.5</v>
      </c>
      <c r="I607" s="8">
        <f>SUMIF(VT!A:A,A607,VT!N:N)</f>
        <v>581.5</v>
      </c>
      <c r="J607" s="2">
        <f t="shared" si="183"/>
        <v>100.5702</v>
      </c>
      <c r="K607" s="48">
        <f t="shared" si="184"/>
        <v>480.9298</v>
      </c>
      <c r="L607" s="39">
        <f t="shared" si="185"/>
        <v>1</v>
      </c>
    </row>
    <row r="608" spans="1:12" hidden="1" x14ac:dyDescent="0.25">
      <c r="A608" s="19">
        <v>112583</v>
      </c>
      <c r="B608" s="9" t="s">
        <v>1835</v>
      </c>
      <c r="C608" s="9" t="s">
        <v>36</v>
      </c>
      <c r="D608" s="9" t="s">
        <v>1889</v>
      </c>
      <c r="E608" s="20">
        <v>43617</v>
      </c>
      <c r="F608" s="21">
        <v>3187.48</v>
      </c>
      <c r="G608" s="9" t="s">
        <v>1530</v>
      </c>
      <c r="H608" s="10">
        <f>SUMIF(VT!A:A,A608,VT!K:K)</f>
        <v>241.5</v>
      </c>
      <c r="I608" s="8">
        <f>SUMIF(VT!A:A,A608,VT!N:N)</f>
        <v>241.5</v>
      </c>
      <c r="J608" s="2">
        <f t="shared" si="183"/>
        <v>191.24879999999999</v>
      </c>
      <c r="K608" s="48">
        <f t="shared" si="184"/>
        <v>50.251200000000011</v>
      </c>
      <c r="L608" s="39">
        <f t="shared" si="185"/>
        <v>1</v>
      </c>
    </row>
    <row r="609" spans="1:12" hidden="1" x14ac:dyDescent="0.25">
      <c r="A609" s="19">
        <v>112589</v>
      </c>
      <c r="B609" s="9" t="s">
        <v>1975</v>
      </c>
      <c r="C609" s="9" t="s">
        <v>2147</v>
      </c>
      <c r="D609" s="9" t="s">
        <v>1889</v>
      </c>
      <c r="E609" s="20">
        <v>43617</v>
      </c>
      <c r="F609" s="21">
        <v>4585.1499999999996</v>
      </c>
      <c r="G609" s="9" t="s">
        <v>1530</v>
      </c>
      <c r="H609" s="10">
        <f>SUMIF(VT!A:A,A609,VT!K:K)</f>
        <v>462</v>
      </c>
      <c r="I609" s="8">
        <f>SUMIF(VT!A:A,A609,VT!N:N)</f>
        <v>462</v>
      </c>
      <c r="J609" s="2">
        <f t="shared" si="183"/>
        <v>275.10899999999998</v>
      </c>
      <c r="K609" s="48">
        <f t="shared" si="184"/>
        <v>186.89100000000002</v>
      </c>
      <c r="L609" s="39">
        <f t="shared" si="185"/>
        <v>1</v>
      </c>
    </row>
    <row r="610" spans="1:12" hidden="1" x14ac:dyDescent="0.25">
      <c r="A610" s="19">
        <v>112596</v>
      </c>
      <c r="B610" s="9" t="s">
        <v>918</v>
      </c>
      <c r="C610" s="9" t="s">
        <v>5</v>
      </c>
      <c r="D610" s="9" t="s">
        <v>8</v>
      </c>
      <c r="E610" s="20">
        <v>43617</v>
      </c>
      <c r="F610" s="21">
        <v>1676.17</v>
      </c>
      <c r="G610" s="9" t="s">
        <v>1530</v>
      </c>
      <c r="H610" s="10">
        <f>SUMIF(VT!A:A,A610,VT!K:K)</f>
        <v>241.5</v>
      </c>
      <c r="I610" s="8">
        <f>SUMIF(VT!A:A,A610,VT!N:N)</f>
        <v>241.5</v>
      </c>
      <c r="J610" s="2">
        <f t="shared" si="183"/>
        <v>100.5702</v>
      </c>
      <c r="K610" s="48">
        <f t="shared" si="184"/>
        <v>140.9298</v>
      </c>
      <c r="L610" s="39">
        <f t="shared" si="185"/>
        <v>1</v>
      </c>
    </row>
    <row r="611" spans="1:12" hidden="1" x14ac:dyDescent="0.25">
      <c r="A611" s="19">
        <v>115404</v>
      </c>
      <c r="B611" s="9" t="s">
        <v>920</v>
      </c>
      <c r="C611" s="9" t="s">
        <v>5</v>
      </c>
      <c r="D611" s="9" t="s">
        <v>8</v>
      </c>
      <c r="E611" s="20">
        <v>44048</v>
      </c>
      <c r="F611" s="21">
        <v>1676.17</v>
      </c>
      <c r="G611" s="9" t="s">
        <v>1530</v>
      </c>
      <c r="H611" s="10">
        <f>SUMIF(VT!A:A,A611,VT!K:K)</f>
        <v>241.5</v>
      </c>
      <c r="I611" s="8">
        <f>SUMIF(VT!A:A,A611,VT!N:N)</f>
        <v>241.5</v>
      </c>
      <c r="J611" s="2">
        <f t="shared" si="183"/>
        <v>100.5702</v>
      </c>
      <c r="K611" s="48">
        <f t="shared" si="184"/>
        <v>140.9298</v>
      </c>
      <c r="L611" s="39">
        <f t="shared" si="185"/>
        <v>1</v>
      </c>
    </row>
    <row r="612" spans="1:12" hidden="1" x14ac:dyDescent="0.25">
      <c r="A612" s="19">
        <v>112604</v>
      </c>
      <c r="B612" s="9" t="s">
        <v>1585</v>
      </c>
      <c r="C612" s="9" t="s">
        <v>36</v>
      </c>
      <c r="D612" s="9" t="s">
        <v>1889</v>
      </c>
      <c r="E612" s="20">
        <v>43617</v>
      </c>
      <c r="F612" s="21">
        <v>3187.48</v>
      </c>
      <c r="G612" s="9" t="s">
        <v>1530</v>
      </c>
      <c r="H612" s="10">
        <f>SUMIF(VT!A:A,A612,VT!K:K)</f>
        <v>241.5</v>
      </c>
      <c r="I612" s="8">
        <f>SUMIF(VT!A:A,A612,VT!N:N)</f>
        <v>241.5</v>
      </c>
      <c r="J612" s="2">
        <f t="shared" si="183"/>
        <v>191.24879999999999</v>
      </c>
      <c r="K612" s="48">
        <f t="shared" si="184"/>
        <v>50.251200000000011</v>
      </c>
      <c r="L612" s="39">
        <f t="shared" si="185"/>
        <v>1</v>
      </c>
    </row>
    <row r="613" spans="1:12" hidden="1" x14ac:dyDescent="0.25">
      <c r="A613" s="19">
        <v>112611</v>
      </c>
      <c r="B613" s="9" t="s">
        <v>1837</v>
      </c>
      <c r="C613" s="9" t="s">
        <v>12</v>
      </c>
      <c r="D613" s="9" t="s">
        <v>1889</v>
      </c>
      <c r="E613" s="20">
        <v>43617</v>
      </c>
      <c r="F613" s="21">
        <v>1676.17</v>
      </c>
      <c r="G613" s="9" t="s">
        <v>1530</v>
      </c>
      <c r="H613" s="10">
        <f>SUMIF(VT!A:A,A613,VT!K:K)</f>
        <v>241.5</v>
      </c>
      <c r="I613" s="8">
        <f>SUMIF(VT!A:A,A613,VT!N:N)</f>
        <v>241.5</v>
      </c>
      <c r="J613" s="2">
        <f t="shared" si="183"/>
        <v>100.5702</v>
      </c>
      <c r="K613" s="48">
        <f t="shared" si="184"/>
        <v>140.9298</v>
      </c>
      <c r="L613" s="39">
        <f t="shared" si="185"/>
        <v>1</v>
      </c>
    </row>
    <row r="614" spans="1:12" hidden="1" x14ac:dyDescent="0.25">
      <c r="A614" s="19">
        <v>112617</v>
      </c>
      <c r="B614" s="9" t="s">
        <v>922</v>
      </c>
      <c r="C614" s="9" t="s">
        <v>5</v>
      </c>
      <c r="D614" s="9" t="s">
        <v>6</v>
      </c>
      <c r="E614" s="20">
        <v>43617</v>
      </c>
      <c r="F614" s="21">
        <v>1676.17</v>
      </c>
      <c r="G614" s="9" t="s">
        <v>1530</v>
      </c>
      <c r="H614" s="10">
        <f>SUMIF(VT!A:A,A614,VT!K:K)</f>
        <v>462</v>
      </c>
      <c r="I614" s="8">
        <f>SUMIF(VT!A:A,A614,VT!N:N)</f>
        <v>462</v>
      </c>
      <c r="J614" s="2">
        <f t="shared" si="183"/>
        <v>100.5702</v>
      </c>
      <c r="K614" s="48">
        <f t="shared" si="184"/>
        <v>361.4298</v>
      </c>
      <c r="L614" s="39">
        <f t="shared" si="185"/>
        <v>1</v>
      </c>
    </row>
    <row r="615" spans="1:12" hidden="1" x14ac:dyDescent="0.25">
      <c r="A615" s="19">
        <v>112630</v>
      </c>
      <c r="B615" s="9" t="s">
        <v>1839</v>
      </c>
      <c r="C615" s="9" t="s">
        <v>12</v>
      </c>
      <c r="D615" s="9" t="s">
        <v>8</v>
      </c>
      <c r="E615" s="20">
        <v>43617</v>
      </c>
      <c r="F615" s="21">
        <v>1676.17</v>
      </c>
      <c r="G615" s="9" t="s">
        <v>1530</v>
      </c>
      <c r="H615" s="10">
        <f>SUMIF(VT!A:A,A615,VT!K:K)</f>
        <v>241.5</v>
      </c>
      <c r="I615" s="8">
        <f>SUMIF(VT!A:A,A615,VT!N:N)</f>
        <v>241.5</v>
      </c>
      <c r="J615" s="2">
        <f t="shared" si="183"/>
        <v>100.5702</v>
      </c>
      <c r="K615" s="48">
        <f t="shared" si="184"/>
        <v>140.9298</v>
      </c>
      <c r="L615" s="39">
        <f t="shared" si="185"/>
        <v>1</v>
      </c>
    </row>
    <row r="616" spans="1:12" hidden="1" x14ac:dyDescent="0.25">
      <c r="A616" s="19">
        <v>114736</v>
      </c>
      <c r="B616" s="9" t="s">
        <v>924</v>
      </c>
      <c r="C616" s="9" t="s">
        <v>12</v>
      </c>
      <c r="D616" s="9" t="s">
        <v>31</v>
      </c>
      <c r="E616" s="20">
        <v>43874</v>
      </c>
      <c r="F616" s="21">
        <v>1676.17</v>
      </c>
      <c r="G616" s="9" t="s">
        <v>1530</v>
      </c>
      <c r="H616" s="10">
        <f>SUMIF(VT!A:A,A616,VT!K:K)</f>
        <v>241.5</v>
      </c>
      <c r="I616" s="8">
        <f>SUMIF(VT!A:A,A616,VT!N:N)</f>
        <v>241.5</v>
      </c>
      <c r="J616" s="2">
        <f t="shared" si="183"/>
        <v>100.5702</v>
      </c>
      <c r="K616" s="48">
        <f t="shared" si="184"/>
        <v>140.9298</v>
      </c>
      <c r="L616" s="39">
        <f t="shared" si="185"/>
        <v>1</v>
      </c>
    </row>
    <row r="617" spans="1:12" hidden="1" x14ac:dyDescent="0.25">
      <c r="A617" s="19">
        <v>116024</v>
      </c>
      <c r="B617" s="9" t="s">
        <v>926</v>
      </c>
      <c r="C617" s="9" t="s">
        <v>12</v>
      </c>
      <c r="D617" s="9" t="s">
        <v>13</v>
      </c>
      <c r="E617" s="20">
        <v>44207</v>
      </c>
      <c r="F617" s="21">
        <v>1676.17</v>
      </c>
      <c r="G617" s="9" t="s">
        <v>1530</v>
      </c>
      <c r="H617" s="10">
        <f>SUMIF(VT!A:A,A617,VT!K:K)</f>
        <v>241.5</v>
      </c>
      <c r="I617" s="8">
        <f>SUMIF(VT!A:A,A617,VT!N:N)</f>
        <v>241.5</v>
      </c>
      <c r="J617" s="2">
        <f t="shared" si="183"/>
        <v>100.5702</v>
      </c>
      <c r="K617" s="48">
        <f t="shared" si="184"/>
        <v>140.9298</v>
      </c>
      <c r="L617" s="39">
        <f t="shared" si="185"/>
        <v>1</v>
      </c>
    </row>
    <row r="618" spans="1:12" x14ac:dyDescent="0.25">
      <c r="A618" s="19">
        <v>112640</v>
      </c>
      <c r="B618" s="9" t="s">
        <v>928</v>
      </c>
      <c r="C618" s="9" t="s">
        <v>929</v>
      </c>
      <c r="D618" s="9" t="s">
        <v>1889</v>
      </c>
      <c r="E618" s="20">
        <v>43617</v>
      </c>
      <c r="F618" s="21">
        <v>2554.37</v>
      </c>
      <c r="G618" s="9" t="s">
        <v>1531</v>
      </c>
      <c r="H618" s="10">
        <f>SUMIF(VT!A:A,A618,VT!K:K)</f>
        <v>57.96</v>
      </c>
      <c r="I618" s="8">
        <f>SUMIF(VT!A:A,A618,VT!N:N)</f>
        <v>57.96</v>
      </c>
      <c r="J618" s="2">
        <f t="shared" si="183"/>
        <v>153.26219999999998</v>
      </c>
      <c r="K618" s="48">
        <f t="shared" si="184"/>
        <v>-95.302199999999971</v>
      </c>
      <c r="L618" s="39">
        <f t="shared" si="185"/>
        <v>0</v>
      </c>
    </row>
    <row r="619" spans="1:12" hidden="1" x14ac:dyDescent="0.25">
      <c r="A619" s="19">
        <v>112649</v>
      </c>
      <c r="B619" s="9" t="s">
        <v>931</v>
      </c>
      <c r="C619" s="9" t="s">
        <v>5</v>
      </c>
      <c r="D619" s="9" t="s">
        <v>11</v>
      </c>
      <c r="E619" s="20">
        <v>43617</v>
      </c>
      <c r="F619" s="21">
        <v>1676.17</v>
      </c>
      <c r="G619" s="9" t="s">
        <v>1530</v>
      </c>
      <c r="H619" s="10">
        <f>SUMIF(VT!A:A,A619,VT!K:K)</f>
        <v>241.5</v>
      </c>
      <c r="I619" s="8">
        <f>SUMIF(VT!A:A,A619,VT!N:N)</f>
        <v>241.5</v>
      </c>
      <c r="J619" s="2">
        <f t="shared" si="183"/>
        <v>100.5702</v>
      </c>
      <c r="K619" s="48">
        <f t="shared" si="184"/>
        <v>140.9298</v>
      </c>
      <c r="L619" s="39">
        <f t="shared" si="185"/>
        <v>1</v>
      </c>
    </row>
    <row r="620" spans="1:12" hidden="1" x14ac:dyDescent="0.25">
      <c r="A620" s="19">
        <v>122088</v>
      </c>
      <c r="B620" s="9" t="s">
        <v>1977</v>
      </c>
      <c r="C620" s="9" t="s">
        <v>12</v>
      </c>
      <c r="D620" s="9" t="s">
        <v>1889</v>
      </c>
      <c r="E620" s="20">
        <v>45061</v>
      </c>
      <c r="F620" s="21">
        <v>1676.17</v>
      </c>
      <c r="G620" s="9" t="s">
        <v>1530</v>
      </c>
      <c r="H620" s="10">
        <f>SUMIF(VT!A:A,A620,VT!K:K)</f>
        <v>462</v>
      </c>
      <c r="I620" s="8">
        <f>SUMIF(VT!A:A,A620,VT!N:N)</f>
        <v>462</v>
      </c>
      <c r="J620" s="2">
        <f t="shared" si="183"/>
        <v>100.5702</v>
      </c>
      <c r="K620" s="48">
        <f t="shared" si="184"/>
        <v>361.4298</v>
      </c>
      <c r="L620" s="39">
        <f t="shared" si="185"/>
        <v>1</v>
      </c>
    </row>
    <row r="621" spans="1:12" hidden="1" x14ac:dyDescent="0.25">
      <c r="A621" s="19">
        <v>119752</v>
      </c>
      <c r="B621" s="9" t="s">
        <v>1574</v>
      </c>
      <c r="C621" s="9" t="s">
        <v>1576</v>
      </c>
      <c r="D621" s="9" t="s">
        <v>1890</v>
      </c>
      <c r="E621" s="20">
        <v>44734</v>
      </c>
      <c r="F621" s="21">
        <v>1320</v>
      </c>
      <c r="G621" s="9" t="s">
        <v>1530</v>
      </c>
      <c r="H621" s="10">
        <f>SUMIF(VT!A:A,A621,VT!K:K)</f>
        <v>202.86</v>
      </c>
      <c r="I621" s="8">
        <f>SUMIF(VT!A:A,A621,VT!N:N)</f>
        <v>202.86</v>
      </c>
      <c r="J621" s="2">
        <f t="shared" si="183"/>
        <v>79.2</v>
      </c>
      <c r="K621" s="48">
        <f t="shared" si="184"/>
        <v>123.66000000000001</v>
      </c>
      <c r="L621" s="39">
        <f t="shared" si="185"/>
        <v>1</v>
      </c>
    </row>
    <row r="622" spans="1:12" hidden="1" x14ac:dyDescent="0.25">
      <c r="A622" s="19">
        <v>114749</v>
      </c>
      <c r="B622" s="9" t="s">
        <v>933</v>
      </c>
      <c r="C622" s="9" t="s">
        <v>12</v>
      </c>
      <c r="D622" s="9" t="s">
        <v>13</v>
      </c>
      <c r="E622" s="20">
        <v>43874</v>
      </c>
      <c r="F622" s="21">
        <v>1676.17</v>
      </c>
      <c r="G622" s="9" t="s">
        <v>1530</v>
      </c>
      <c r="H622" s="10">
        <f>SUMIF(VT!A:A,A622,VT!K:K)</f>
        <v>462</v>
      </c>
      <c r="I622" s="8">
        <f>SUMIF(VT!A:A,A622,VT!N:N)</f>
        <v>406.56</v>
      </c>
      <c r="J622" s="2">
        <f t="shared" si="183"/>
        <v>100.5702</v>
      </c>
      <c r="K622" s="48">
        <f t="shared" si="184"/>
        <v>305.9898</v>
      </c>
      <c r="L622" s="39">
        <f t="shared" si="185"/>
        <v>1</v>
      </c>
    </row>
    <row r="623" spans="1:12" hidden="1" x14ac:dyDescent="0.25">
      <c r="A623" s="19">
        <v>112667</v>
      </c>
      <c r="B623" s="9" t="s">
        <v>935</v>
      </c>
      <c r="C623" s="9" t="s">
        <v>72</v>
      </c>
      <c r="D623" s="9" t="s">
        <v>1889</v>
      </c>
      <c r="E623" s="20">
        <v>43617</v>
      </c>
      <c r="F623" s="21">
        <v>1993.64</v>
      </c>
      <c r="G623" s="9" t="s">
        <v>1530</v>
      </c>
      <c r="H623" s="10">
        <f>SUMIF(VT!A:A,A623,VT!K:K)</f>
        <v>241.5</v>
      </c>
      <c r="I623" s="8">
        <f>SUMIF(VT!A:A,A623,VT!N:N)</f>
        <v>241.5</v>
      </c>
      <c r="J623" s="2">
        <f t="shared" si="183"/>
        <v>119.61840000000001</v>
      </c>
      <c r="K623" s="48">
        <f t="shared" si="184"/>
        <v>121.88159999999999</v>
      </c>
      <c r="L623" s="39">
        <f t="shared" si="185"/>
        <v>1</v>
      </c>
    </row>
    <row r="624" spans="1:12" hidden="1" x14ac:dyDescent="0.25">
      <c r="A624" s="19">
        <v>112677</v>
      </c>
      <c r="B624" s="9" t="s">
        <v>937</v>
      </c>
      <c r="C624" s="9" t="s">
        <v>36</v>
      </c>
      <c r="D624" s="9" t="s">
        <v>1889</v>
      </c>
      <c r="E624" s="20">
        <v>43617</v>
      </c>
      <c r="F624" s="21">
        <v>3187.48</v>
      </c>
      <c r="G624" s="9" t="s">
        <v>1530</v>
      </c>
      <c r="H624" s="10">
        <f>SUMIF(VT!A:A,A624,VT!K:K)</f>
        <v>241.5</v>
      </c>
      <c r="I624" s="8">
        <f>SUMIF(VT!A:A,A624,VT!N:N)</f>
        <v>241.5</v>
      </c>
      <c r="J624" s="2">
        <f t="shared" si="183"/>
        <v>191.24879999999999</v>
      </c>
      <c r="K624" s="48">
        <f t="shared" si="184"/>
        <v>50.251200000000011</v>
      </c>
      <c r="L624" s="39">
        <f t="shared" si="185"/>
        <v>1</v>
      </c>
    </row>
    <row r="625" spans="1:12" hidden="1" x14ac:dyDescent="0.25">
      <c r="A625" s="19">
        <v>112684</v>
      </c>
      <c r="B625" s="9" t="s">
        <v>2062</v>
      </c>
      <c r="C625" s="9" t="s">
        <v>5</v>
      </c>
      <c r="D625" s="9" t="s">
        <v>13</v>
      </c>
      <c r="E625" s="20">
        <v>43617</v>
      </c>
      <c r="F625" s="21">
        <v>1676.17</v>
      </c>
      <c r="G625" s="9" t="s">
        <v>1530</v>
      </c>
      <c r="H625" s="10">
        <f>SUMIF(VT!A:A,A625,VT!K:K)</f>
        <v>241.5</v>
      </c>
      <c r="I625" s="8">
        <f>SUMIF(VT!A:A,A625,VT!N:N)</f>
        <v>241.5</v>
      </c>
      <c r="J625" s="2">
        <f t="shared" si="183"/>
        <v>100.5702</v>
      </c>
      <c r="K625" s="48">
        <f t="shared" si="184"/>
        <v>140.9298</v>
      </c>
      <c r="L625" s="39">
        <f t="shared" si="185"/>
        <v>1</v>
      </c>
    </row>
    <row r="626" spans="1:12" hidden="1" x14ac:dyDescent="0.25">
      <c r="A626" s="19">
        <v>112687</v>
      </c>
      <c r="B626" s="9" t="s">
        <v>939</v>
      </c>
      <c r="C626" s="9" t="s">
        <v>5</v>
      </c>
      <c r="D626" s="9" t="s">
        <v>8</v>
      </c>
      <c r="E626" s="20">
        <v>43617</v>
      </c>
      <c r="F626" s="21">
        <v>1676.17</v>
      </c>
      <c r="G626" s="9" t="s">
        <v>1530</v>
      </c>
      <c r="H626" s="10">
        <f>SUMIF(VT!A:A,A626,VT!K:K)</f>
        <v>241.5</v>
      </c>
      <c r="I626" s="8">
        <f>SUMIF(VT!A:A,A626,VT!N:N)</f>
        <v>241.5</v>
      </c>
      <c r="J626" s="2">
        <f t="shared" si="183"/>
        <v>100.5702</v>
      </c>
      <c r="K626" s="48">
        <f t="shared" si="184"/>
        <v>140.9298</v>
      </c>
      <c r="L626" s="39">
        <f t="shared" si="185"/>
        <v>1</v>
      </c>
    </row>
    <row r="627" spans="1:12" hidden="1" x14ac:dyDescent="0.25">
      <c r="A627" s="19">
        <v>112690</v>
      </c>
      <c r="B627" s="9" t="s">
        <v>1816</v>
      </c>
      <c r="C627" s="9" t="s">
        <v>12</v>
      </c>
      <c r="D627" s="9" t="s">
        <v>13</v>
      </c>
      <c r="E627" s="20">
        <v>43617</v>
      </c>
      <c r="F627" s="21">
        <v>1676.17</v>
      </c>
      <c r="G627" s="9" t="s">
        <v>1530</v>
      </c>
      <c r="H627" s="10">
        <f>SUMIF(VT!A:A,A627,VT!K:K)</f>
        <v>164.22</v>
      </c>
      <c r="I627" s="8">
        <f>SUMIF(VT!A:A,A627,VT!N:N)</f>
        <v>164.22</v>
      </c>
      <c r="J627" s="2">
        <f t="shared" si="183"/>
        <v>100.5702</v>
      </c>
      <c r="K627" s="48">
        <f t="shared" si="184"/>
        <v>63.649799999999999</v>
      </c>
      <c r="L627" s="39">
        <f t="shared" si="185"/>
        <v>1</v>
      </c>
    </row>
    <row r="628" spans="1:12" hidden="1" x14ac:dyDescent="0.25">
      <c r="A628" s="19">
        <v>114030</v>
      </c>
      <c r="B628" s="9" t="s">
        <v>941</v>
      </c>
      <c r="C628" s="9" t="s">
        <v>12</v>
      </c>
      <c r="D628" s="9" t="s">
        <v>11</v>
      </c>
      <c r="E628" s="20">
        <v>43710</v>
      </c>
      <c r="F628" s="21">
        <v>1676.17</v>
      </c>
      <c r="G628" s="9" t="s">
        <v>1530</v>
      </c>
      <c r="H628" s="10">
        <f>SUMIF(VT!A:A,A628,VT!K:K)</f>
        <v>241.5</v>
      </c>
      <c r="I628" s="8">
        <f>SUMIF(VT!A:A,A628,VT!N:N)</f>
        <v>241.5</v>
      </c>
      <c r="J628" s="2">
        <f t="shared" si="183"/>
        <v>100.5702</v>
      </c>
      <c r="K628" s="48">
        <f t="shared" si="184"/>
        <v>140.9298</v>
      </c>
      <c r="L628" s="39">
        <f t="shared" si="185"/>
        <v>1</v>
      </c>
    </row>
    <row r="629" spans="1:12" hidden="1" x14ac:dyDescent="0.25">
      <c r="A629" s="19">
        <v>119643</v>
      </c>
      <c r="B629" s="9" t="s">
        <v>1555</v>
      </c>
      <c r="C629" s="9" t="s">
        <v>12</v>
      </c>
      <c r="D629" s="9" t="s">
        <v>8</v>
      </c>
      <c r="E629" s="20">
        <v>44725</v>
      </c>
      <c r="F629" s="21">
        <v>1676.17</v>
      </c>
      <c r="G629" s="9" t="s">
        <v>1530</v>
      </c>
      <c r="H629" s="10">
        <f>SUMIF(VT!A:A,A629,VT!K:K)</f>
        <v>241.5</v>
      </c>
      <c r="I629" s="8">
        <f>SUMIF(VT!A:A,A629,VT!N:N)</f>
        <v>241.5</v>
      </c>
      <c r="J629" s="2">
        <f t="shared" si="183"/>
        <v>100.5702</v>
      </c>
      <c r="K629" s="48">
        <f t="shared" si="184"/>
        <v>140.9298</v>
      </c>
      <c r="L629" s="39">
        <f t="shared" si="185"/>
        <v>1</v>
      </c>
    </row>
    <row r="630" spans="1:12" hidden="1" x14ac:dyDescent="0.25">
      <c r="A630" s="19">
        <v>121949</v>
      </c>
      <c r="B630" s="9" t="s">
        <v>1936</v>
      </c>
      <c r="C630" s="9" t="s">
        <v>1576</v>
      </c>
      <c r="D630" s="9" t="s">
        <v>1890</v>
      </c>
      <c r="E630" s="20">
        <v>45040</v>
      </c>
      <c r="F630" s="21">
        <v>1320</v>
      </c>
      <c r="G630" s="9" t="s">
        <v>1530</v>
      </c>
      <c r="H630" s="10">
        <f>SUMIF(VT!A:A,A630,VT!K:K)</f>
        <v>241.5</v>
      </c>
      <c r="I630" s="8">
        <f>SUMIF(VT!A:A,A630,VT!N:N)</f>
        <v>241.5</v>
      </c>
      <c r="J630" s="2">
        <f t="shared" si="183"/>
        <v>79.2</v>
      </c>
      <c r="K630" s="48">
        <f t="shared" si="184"/>
        <v>162.30000000000001</v>
      </c>
      <c r="L630" s="39">
        <f t="shared" si="185"/>
        <v>1</v>
      </c>
    </row>
    <row r="631" spans="1:12" hidden="1" x14ac:dyDescent="0.25">
      <c r="A631" s="19">
        <v>112693</v>
      </c>
      <c r="B631" s="9" t="s">
        <v>943</v>
      </c>
      <c r="C631" s="9" t="s">
        <v>5</v>
      </c>
      <c r="D631" s="9" t="s">
        <v>6</v>
      </c>
      <c r="E631" s="20">
        <v>43617</v>
      </c>
      <c r="F631" s="21">
        <v>1676.17</v>
      </c>
      <c r="G631" s="9" t="s">
        <v>1530</v>
      </c>
      <c r="H631" s="10">
        <f>SUMIF(VT!A:A,A631,VT!K:K)</f>
        <v>462</v>
      </c>
      <c r="I631" s="8">
        <f>SUMIF(VT!A:A,A631,VT!N:N)</f>
        <v>462</v>
      </c>
      <c r="J631" s="2">
        <f t="shared" si="183"/>
        <v>100.5702</v>
      </c>
      <c r="K631" s="48">
        <f t="shared" si="184"/>
        <v>361.4298</v>
      </c>
      <c r="L631" s="39">
        <f t="shared" si="185"/>
        <v>1</v>
      </c>
    </row>
    <row r="632" spans="1:12" hidden="1" x14ac:dyDescent="0.25">
      <c r="A632" s="19">
        <v>112694</v>
      </c>
      <c r="B632" s="9" t="s">
        <v>945</v>
      </c>
      <c r="C632" s="9" t="s">
        <v>10</v>
      </c>
      <c r="D632" s="9" t="s">
        <v>6</v>
      </c>
      <c r="E632" s="20">
        <v>43617</v>
      </c>
      <c r="F632" s="21">
        <v>1993.64</v>
      </c>
      <c r="G632" s="9" t="s">
        <v>1530</v>
      </c>
      <c r="H632" s="10">
        <f>SUMIF(VT!A:A,A632,VT!K:K)</f>
        <v>241.5</v>
      </c>
      <c r="I632" s="8">
        <f>SUMIF(VT!A:A,A632,VT!N:N)</f>
        <v>241.5</v>
      </c>
      <c r="J632" s="2">
        <f t="shared" si="183"/>
        <v>119.61840000000001</v>
      </c>
      <c r="K632" s="48">
        <f t="shared" si="184"/>
        <v>121.88159999999999</v>
      </c>
      <c r="L632" s="39">
        <f t="shared" si="185"/>
        <v>1</v>
      </c>
    </row>
    <row r="633" spans="1:12" hidden="1" x14ac:dyDescent="0.25">
      <c r="A633" s="19">
        <v>119922</v>
      </c>
      <c r="B633" s="9" t="s">
        <v>1587</v>
      </c>
      <c r="C633" s="9" t="s">
        <v>12</v>
      </c>
      <c r="D633" s="9" t="s">
        <v>1889</v>
      </c>
      <c r="E633" s="20">
        <v>44760</v>
      </c>
      <c r="F633" s="21">
        <v>1676.17</v>
      </c>
      <c r="G633" s="9" t="s">
        <v>1530</v>
      </c>
      <c r="H633" s="10">
        <f>SUMIF(VT!A:A,A633,VT!K:K)</f>
        <v>241.5</v>
      </c>
      <c r="I633" s="8">
        <f>SUMIF(VT!A:A,A633,VT!N:N)</f>
        <v>173.88</v>
      </c>
      <c r="J633" s="2">
        <f t="shared" ref="J633:J650" si="186">F633*6%</f>
        <v>100.5702</v>
      </c>
      <c r="K633" s="48">
        <f t="shared" ref="K633:K650" si="187">I633-J633</f>
        <v>73.309799999999996</v>
      </c>
      <c r="L633" s="39">
        <f t="shared" ref="L633:L650" si="188">IF(K633&gt;0,1,0)</f>
        <v>1</v>
      </c>
    </row>
    <row r="634" spans="1:12" hidden="1" x14ac:dyDescent="0.25">
      <c r="A634" s="19">
        <v>118060</v>
      </c>
      <c r="B634" s="9" t="s">
        <v>947</v>
      </c>
      <c r="C634" s="9" t="s">
        <v>12</v>
      </c>
      <c r="D634" s="9" t="s">
        <v>8</v>
      </c>
      <c r="E634" s="20">
        <v>44567</v>
      </c>
      <c r="F634" s="21">
        <v>1676.17</v>
      </c>
      <c r="G634" s="9" t="s">
        <v>1530</v>
      </c>
      <c r="H634" s="10">
        <f>SUMIF(VT!A:A,A634,VT!K:K)</f>
        <v>241.5</v>
      </c>
      <c r="I634" s="8">
        <f>SUMIF(VT!A:A,A634,VT!N:N)</f>
        <v>241.5</v>
      </c>
      <c r="J634" s="2">
        <f t="shared" si="186"/>
        <v>100.5702</v>
      </c>
      <c r="K634" s="48">
        <f t="shared" si="187"/>
        <v>140.9298</v>
      </c>
      <c r="L634" s="39">
        <f t="shared" si="188"/>
        <v>1</v>
      </c>
    </row>
    <row r="635" spans="1:12" hidden="1" x14ac:dyDescent="0.25">
      <c r="A635" s="19">
        <v>112732</v>
      </c>
      <c r="B635" s="9" t="s">
        <v>949</v>
      </c>
      <c r="C635" s="9" t="s">
        <v>12</v>
      </c>
      <c r="D635" s="9" t="s">
        <v>8</v>
      </c>
      <c r="E635" s="20">
        <v>43617</v>
      </c>
      <c r="F635" s="21">
        <v>1676.17</v>
      </c>
      <c r="G635" s="9" t="s">
        <v>1530</v>
      </c>
      <c r="H635" s="10">
        <f>SUMIF(VT!A:A,A635,VT!K:K)</f>
        <v>241.5</v>
      </c>
      <c r="I635" s="8">
        <f>SUMIF(VT!A:A,A635,VT!N:N)</f>
        <v>241.5</v>
      </c>
      <c r="J635" s="2">
        <f t="shared" si="186"/>
        <v>100.5702</v>
      </c>
      <c r="K635" s="48">
        <f t="shared" si="187"/>
        <v>140.9298</v>
      </c>
      <c r="L635" s="39">
        <f t="shared" si="188"/>
        <v>1</v>
      </c>
    </row>
    <row r="636" spans="1:12" hidden="1" x14ac:dyDescent="0.25">
      <c r="A636" s="19">
        <v>112748</v>
      </c>
      <c r="B636" s="9" t="s">
        <v>951</v>
      </c>
      <c r="C636" s="9" t="s">
        <v>12</v>
      </c>
      <c r="D636" s="9" t="s">
        <v>13</v>
      </c>
      <c r="E636" s="20">
        <v>43617</v>
      </c>
      <c r="F636" s="21">
        <v>1676.17</v>
      </c>
      <c r="G636" s="9" t="s">
        <v>1530</v>
      </c>
      <c r="H636" s="10">
        <f>SUMIF(VT!A:A,A636,VT!K:K)</f>
        <v>241.5</v>
      </c>
      <c r="I636" s="8">
        <f>SUMIF(VT!A:A,A636,VT!N:N)</f>
        <v>231.84</v>
      </c>
      <c r="J636" s="2">
        <f t="shared" si="186"/>
        <v>100.5702</v>
      </c>
      <c r="K636" s="48">
        <f t="shared" si="187"/>
        <v>131.2698</v>
      </c>
      <c r="L636" s="39">
        <f t="shared" si="188"/>
        <v>1</v>
      </c>
    </row>
    <row r="637" spans="1:12" x14ac:dyDescent="0.25">
      <c r="A637" s="19">
        <v>112771</v>
      </c>
      <c r="B637" s="9" t="s">
        <v>1557</v>
      </c>
      <c r="C637" s="9" t="s">
        <v>36</v>
      </c>
      <c r="D637" s="9" t="s">
        <v>1889</v>
      </c>
      <c r="E637" s="20">
        <v>43617</v>
      </c>
      <c r="F637" s="21">
        <v>3187.48</v>
      </c>
      <c r="G637" s="9" t="s">
        <v>1531</v>
      </c>
      <c r="H637" s="10">
        <f>SUMIF(VT!A:A,A637,VT!K:K)</f>
        <v>57.96</v>
      </c>
      <c r="I637" s="8">
        <f>SUMIF(VT!A:A,A637,VT!N:N)</f>
        <v>57.96</v>
      </c>
      <c r="J637" s="2">
        <f t="shared" si="186"/>
        <v>191.24879999999999</v>
      </c>
      <c r="K637" s="48">
        <f t="shared" si="187"/>
        <v>-133.28879999999998</v>
      </c>
      <c r="L637" s="39">
        <f t="shared" si="188"/>
        <v>0</v>
      </c>
    </row>
    <row r="638" spans="1:12" hidden="1" x14ac:dyDescent="0.25">
      <c r="A638" s="19">
        <v>112775</v>
      </c>
      <c r="B638" s="9" t="s">
        <v>1526</v>
      </c>
      <c r="C638" s="9" t="s">
        <v>12</v>
      </c>
      <c r="D638" s="9" t="s">
        <v>8</v>
      </c>
      <c r="E638" s="20">
        <v>43617</v>
      </c>
      <c r="F638" s="21">
        <v>1676.17</v>
      </c>
      <c r="G638" s="9" t="s">
        <v>1530</v>
      </c>
      <c r="H638" s="10">
        <f>SUMIF(VT!A:A,A638,VT!K:K)</f>
        <v>241.5</v>
      </c>
      <c r="I638" s="8">
        <f>SUMIF(VT!A:A,A638,VT!N:N)</f>
        <v>241.5</v>
      </c>
      <c r="J638" s="2">
        <f t="shared" si="186"/>
        <v>100.5702</v>
      </c>
      <c r="K638" s="48">
        <f t="shared" si="187"/>
        <v>140.9298</v>
      </c>
      <c r="L638" s="39">
        <f t="shared" si="188"/>
        <v>1</v>
      </c>
    </row>
    <row r="639" spans="1:12" hidden="1" x14ac:dyDescent="0.25">
      <c r="A639" s="19">
        <v>112781</v>
      </c>
      <c r="B639" s="9" t="s">
        <v>2024</v>
      </c>
      <c r="C639" s="9" t="s">
        <v>10</v>
      </c>
      <c r="D639" s="9" t="s">
        <v>8</v>
      </c>
      <c r="E639" s="20">
        <v>43617</v>
      </c>
      <c r="F639" s="21">
        <v>1993.64</v>
      </c>
      <c r="G639" s="9" t="s">
        <v>1530</v>
      </c>
      <c r="H639" s="10">
        <f>SUMIF(VT!A:A,A639,VT!K:K)</f>
        <v>241.5</v>
      </c>
      <c r="I639" s="8">
        <f>SUMIF(VT!A:A,A639,VT!N:N)</f>
        <v>241.5</v>
      </c>
      <c r="J639" s="2">
        <f t="shared" si="186"/>
        <v>119.61840000000001</v>
      </c>
      <c r="K639" s="48">
        <f t="shared" si="187"/>
        <v>121.88159999999999</v>
      </c>
      <c r="L639" s="39">
        <f t="shared" si="188"/>
        <v>1</v>
      </c>
    </row>
    <row r="640" spans="1:12" hidden="1" x14ac:dyDescent="0.25">
      <c r="A640" s="19">
        <v>112803</v>
      </c>
      <c r="B640" s="9" t="s">
        <v>1697</v>
      </c>
      <c r="C640" s="9" t="s">
        <v>5</v>
      </c>
      <c r="D640" s="9" t="s">
        <v>8</v>
      </c>
      <c r="E640" s="20">
        <v>43617</v>
      </c>
      <c r="F640" s="21">
        <v>1676.17</v>
      </c>
      <c r="G640" s="9" t="s">
        <v>1530</v>
      </c>
      <c r="H640" s="10">
        <f>SUMIF(VT!A:A,A640,VT!K:K)</f>
        <v>241.5</v>
      </c>
      <c r="I640" s="8">
        <f>SUMIF(VT!A:A,A640,VT!N:N)</f>
        <v>222.18</v>
      </c>
      <c r="J640" s="2">
        <f t="shared" si="186"/>
        <v>100.5702</v>
      </c>
      <c r="K640" s="48">
        <f t="shared" si="187"/>
        <v>121.60980000000001</v>
      </c>
      <c r="L640" s="39">
        <f t="shared" si="188"/>
        <v>1</v>
      </c>
    </row>
    <row r="641" spans="1:12" hidden="1" x14ac:dyDescent="0.25">
      <c r="A641" s="19">
        <v>112809</v>
      </c>
      <c r="B641" s="9" t="s">
        <v>955</v>
      </c>
      <c r="C641" s="9" t="s">
        <v>12</v>
      </c>
      <c r="D641" s="9" t="s">
        <v>11</v>
      </c>
      <c r="E641" s="20">
        <v>43621</v>
      </c>
      <c r="F641" s="21">
        <v>1676.17</v>
      </c>
      <c r="G641" s="9" t="s">
        <v>1530</v>
      </c>
      <c r="H641" s="10">
        <f>SUMIF(VT!A:A,A641,VT!K:K)</f>
        <v>462</v>
      </c>
      <c r="I641" s="8">
        <f>SUMIF(VT!A:A,A641,VT!N:N)</f>
        <v>462</v>
      </c>
      <c r="J641" s="2">
        <f t="shared" si="186"/>
        <v>100.5702</v>
      </c>
      <c r="K641" s="48">
        <f t="shared" si="187"/>
        <v>361.4298</v>
      </c>
      <c r="L641" s="39">
        <f t="shared" si="188"/>
        <v>1</v>
      </c>
    </row>
    <row r="642" spans="1:12" hidden="1" x14ac:dyDescent="0.25">
      <c r="A642" s="19">
        <v>116980</v>
      </c>
      <c r="B642" s="9" t="s">
        <v>1699</v>
      </c>
      <c r="C642" s="9" t="s">
        <v>36</v>
      </c>
      <c r="D642" s="9" t="s">
        <v>1889</v>
      </c>
      <c r="E642" s="20">
        <v>44419</v>
      </c>
      <c r="F642" s="21">
        <v>3187.48</v>
      </c>
      <c r="G642" s="9" t="s">
        <v>1530</v>
      </c>
      <c r="H642" s="10">
        <f>SUMIF(VT!A:A,A642,VT!K:K)</f>
        <v>462</v>
      </c>
      <c r="I642" s="8">
        <f>SUMIF(VT!A:A,A642,VT!N:N)</f>
        <v>462</v>
      </c>
      <c r="J642" s="2">
        <f t="shared" si="186"/>
        <v>191.24879999999999</v>
      </c>
      <c r="K642" s="48">
        <f t="shared" si="187"/>
        <v>270.75120000000004</v>
      </c>
      <c r="L642" s="39">
        <f t="shared" si="188"/>
        <v>1</v>
      </c>
    </row>
    <row r="643" spans="1:12" hidden="1" x14ac:dyDescent="0.25">
      <c r="A643" s="19">
        <v>121317</v>
      </c>
      <c r="B643" s="9" t="s">
        <v>1818</v>
      </c>
      <c r="C643" s="9" t="s">
        <v>12</v>
      </c>
      <c r="D643" s="9" t="s">
        <v>13</v>
      </c>
      <c r="E643" s="20">
        <v>44945</v>
      </c>
      <c r="F643" s="21">
        <v>1676.17</v>
      </c>
      <c r="G643" s="9" t="s">
        <v>1530</v>
      </c>
      <c r="H643" s="10">
        <f>SUMIF(VT!A:A,A643,VT!K:K)</f>
        <v>426.5</v>
      </c>
      <c r="I643" s="8">
        <f>SUMIF(VT!A:A,A643,VT!N:N)</f>
        <v>426.5</v>
      </c>
      <c r="J643" s="2">
        <f t="shared" si="186"/>
        <v>100.5702</v>
      </c>
      <c r="K643" s="48">
        <f t="shared" si="187"/>
        <v>325.9298</v>
      </c>
      <c r="L643" s="39">
        <f t="shared" si="188"/>
        <v>1</v>
      </c>
    </row>
    <row r="644" spans="1:12" hidden="1" x14ac:dyDescent="0.25">
      <c r="A644" s="19">
        <v>112813</v>
      </c>
      <c r="B644" s="9" t="s">
        <v>953</v>
      </c>
      <c r="C644" s="9" t="s">
        <v>12</v>
      </c>
      <c r="D644" s="9" t="s">
        <v>13</v>
      </c>
      <c r="E644" s="20">
        <v>43617</v>
      </c>
      <c r="F644" s="21">
        <v>1676.17</v>
      </c>
      <c r="G644" s="9" t="s">
        <v>1530</v>
      </c>
      <c r="H644" s="10">
        <f>SUMIF(VT!A:A,A644,VT!K:K)</f>
        <v>462</v>
      </c>
      <c r="I644" s="8">
        <f>SUMIF(VT!A:A,A644,VT!N:N)</f>
        <v>425.04</v>
      </c>
      <c r="J644" s="2">
        <f t="shared" si="186"/>
        <v>100.5702</v>
      </c>
      <c r="K644" s="48">
        <f t="shared" si="187"/>
        <v>324.46980000000002</v>
      </c>
      <c r="L644" s="39">
        <f t="shared" si="188"/>
        <v>1</v>
      </c>
    </row>
    <row r="645" spans="1:12" hidden="1" x14ac:dyDescent="0.25">
      <c r="A645" s="19">
        <v>122090</v>
      </c>
      <c r="B645" s="9" t="s">
        <v>2156</v>
      </c>
      <c r="C645" s="9" t="s">
        <v>12</v>
      </c>
      <c r="D645" s="9" t="s">
        <v>6</v>
      </c>
      <c r="E645" s="20">
        <v>45061</v>
      </c>
      <c r="F645" s="21">
        <v>1676.17</v>
      </c>
      <c r="G645" s="9" t="s">
        <v>1530</v>
      </c>
      <c r="H645" s="10">
        <f>SUMIF(VT!A:A,A645,VT!K:K)</f>
        <v>183.54</v>
      </c>
      <c r="I645" s="8">
        <f>SUMIF(VT!A:A,A645,VT!N:N)</f>
        <v>183.54</v>
      </c>
      <c r="J645" s="2">
        <f t="shared" si="186"/>
        <v>100.5702</v>
      </c>
      <c r="K645" s="48">
        <f t="shared" si="187"/>
        <v>82.969799999999992</v>
      </c>
      <c r="L645" s="39">
        <f t="shared" si="188"/>
        <v>1</v>
      </c>
    </row>
    <row r="646" spans="1:12" hidden="1" x14ac:dyDescent="0.25">
      <c r="A646" s="19">
        <v>112892</v>
      </c>
      <c r="B646" s="9" t="s">
        <v>958</v>
      </c>
      <c r="C646" s="9" t="s">
        <v>55</v>
      </c>
      <c r="D646" s="9" t="s">
        <v>1889</v>
      </c>
      <c r="E646" s="20">
        <v>43617</v>
      </c>
      <c r="F646" s="21">
        <v>2727.7</v>
      </c>
      <c r="G646" s="9" t="s">
        <v>1530</v>
      </c>
      <c r="H646" s="10">
        <f>SUMIF(VT!A:A,A646,VT!K:K)</f>
        <v>164.22</v>
      </c>
      <c r="I646" s="8">
        <f>SUMIF(VT!A:A,A646,VT!N:N)</f>
        <v>164.22</v>
      </c>
      <c r="J646" s="2">
        <f t="shared" si="186"/>
        <v>163.66199999999998</v>
      </c>
      <c r="K646" s="48">
        <f t="shared" si="187"/>
        <v>0.55800000000002115</v>
      </c>
      <c r="L646" s="39">
        <f t="shared" si="188"/>
        <v>1</v>
      </c>
    </row>
    <row r="647" spans="1:12" hidden="1" x14ac:dyDescent="0.25">
      <c r="A647" s="19">
        <v>112897</v>
      </c>
      <c r="B647" s="9" t="s">
        <v>960</v>
      </c>
      <c r="C647" s="9" t="s">
        <v>5</v>
      </c>
      <c r="D647" s="9" t="s">
        <v>11</v>
      </c>
      <c r="E647" s="20">
        <v>43617</v>
      </c>
      <c r="F647" s="21">
        <v>1676.17</v>
      </c>
      <c r="G647" s="9" t="s">
        <v>1530</v>
      </c>
      <c r="H647" s="10">
        <f>SUMIF(VT!A:A,A647,VT!K:K)</f>
        <v>241.5</v>
      </c>
      <c r="I647" s="8">
        <f>SUMIF(VT!A:A,A647,VT!N:N)</f>
        <v>241.5</v>
      </c>
      <c r="J647" s="2">
        <f t="shared" si="186"/>
        <v>100.5702</v>
      </c>
      <c r="K647" s="48">
        <f t="shared" si="187"/>
        <v>140.9298</v>
      </c>
      <c r="L647" s="39">
        <f t="shared" si="188"/>
        <v>1</v>
      </c>
    </row>
    <row r="648" spans="1:12" hidden="1" x14ac:dyDescent="0.25">
      <c r="A648" s="19">
        <v>112902</v>
      </c>
      <c r="B648" s="9" t="s">
        <v>962</v>
      </c>
      <c r="C648" s="9" t="s">
        <v>12</v>
      </c>
      <c r="D648" s="9" t="s">
        <v>11</v>
      </c>
      <c r="E648" s="20">
        <v>43617</v>
      </c>
      <c r="F648" s="21">
        <v>1676.17</v>
      </c>
      <c r="G648" s="9" t="s">
        <v>1530</v>
      </c>
      <c r="H648" s="10">
        <f>SUMIF(VT!A:A,A648,VT!K:K)</f>
        <v>241.5</v>
      </c>
      <c r="I648" s="8">
        <f>SUMIF(VT!A:A,A648,VT!N:N)</f>
        <v>241.5</v>
      </c>
      <c r="J648" s="2">
        <f t="shared" si="186"/>
        <v>100.5702</v>
      </c>
      <c r="K648" s="48">
        <f t="shared" si="187"/>
        <v>140.9298</v>
      </c>
      <c r="L648" s="39">
        <f t="shared" si="188"/>
        <v>1</v>
      </c>
    </row>
    <row r="649" spans="1:12" hidden="1" x14ac:dyDescent="0.25">
      <c r="A649" s="19">
        <v>121955</v>
      </c>
      <c r="B649" s="9" t="s">
        <v>1937</v>
      </c>
      <c r="C649" s="9" t="s">
        <v>12</v>
      </c>
      <c r="D649" s="9" t="s">
        <v>11</v>
      </c>
      <c r="E649" s="20">
        <v>45040</v>
      </c>
      <c r="F649" s="21">
        <v>1676.17</v>
      </c>
      <c r="G649" s="9" t="s">
        <v>1530</v>
      </c>
      <c r="H649" s="10">
        <f>SUMIF(VT!A:A,A649,VT!K:K)</f>
        <v>241.5</v>
      </c>
      <c r="I649" s="8">
        <f>SUMIF(VT!A:A,A649,VT!N:N)</f>
        <v>241.5</v>
      </c>
      <c r="J649" s="2">
        <f t="shared" si="186"/>
        <v>100.5702</v>
      </c>
      <c r="K649" s="48">
        <f t="shared" si="187"/>
        <v>140.9298</v>
      </c>
      <c r="L649" s="39">
        <f t="shared" si="188"/>
        <v>1</v>
      </c>
    </row>
    <row r="650" spans="1:12" x14ac:dyDescent="0.25">
      <c r="A650" s="19">
        <v>112906</v>
      </c>
      <c r="B650" s="9" t="s">
        <v>1841</v>
      </c>
      <c r="C650" s="9" t="s">
        <v>5</v>
      </c>
      <c r="D650" s="9" t="s">
        <v>8</v>
      </c>
      <c r="E650" s="20">
        <v>43617</v>
      </c>
      <c r="F650" s="21">
        <v>1676.17</v>
      </c>
      <c r="G650" s="9" t="s">
        <v>1530</v>
      </c>
      <c r="H650" s="10">
        <f>SUMIF(VT!A:A,A650,VT!K:K)</f>
        <v>241.5</v>
      </c>
      <c r="I650" s="8">
        <f>SUMIF(VT!A:A,A650,VT!N:N)</f>
        <v>0</v>
      </c>
      <c r="J650" s="2">
        <f t="shared" si="186"/>
        <v>100.5702</v>
      </c>
      <c r="K650" s="48">
        <f t="shared" si="187"/>
        <v>-100.5702</v>
      </c>
      <c r="L650" s="39">
        <f t="shared" si="188"/>
        <v>0</v>
      </c>
    </row>
    <row r="651" spans="1:12" hidden="1" x14ac:dyDescent="0.25">
      <c r="A651" s="19">
        <v>112996</v>
      </c>
      <c r="B651" s="9" t="s">
        <v>964</v>
      </c>
      <c r="C651" s="9" t="s">
        <v>5</v>
      </c>
      <c r="D651" s="9" t="s">
        <v>11</v>
      </c>
      <c r="E651" s="20">
        <v>43617</v>
      </c>
      <c r="F651" s="21">
        <v>1676.17</v>
      </c>
      <c r="G651" s="9" t="s">
        <v>1530</v>
      </c>
      <c r="H651" s="10">
        <f>SUMIF(VT!A:A,A651,VT!K:K)</f>
        <v>241.5</v>
      </c>
      <c r="I651" s="8">
        <f>SUMIF(VT!A:A,A651,VT!N:N)</f>
        <v>241.5</v>
      </c>
      <c r="J651" s="2">
        <f t="shared" ref="J651:J680" si="189">F651*6%</f>
        <v>100.5702</v>
      </c>
      <c r="K651" s="48">
        <f t="shared" ref="K651:K680" si="190">I651-J651</f>
        <v>140.9298</v>
      </c>
      <c r="L651" s="39">
        <f t="shared" ref="L651:L680" si="191">IF(K651&gt;0,1,0)</f>
        <v>1</v>
      </c>
    </row>
    <row r="652" spans="1:12" hidden="1" x14ac:dyDescent="0.25">
      <c r="A652" s="19">
        <v>119924</v>
      </c>
      <c r="B652" s="9" t="s">
        <v>1589</v>
      </c>
      <c r="C652" s="9" t="s">
        <v>12</v>
      </c>
      <c r="D652" s="9" t="s">
        <v>1889</v>
      </c>
      <c r="E652" s="20">
        <v>44760</v>
      </c>
      <c r="F652" s="21">
        <v>1676.17</v>
      </c>
      <c r="G652" s="9" t="s">
        <v>1530</v>
      </c>
      <c r="H652" s="10">
        <f>SUMIF(VT!A:A,A652,VT!K:K)</f>
        <v>241.5</v>
      </c>
      <c r="I652" s="8">
        <f>SUMIF(VT!A:A,A652,VT!N:N)</f>
        <v>241.5</v>
      </c>
      <c r="J652" s="2">
        <f t="shared" si="189"/>
        <v>100.5702</v>
      </c>
      <c r="K652" s="48">
        <f t="shared" si="190"/>
        <v>140.9298</v>
      </c>
      <c r="L652" s="39">
        <f t="shared" si="191"/>
        <v>1</v>
      </c>
    </row>
    <row r="653" spans="1:12" hidden="1" x14ac:dyDescent="0.25">
      <c r="A653" s="19">
        <v>113024</v>
      </c>
      <c r="B653" s="9" t="s">
        <v>966</v>
      </c>
      <c r="C653" s="9" t="s">
        <v>10</v>
      </c>
      <c r="D653" s="9" t="s">
        <v>8</v>
      </c>
      <c r="E653" s="20">
        <v>43617</v>
      </c>
      <c r="F653" s="21">
        <v>1993.64</v>
      </c>
      <c r="G653" s="9" t="s">
        <v>1530</v>
      </c>
      <c r="H653" s="10">
        <f>SUMIF(VT!A:A,A653,VT!K:K)</f>
        <v>164.22</v>
      </c>
      <c r="I653" s="8">
        <f>SUMIF(VT!A:A,A653,VT!N:N)</f>
        <v>164.22</v>
      </c>
      <c r="J653" s="2">
        <f t="shared" si="189"/>
        <v>119.61840000000001</v>
      </c>
      <c r="K653" s="48">
        <f t="shared" si="190"/>
        <v>44.601599999999991</v>
      </c>
      <c r="L653" s="39">
        <f t="shared" si="191"/>
        <v>1</v>
      </c>
    </row>
    <row r="654" spans="1:12" x14ac:dyDescent="0.25">
      <c r="A654" s="19">
        <v>113033</v>
      </c>
      <c r="B654" s="9" t="s">
        <v>2119</v>
      </c>
      <c r="C654" s="9" t="s">
        <v>36</v>
      </c>
      <c r="D654" s="9" t="s">
        <v>1889</v>
      </c>
      <c r="E654" s="20">
        <v>43617</v>
      </c>
      <c r="F654" s="21">
        <v>3187.48</v>
      </c>
      <c r="G654" s="9" t="s">
        <v>1530</v>
      </c>
      <c r="H654" s="10">
        <f>SUMIF(VT!A:A,A654,VT!K:K)</f>
        <v>164.22</v>
      </c>
      <c r="I654" s="8">
        <f>SUMIF(VT!A:A,A654,VT!N:N)</f>
        <v>164.22</v>
      </c>
      <c r="J654" s="2">
        <f t="shared" si="189"/>
        <v>191.24879999999999</v>
      </c>
      <c r="K654" s="48">
        <f t="shared" si="190"/>
        <v>-27.02879999999999</v>
      </c>
      <c r="L654" s="39">
        <f t="shared" si="191"/>
        <v>0</v>
      </c>
    </row>
    <row r="655" spans="1:12" hidden="1" x14ac:dyDescent="0.25">
      <c r="A655" s="19">
        <v>116006</v>
      </c>
      <c r="B655" s="9" t="s">
        <v>968</v>
      </c>
      <c r="C655" s="9" t="s">
        <v>12</v>
      </c>
      <c r="D655" s="9" t="s">
        <v>8</v>
      </c>
      <c r="E655" s="20">
        <v>44207</v>
      </c>
      <c r="F655" s="21">
        <v>1676.17</v>
      </c>
      <c r="G655" s="9" t="s">
        <v>1530</v>
      </c>
      <c r="H655" s="10">
        <f>SUMIF(VT!A:A,A655,VT!K:K)</f>
        <v>241.5</v>
      </c>
      <c r="I655" s="8">
        <f>SUMIF(VT!A:A,A655,VT!N:N)</f>
        <v>241.5</v>
      </c>
      <c r="J655" s="2">
        <f t="shared" si="189"/>
        <v>100.5702</v>
      </c>
      <c r="K655" s="48">
        <f t="shared" si="190"/>
        <v>140.9298</v>
      </c>
      <c r="L655" s="39">
        <f t="shared" si="191"/>
        <v>1</v>
      </c>
    </row>
    <row r="656" spans="1:12" hidden="1" x14ac:dyDescent="0.25">
      <c r="A656" s="19">
        <v>113042</v>
      </c>
      <c r="B656" s="9" t="s">
        <v>970</v>
      </c>
      <c r="C656" s="9" t="s">
        <v>12</v>
      </c>
      <c r="D656" s="9" t="s">
        <v>8</v>
      </c>
      <c r="E656" s="20">
        <v>43617</v>
      </c>
      <c r="F656" s="21">
        <v>1676.17</v>
      </c>
      <c r="G656" s="9" t="s">
        <v>1530</v>
      </c>
      <c r="H656" s="10">
        <f>SUMIF(VT!A:A,A656,VT!K:K)</f>
        <v>241.5</v>
      </c>
      <c r="I656" s="8">
        <f>SUMIF(VT!A:A,A656,VT!N:N)</f>
        <v>241.5</v>
      </c>
      <c r="J656" s="2">
        <f t="shared" si="189"/>
        <v>100.5702</v>
      </c>
      <c r="K656" s="48">
        <f t="shared" si="190"/>
        <v>140.9298</v>
      </c>
      <c r="L656" s="39">
        <f t="shared" si="191"/>
        <v>1</v>
      </c>
    </row>
    <row r="657" spans="1:12" hidden="1" x14ac:dyDescent="0.25">
      <c r="A657" s="19">
        <v>116321</v>
      </c>
      <c r="B657" s="9" t="s">
        <v>972</v>
      </c>
      <c r="C657" s="9" t="s">
        <v>12</v>
      </c>
      <c r="D657" s="9" t="s">
        <v>8</v>
      </c>
      <c r="E657" s="20">
        <v>44308</v>
      </c>
      <c r="F657" s="21">
        <v>1676.17</v>
      </c>
      <c r="G657" s="9" t="s">
        <v>1530</v>
      </c>
      <c r="H657" s="10">
        <f>SUMIF(VT!A:A,A657,VT!K:K)</f>
        <v>241.5</v>
      </c>
      <c r="I657" s="8">
        <f>SUMIF(VT!A:A,A657,VT!N:N)</f>
        <v>241.5</v>
      </c>
      <c r="J657" s="2">
        <f t="shared" si="189"/>
        <v>100.5702</v>
      </c>
      <c r="K657" s="48">
        <f t="shared" si="190"/>
        <v>140.9298</v>
      </c>
      <c r="L657" s="39">
        <f t="shared" si="191"/>
        <v>1</v>
      </c>
    </row>
    <row r="658" spans="1:12" hidden="1" x14ac:dyDescent="0.25">
      <c r="A658" s="19">
        <v>113055</v>
      </c>
      <c r="B658" s="9" t="s">
        <v>974</v>
      </c>
      <c r="C658" s="9" t="s">
        <v>5</v>
      </c>
      <c r="D658" s="9" t="s">
        <v>6</v>
      </c>
      <c r="E658" s="20">
        <v>43617</v>
      </c>
      <c r="F658" s="21">
        <v>1676.17</v>
      </c>
      <c r="G658" s="9" t="s">
        <v>1530</v>
      </c>
      <c r="H658" s="10">
        <f>SUMIF(VT!A:A,A658,VT!K:K)</f>
        <v>241.5</v>
      </c>
      <c r="I658" s="8">
        <f>SUMIF(VT!A:A,A658,VT!N:N)</f>
        <v>241.5</v>
      </c>
      <c r="J658" s="2">
        <f t="shared" si="189"/>
        <v>100.5702</v>
      </c>
      <c r="K658" s="48">
        <f t="shared" si="190"/>
        <v>140.9298</v>
      </c>
      <c r="L658" s="39">
        <f t="shared" si="191"/>
        <v>1</v>
      </c>
    </row>
    <row r="659" spans="1:12" hidden="1" x14ac:dyDescent="0.25">
      <c r="A659" s="19">
        <v>113073</v>
      </c>
      <c r="B659" s="9" t="s">
        <v>976</v>
      </c>
      <c r="C659" s="9" t="s">
        <v>5</v>
      </c>
      <c r="D659" s="9" t="s">
        <v>8</v>
      </c>
      <c r="E659" s="20">
        <v>43617</v>
      </c>
      <c r="F659" s="21">
        <v>1676.17</v>
      </c>
      <c r="G659" s="9" t="s">
        <v>1530</v>
      </c>
      <c r="H659" s="10">
        <f>SUMIF(VT!A:A,A659,VT!K:K)</f>
        <v>241.5</v>
      </c>
      <c r="I659" s="8">
        <f>SUMIF(VT!A:A,A659,VT!N:N)</f>
        <v>241.5</v>
      </c>
      <c r="J659" s="2">
        <f t="shared" si="189"/>
        <v>100.5702</v>
      </c>
      <c r="K659" s="48">
        <f t="shared" si="190"/>
        <v>140.9298</v>
      </c>
      <c r="L659" s="39">
        <f t="shared" si="191"/>
        <v>1</v>
      </c>
    </row>
    <row r="660" spans="1:12" hidden="1" x14ac:dyDescent="0.25">
      <c r="A660" s="19">
        <v>121855</v>
      </c>
      <c r="B660" s="9" t="s">
        <v>1904</v>
      </c>
      <c r="C660" s="9" t="s">
        <v>12</v>
      </c>
      <c r="D660" s="9" t="s">
        <v>13</v>
      </c>
      <c r="E660" s="20">
        <v>45022</v>
      </c>
      <c r="F660" s="21">
        <v>1676.17</v>
      </c>
      <c r="G660" s="9" t="s">
        <v>1530</v>
      </c>
      <c r="H660" s="10">
        <f>SUMIF(VT!A:A,A660,VT!K:K)</f>
        <v>241.5</v>
      </c>
      <c r="I660" s="8">
        <f>SUMIF(VT!A:A,A660,VT!N:N)</f>
        <v>241.5</v>
      </c>
      <c r="J660" s="2">
        <f t="shared" si="189"/>
        <v>100.5702</v>
      </c>
      <c r="K660" s="48">
        <f t="shared" si="190"/>
        <v>140.9298</v>
      </c>
      <c r="L660" s="39">
        <f t="shared" si="191"/>
        <v>1</v>
      </c>
    </row>
    <row r="661" spans="1:12" hidden="1" x14ac:dyDescent="0.25">
      <c r="A661" s="19">
        <v>113101</v>
      </c>
      <c r="B661" s="9" t="s">
        <v>978</v>
      </c>
      <c r="C661" s="9" t="s">
        <v>12</v>
      </c>
      <c r="D661" s="9" t="s">
        <v>11</v>
      </c>
      <c r="E661" s="20">
        <v>43617</v>
      </c>
      <c r="F661" s="21">
        <v>1676.17</v>
      </c>
      <c r="G661" s="9" t="s">
        <v>1530</v>
      </c>
      <c r="H661" s="10">
        <f>SUMIF(VT!A:A,A661,VT!K:K)</f>
        <v>241.5</v>
      </c>
      <c r="I661" s="8">
        <f>SUMIF(VT!A:A,A661,VT!N:N)</f>
        <v>241.5</v>
      </c>
      <c r="J661" s="2">
        <f t="shared" si="189"/>
        <v>100.5702</v>
      </c>
      <c r="K661" s="48">
        <f t="shared" si="190"/>
        <v>140.9298</v>
      </c>
      <c r="L661" s="39">
        <f t="shared" si="191"/>
        <v>1</v>
      </c>
    </row>
    <row r="662" spans="1:12" hidden="1" x14ac:dyDescent="0.25">
      <c r="A662" s="19">
        <v>113116</v>
      </c>
      <c r="B662" s="9" t="s">
        <v>980</v>
      </c>
      <c r="C662" s="9" t="s">
        <v>5</v>
      </c>
      <c r="D662" s="9" t="s">
        <v>13</v>
      </c>
      <c r="E662" s="20">
        <v>43617</v>
      </c>
      <c r="F662" s="21">
        <v>1676.17</v>
      </c>
      <c r="G662" s="9" t="s">
        <v>1530</v>
      </c>
      <c r="H662" s="10">
        <f>SUMIF(VT!A:A,A662,VT!K:K)</f>
        <v>241.5</v>
      </c>
      <c r="I662" s="8">
        <f>SUMIF(VT!A:A,A662,VT!N:N)</f>
        <v>241.5</v>
      </c>
      <c r="J662" s="2">
        <f t="shared" si="189"/>
        <v>100.5702</v>
      </c>
      <c r="K662" s="48">
        <f t="shared" si="190"/>
        <v>140.9298</v>
      </c>
      <c r="L662" s="39">
        <f t="shared" si="191"/>
        <v>1</v>
      </c>
    </row>
    <row r="663" spans="1:12" hidden="1" x14ac:dyDescent="0.25">
      <c r="A663" s="19">
        <v>113122</v>
      </c>
      <c r="B663" s="9" t="s">
        <v>1979</v>
      </c>
      <c r="C663" s="9" t="s">
        <v>5</v>
      </c>
      <c r="D663" s="9" t="s">
        <v>8</v>
      </c>
      <c r="E663" s="20">
        <v>43617</v>
      </c>
      <c r="F663" s="21">
        <v>1676.17</v>
      </c>
      <c r="G663" s="9" t="s">
        <v>1530</v>
      </c>
      <c r="H663" s="10">
        <f>SUMIF(VT!A:A,A663,VT!K:K)</f>
        <v>462</v>
      </c>
      <c r="I663" s="8">
        <f>SUMIF(VT!A:A,A663,VT!N:N)</f>
        <v>443.52</v>
      </c>
      <c r="J663" s="2">
        <f t="shared" si="189"/>
        <v>100.5702</v>
      </c>
      <c r="K663" s="48">
        <f t="shared" si="190"/>
        <v>342.94979999999998</v>
      </c>
      <c r="L663" s="39">
        <f t="shared" si="191"/>
        <v>1</v>
      </c>
    </row>
    <row r="664" spans="1:12" hidden="1" x14ac:dyDescent="0.25">
      <c r="A664" s="19">
        <v>113127</v>
      </c>
      <c r="B664" s="9" t="s">
        <v>982</v>
      </c>
      <c r="C664" s="9" t="s">
        <v>5</v>
      </c>
      <c r="D664" s="9" t="s">
        <v>13</v>
      </c>
      <c r="E664" s="20">
        <v>43617</v>
      </c>
      <c r="F664" s="21">
        <v>1676.17</v>
      </c>
      <c r="G664" s="9" t="s">
        <v>1530</v>
      </c>
      <c r="H664" s="10">
        <f>SUMIF(VT!A:A,A664,VT!K:K)</f>
        <v>164.22</v>
      </c>
      <c r="I664" s="8">
        <f>SUMIF(VT!A:A,A664,VT!N:N)</f>
        <v>164.22</v>
      </c>
      <c r="J664" s="2">
        <f t="shared" si="189"/>
        <v>100.5702</v>
      </c>
      <c r="K664" s="48">
        <f t="shared" si="190"/>
        <v>63.649799999999999</v>
      </c>
      <c r="L664" s="39">
        <f t="shared" si="191"/>
        <v>1</v>
      </c>
    </row>
    <row r="665" spans="1:12" hidden="1" x14ac:dyDescent="0.25">
      <c r="A665" s="19">
        <v>113137</v>
      </c>
      <c r="B665" s="9" t="s">
        <v>984</v>
      </c>
      <c r="C665" s="9" t="s">
        <v>17</v>
      </c>
      <c r="D665" s="9" t="s">
        <v>1889</v>
      </c>
      <c r="E665" s="20">
        <v>43617</v>
      </c>
      <c r="F665" s="21">
        <v>1993.64</v>
      </c>
      <c r="G665" s="9" t="s">
        <v>1530</v>
      </c>
      <c r="H665" s="10">
        <f>SUMIF(VT!A:A,A665,VT!K:K)</f>
        <v>241.5</v>
      </c>
      <c r="I665" s="8">
        <f>SUMIF(VT!A:A,A665,VT!N:N)</f>
        <v>241.5</v>
      </c>
      <c r="J665" s="2">
        <f t="shared" si="189"/>
        <v>119.61840000000001</v>
      </c>
      <c r="K665" s="48">
        <f t="shared" si="190"/>
        <v>121.88159999999999</v>
      </c>
      <c r="L665" s="39">
        <f t="shared" si="191"/>
        <v>1</v>
      </c>
    </row>
    <row r="666" spans="1:12" hidden="1" x14ac:dyDescent="0.25">
      <c r="A666" s="19">
        <v>113140</v>
      </c>
      <c r="B666" s="9" t="s">
        <v>986</v>
      </c>
      <c r="C666" s="9" t="s">
        <v>5</v>
      </c>
      <c r="D666" s="9" t="s">
        <v>8</v>
      </c>
      <c r="E666" s="20">
        <v>43617</v>
      </c>
      <c r="F666" s="21">
        <v>1676.17</v>
      </c>
      <c r="G666" s="9" t="s">
        <v>1530</v>
      </c>
      <c r="H666" s="10">
        <f>SUMIF(VT!A:A,A666,VT!K:K)</f>
        <v>241.5</v>
      </c>
      <c r="I666" s="8">
        <f>SUMIF(VT!A:A,A666,VT!N:N)</f>
        <v>241.5</v>
      </c>
      <c r="J666" s="2">
        <f t="shared" si="189"/>
        <v>100.5702</v>
      </c>
      <c r="K666" s="48">
        <f t="shared" si="190"/>
        <v>140.9298</v>
      </c>
      <c r="L666" s="39">
        <f t="shared" si="191"/>
        <v>1</v>
      </c>
    </row>
    <row r="667" spans="1:12" hidden="1" x14ac:dyDescent="0.25">
      <c r="A667" s="19">
        <v>113142</v>
      </c>
      <c r="B667" s="9" t="s">
        <v>1833</v>
      </c>
      <c r="C667" s="9" t="s">
        <v>17</v>
      </c>
      <c r="D667" s="9" t="s">
        <v>1889</v>
      </c>
      <c r="E667" s="20">
        <v>43617</v>
      </c>
      <c r="F667" s="21">
        <v>1993.64</v>
      </c>
      <c r="G667" s="9" t="s">
        <v>1530</v>
      </c>
      <c r="H667" s="10">
        <f>SUMIF(VT!A:A,A667,VT!K:K)</f>
        <v>496.5</v>
      </c>
      <c r="I667" s="8">
        <f>SUMIF(VT!A:A,A667,VT!N:N)</f>
        <v>496.5</v>
      </c>
      <c r="J667" s="2">
        <f t="shared" si="189"/>
        <v>119.61840000000001</v>
      </c>
      <c r="K667" s="48">
        <f t="shared" si="190"/>
        <v>376.88159999999999</v>
      </c>
      <c r="L667" s="39">
        <f t="shared" si="191"/>
        <v>1</v>
      </c>
    </row>
    <row r="668" spans="1:12" hidden="1" x14ac:dyDescent="0.25">
      <c r="A668" s="19">
        <v>113149</v>
      </c>
      <c r="B668" s="9" t="s">
        <v>988</v>
      </c>
      <c r="C668" s="9" t="s">
        <v>5</v>
      </c>
      <c r="D668" s="9" t="s">
        <v>6</v>
      </c>
      <c r="E668" s="20">
        <v>43617</v>
      </c>
      <c r="F668" s="21">
        <v>1676.17</v>
      </c>
      <c r="G668" s="9" t="s">
        <v>1530</v>
      </c>
      <c r="H668" s="10">
        <f>SUMIF(VT!A:A,A668,VT!K:K)</f>
        <v>241.5</v>
      </c>
      <c r="I668" s="8">
        <f>SUMIF(VT!A:A,A668,VT!N:N)</f>
        <v>241.5</v>
      </c>
      <c r="J668" s="2">
        <f t="shared" si="189"/>
        <v>100.5702</v>
      </c>
      <c r="K668" s="48">
        <f t="shared" si="190"/>
        <v>140.9298</v>
      </c>
      <c r="L668" s="39">
        <f t="shared" si="191"/>
        <v>1</v>
      </c>
    </row>
    <row r="669" spans="1:12" hidden="1" x14ac:dyDescent="0.25">
      <c r="A669" s="19">
        <v>113167</v>
      </c>
      <c r="B669" s="9" t="s">
        <v>990</v>
      </c>
      <c r="C669" s="9" t="s">
        <v>5</v>
      </c>
      <c r="D669" s="9" t="s">
        <v>8</v>
      </c>
      <c r="E669" s="20">
        <v>43617</v>
      </c>
      <c r="F669" s="21">
        <v>1676.17</v>
      </c>
      <c r="G669" s="9" t="s">
        <v>1530</v>
      </c>
      <c r="H669" s="10">
        <f>SUMIF(VT!A:A,A669,VT!K:K)</f>
        <v>241.5</v>
      </c>
      <c r="I669" s="8">
        <f>SUMIF(VT!A:A,A669,VT!N:N)</f>
        <v>241.5</v>
      </c>
      <c r="J669" s="2">
        <f t="shared" si="189"/>
        <v>100.5702</v>
      </c>
      <c r="K669" s="48">
        <f t="shared" si="190"/>
        <v>140.9298</v>
      </c>
      <c r="L669" s="39">
        <f t="shared" si="191"/>
        <v>1</v>
      </c>
    </row>
    <row r="670" spans="1:12" hidden="1" x14ac:dyDescent="0.25">
      <c r="A670" s="19">
        <v>113169</v>
      </c>
      <c r="B670" s="9" t="s">
        <v>2064</v>
      </c>
      <c r="C670" s="9" t="s">
        <v>5</v>
      </c>
      <c r="D670" s="9" t="s">
        <v>6</v>
      </c>
      <c r="E670" s="20">
        <v>43617</v>
      </c>
      <c r="F670" s="21">
        <v>1676.17</v>
      </c>
      <c r="G670" s="9" t="s">
        <v>1530</v>
      </c>
      <c r="H670" s="10">
        <f>SUMIF(VT!A:A,A670,VT!K:K)</f>
        <v>241.5</v>
      </c>
      <c r="I670" s="8">
        <f>SUMIF(VT!A:A,A670,VT!N:N)</f>
        <v>241.5</v>
      </c>
      <c r="J670" s="2">
        <f t="shared" si="189"/>
        <v>100.5702</v>
      </c>
      <c r="K670" s="48">
        <f t="shared" si="190"/>
        <v>140.9298</v>
      </c>
      <c r="L670" s="39">
        <f t="shared" si="191"/>
        <v>1</v>
      </c>
    </row>
    <row r="671" spans="1:12" hidden="1" x14ac:dyDescent="0.25">
      <c r="A671" s="19">
        <v>113172</v>
      </c>
      <c r="B671" s="9" t="s">
        <v>992</v>
      </c>
      <c r="C671" s="9" t="s">
        <v>5</v>
      </c>
      <c r="D671" s="9" t="s">
        <v>8</v>
      </c>
      <c r="E671" s="20">
        <v>43617</v>
      </c>
      <c r="F671" s="21">
        <v>1676.17</v>
      </c>
      <c r="G671" s="9" t="s">
        <v>1530</v>
      </c>
      <c r="H671" s="10">
        <f>SUMIF(VT!A:A,A671,VT!K:K)</f>
        <v>241.5</v>
      </c>
      <c r="I671" s="8">
        <f>SUMIF(VT!A:A,A671,VT!N:N)</f>
        <v>241.5</v>
      </c>
      <c r="J671" s="2">
        <f t="shared" si="189"/>
        <v>100.5702</v>
      </c>
      <c r="K671" s="48">
        <f t="shared" si="190"/>
        <v>140.9298</v>
      </c>
      <c r="L671" s="39">
        <f t="shared" si="191"/>
        <v>1</v>
      </c>
    </row>
    <row r="672" spans="1:12" x14ac:dyDescent="0.25">
      <c r="A672" s="19">
        <v>113177</v>
      </c>
      <c r="B672" s="9" t="s">
        <v>994</v>
      </c>
      <c r="C672" s="9" t="s">
        <v>5</v>
      </c>
      <c r="D672" s="9" t="s">
        <v>13</v>
      </c>
      <c r="E672" s="20">
        <v>43617</v>
      </c>
      <c r="F672" s="21">
        <v>1676.17</v>
      </c>
      <c r="G672" s="9" t="s">
        <v>1531</v>
      </c>
      <c r="H672" s="10">
        <f>SUMIF(VT!A:A,A672,VT!K:K)</f>
        <v>57.96</v>
      </c>
      <c r="I672" s="8">
        <f>SUMIF(VT!A:A,A672,VT!N:N)</f>
        <v>38.64</v>
      </c>
      <c r="J672" s="2">
        <f t="shared" si="189"/>
        <v>100.5702</v>
      </c>
      <c r="K672" s="48">
        <f t="shared" si="190"/>
        <v>-61.930199999999999</v>
      </c>
      <c r="L672" s="39">
        <f t="shared" si="191"/>
        <v>0</v>
      </c>
    </row>
    <row r="673" spans="1:12" hidden="1" x14ac:dyDescent="0.25">
      <c r="A673" s="19">
        <v>113185</v>
      </c>
      <c r="B673" s="9" t="s">
        <v>1559</v>
      </c>
      <c r="C673" s="9" t="s">
        <v>36</v>
      </c>
      <c r="D673" s="9" t="s">
        <v>1889</v>
      </c>
      <c r="E673" s="20">
        <v>43617</v>
      </c>
      <c r="F673" s="21">
        <v>3187.48</v>
      </c>
      <c r="G673" s="9" t="s">
        <v>1530</v>
      </c>
      <c r="H673" s="10">
        <f>SUMIF(VT!A:A,A673,VT!K:K)</f>
        <v>241.5</v>
      </c>
      <c r="I673" s="8">
        <f>SUMIF(VT!A:A,A673,VT!N:N)</f>
        <v>231.84</v>
      </c>
      <c r="J673" s="2">
        <f t="shared" si="189"/>
        <v>191.24879999999999</v>
      </c>
      <c r="K673" s="48">
        <f t="shared" si="190"/>
        <v>40.591200000000015</v>
      </c>
      <c r="L673" s="39">
        <f t="shared" si="191"/>
        <v>1</v>
      </c>
    </row>
    <row r="674" spans="1:12" x14ac:dyDescent="0.25">
      <c r="A674" s="19">
        <v>113189</v>
      </c>
      <c r="B674" s="9" t="s">
        <v>996</v>
      </c>
      <c r="C674" s="9" t="s">
        <v>17</v>
      </c>
      <c r="D674" s="9" t="s">
        <v>1889</v>
      </c>
      <c r="E674" s="20">
        <v>43617</v>
      </c>
      <c r="F674" s="21">
        <v>1993.64</v>
      </c>
      <c r="G674" s="9" t="s">
        <v>1531</v>
      </c>
      <c r="H674" s="10">
        <f>SUMIF(VT!A:A,A674,VT!K:K)</f>
        <v>57.96</v>
      </c>
      <c r="I674" s="8">
        <f>SUMIF(VT!A:A,A674,VT!N:N)</f>
        <v>57.96</v>
      </c>
      <c r="J674" s="2">
        <f t="shared" si="189"/>
        <v>119.61840000000001</v>
      </c>
      <c r="K674" s="48">
        <f t="shared" si="190"/>
        <v>-61.658400000000007</v>
      </c>
      <c r="L674" s="39">
        <f t="shared" si="191"/>
        <v>0</v>
      </c>
    </row>
    <row r="675" spans="1:12" hidden="1" x14ac:dyDescent="0.25">
      <c r="A675" s="19">
        <v>113720</v>
      </c>
      <c r="B675" s="9" t="s">
        <v>998</v>
      </c>
      <c r="C675" s="9" t="s">
        <v>173</v>
      </c>
      <c r="D675" s="9" t="s">
        <v>1890</v>
      </c>
      <c r="E675" s="20">
        <v>43619</v>
      </c>
      <c r="F675" s="21">
        <v>3434.32</v>
      </c>
      <c r="G675" s="9" t="s">
        <v>1530</v>
      </c>
      <c r="H675" s="10">
        <f>SUMIF(VT!A:A,A675,VT!K:K)</f>
        <v>388.08</v>
      </c>
      <c r="I675" s="8">
        <f>SUMIF(VT!A:A,A675,VT!N:N)</f>
        <v>388.08</v>
      </c>
      <c r="J675" s="2">
        <f t="shared" si="189"/>
        <v>206.0592</v>
      </c>
      <c r="K675" s="48">
        <f t="shared" si="190"/>
        <v>182.02079999999998</v>
      </c>
      <c r="L675" s="39">
        <f t="shared" si="191"/>
        <v>1</v>
      </c>
    </row>
    <row r="676" spans="1:12" hidden="1" x14ac:dyDescent="0.25">
      <c r="A676" s="19">
        <v>113203</v>
      </c>
      <c r="B676" s="9" t="s">
        <v>1000</v>
      </c>
      <c r="C676" s="9" t="s">
        <v>12</v>
      </c>
      <c r="D676" s="9" t="s">
        <v>8</v>
      </c>
      <c r="E676" s="20">
        <v>43617</v>
      </c>
      <c r="F676" s="21">
        <v>1676.17</v>
      </c>
      <c r="G676" s="9" t="s">
        <v>1530</v>
      </c>
      <c r="H676" s="10">
        <f>SUMIF(VT!A:A,A676,VT!K:K)</f>
        <v>241.5</v>
      </c>
      <c r="I676" s="8">
        <f>SUMIF(VT!A:A,A676,VT!N:N)</f>
        <v>241.5</v>
      </c>
      <c r="J676" s="2">
        <f t="shared" si="189"/>
        <v>100.5702</v>
      </c>
      <c r="K676" s="48">
        <f t="shared" si="190"/>
        <v>140.9298</v>
      </c>
      <c r="L676" s="39">
        <f t="shared" si="191"/>
        <v>1</v>
      </c>
    </row>
    <row r="677" spans="1:12" hidden="1" x14ac:dyDescent="0.25">
      <c r="A677" s="19">
        <v>113205</v>
      </c>
      <c r="B677" s="9" t="s">
        <v>1002</v>
      </c>
      <c r="C677" s="9" t="s">
        <v>5</v>
      </c>
      <c r="D677" s="9" t="s">
        <v>8</v>
      </c>
      <c r="E677" s="20">
        <v>43617</v>
      </c>
      <c r="F677" s="21">
        <v>1676.17</v>
      </c>
      <c r="G677" s="9" t="s">
        <v>1530</v>
      </c>
      <c r="H677" s="10">
        <f>SUMIF(VT!A:A,A677,VT!K:K)</f>
        <v>462</v>
      </c>
      <c r="I677" s="8">
        <f>SUMIF(VT!A:A,A677,VT!N:N)</f>
        <v>240.24</v>
      </c>
      <c r="J677" s="2">
        <f t="shared" si="189"/>
        <v>100.5702</v>
      </c>
      <c r="K677" s="48">
        <f t="shared" si="190"/>
        <v>139.66980000000001</v>
      </c>
      <c r="L677" s="39">
        <f t="shared" si="191"/>
        <v>1</v>
      </c>
    </row>
    <row r="678" spans="1:12" hidden="1" x14ac:dyDescent="0.25">
      <c r="A678" s="19">
        <v>115399</v>
      </c>
      <c r="B678" s="9" t="s">
        <v>1004</v>
      </c>
      <c r="C678" s="9" t="s">
        <v>12</v>
      </c>
      <c r="D678" s="9" t="s">
        <v>8</v>
      </c>
      <c r="E678" s="20">
        <v>44048</v>
      </c>
      <c r="F678" s="21">
        <v>1676.17</v>
      </c>
      <c r="G678" s="9" t="s">
        <v>1530</v>
      </c>
      <c r="H678" s="10">
        <f>SUMIF(VT!A:A,A678,VT!K:K)</f>
        <v>241.5</v>
      </c>
      <c r="I678" s="8">
        <f>SUMIF(VT!A:A,A678,VT!N:N)</f>
        <v>241.5</v>
      </c>
      <c r="J678" s="2">
        <f t="shared" si="189"/>
        <v>100.5702</v>
      </c>
      <c r="K678" s="48">
        <f t="shared" si="190"/>
        <v>140.9298</v>
      </c>
      <c r="L678" s="39">
        <f t="shared" si="191"/>
        <v>1</v>
      </c>
    </row>
    <row r="679" spans="1:12" hidden="1" x14ac:dyDescent="0.25">
      <c r="A679" s="19">
        <v>113208</v>
      </c>
      <c r="B679" s="9" t="s">
        <v>1006</v>
      </c>
      <c r="C679" s="9" t="s">
        <v>5</v>
      </c>
      <c r="D679" s="9" t="s">
        <v>6</v>
      </c>
      <c r="E679" s="20">
        <v>43617</v>
      </c>
      <c r="F679" s="21">
        <v>1676.17</v>
      </c>
      <c r="G679" s="9" t="s">
        <v>1530</v>
      </c>
      <c r="H679" s="10">
        <f>SUMIF(VT!A:A,A679,VT!K:K)</f>
        <v>241.5</v>
      </c>
      <c r="I679" s="8">
        <f>SUMIF(VT!A:A,A679,VT!N:N)</f>
        <v>241.5</v>
      </c>
      <c r="J679" s="2">
        <f t="shared" si="189"/>
        <v>100.5702</v>
      </c>
      <c r="K679" s="48">
        <f t="shared" si="190"/>
        <v>140.9298</v>
      </c>
      <c r="L679" s="39">
        <f t="shared" si="191"/>
        <v>1</v>
      </c>
    </row>
    <row r="680" spans="1:12" x14ac:dyDescent="0.25">
      <c r="A680" s="19">
        <v>117362</v>
      </c>
      <c r="B680" s="9" t="s">
        <v>1782</v>
      </c>
      <c r="C680" s="9" t="s">
        <v>36</v>
      </c>
      <c r="D680" s="9" t="s">
        <v>1889</v>
      </c>
      <c r="E680" s="20">
        <v>44508</v>
      </c>
      <c r="F680" s="21">
        <v>3187.48</v>
      </c>
      <c r="G680" s="9" t="s">
        <v>1530</v>
      </c>
      <c r="H680" s="10">
        <f>SUMIF(VT!A:A,A680,VT!K:K)</f>
        <v>241.5</v>
      </c>
      <c r="I680" s="8">
        <f>SUMIF(VT!A:A,A680,VT!N:N)</f>
        <v>125.58</v>
      </c>
      <c r="J680" s="2">
        <f t="shared" si="189"/>
        <v>191.24879999999999</v>
      </c>
      <c r="K680" s="48">
        <f t="shared" si="190"/>
        <v>-65.66879999999999</v>
      </c>
      <c r="L680" s="39">
        <f t="shared" si="191"/>
        <v>0</v>
      </c>
    </row>
    <row r="681" spans="1:12" hidden="1" x14ac:dyDescent="0.25">
      <c r="A681" s="19">
        <v>113217</v>
      </c>
      <c r="B681" s="9" t="s">
        <v>1701</v>
      </c>
      <c r="C681" s="9" t="s">
        <v>12</v>
      </c>
      <c r="D681" s="9" t="s">
        <v>13</v>
      </c>
      <c r="E681" s="20">
        <v>43617</v>
      </c>
      <c r="F681" s="21">
        <v>1676.17</v>
      </c>
      <c r="G681" s="9" t="s">
        <v>1530</v>
      </c>
      <c r="H681" s="10">
        <f>SUMIF(VT!A:A,A681,VT!K:K)</f>
        <v>241.5</v>
      </c>
      <c r="I681" s="8">
        <f>SUMIF(VT!A:A,A681,VT!N:N)</f>
        <v>222.18</v>
      </c>
      <c r="J681" s="2">
        <f t="shared" ref="J681:J710" si="192">F681*6%</f>
        <v>100.5702</v>
      </c>
      <c r="K681" s="48">
        <f t="shared" ref="K681:K710" si="193">I681-J681</f>
        <v>121.60980000000001</v>
      </c>
      <c r="L681" s="39">
        <f t="shared" ref="L681:L710" si="194">IF(K681&gt;0,1,0)</f>
        <v>1</v>
      </c>
    </row>
    <row r="682" spans="1:12" hidden="1" x14ac:dyDescent="0.25">
      <c r="A682" s="19">
        <v>113227</v>
      </c>
      <c r="B682" s="9" t="s">
        <v>1703</v>
      </c>
      <c r="C682" s="9" t="s">
        <v>36</v>
      </c>
      <c r="D682" s="9" t="s">
        <v>1889</v>
      </c>
      <c r="E682" s="20">
        <v>43617</v>
      </c>
      <c r="F682" s="21">
        <v>3187.48</v>
      </c>
      <c r="G682" s="9" t="s">
        <v>1530</v>
      </c>
      <c r="H682" s="10">
        <f>SUMIF(VT!A:A,A682,VT!K:K)</f>
        <v>241.5</v>
      </c>
      <c r="I682" s="8">
        <f>SUMIF(VT!A:A,A682,VT!N:N)</f>
        <v>241.5</v>
      </c>
      <c r="J682" s="2">
        <f t="shared" si="192"/>
        <v>191.24879999999999</v>
      </c>
      <c r="K682" s="48">
        <f t="shared" si="193"/>
        <v>50.251200000000011</v>
      </c>
      <c r="L682" s="39">
        <f t="shared" si="194"/>
        <v>1</v>
      </c>
    </row>
    <row r="683" spans="1:12" hidden="1" x14ac:dyDescent="0.25">
      <c r="A683" s="19">
        <v>122831</v>
      </c>
      <c r="B683" s="9" t="s">
        <v>2143</v>
      </c>
      <c r="C683" s="9" t="s">
        <v>12</v>
      </c>
      <c r="D683" s="9" t="s">
        <v>8</v>
      </c>
      <c r="E683" s="20">
        <v>45180</v>
      </c>
      <c r="F683" s="21">
        <v>1676.17</v>
      </c>
      <c r="G683" s="9" t="s">
        <v>1530</v>
      </c>
      <c r="H683" s="10">
        <f>SUMIF(VT!A:A,A683,VT!K:K)</f>
        <v>241.5</v>
      </c>
      <c r="I683" s="8">
        <f>SUMIF(VT!A:A,A683,VT!N:N)</f>
        <v>241.5</v>
      </c>
      <c r="J683" s="2">
        <f t="shared" si="192"/>
        <v>100.5702</v>
      </c>
      <c r="K683" s="48">
        <f t="shared" si="193"/>
        <v>140.9298</v>
      </c>
      <c r="L683" s="39">
        <f t="shared" si="194"/>
        <v>1</v>
      </c>
    </row>
    <row r="684" spans="1:12" hidden="1" x14ac:dyDescent="0.25">
      <c r="A684" s="19">
        <v>115220</v>
      </c>
      <c r="B684" s="9" t="s">
        <v>1009</v>
      </c>
      <c r="C684" s="9" t="s">
        <v>12</v>
      </c>
      <c r="D684" s="9" t="s">
        <v>11</v>
      </c>
      <c r="E684" s="20">
        <v>44018</v>
      </c>
      <c r="F684" s="21">
        <v>1676.17</v>
      </c>
      <c r="G684" s="9" t="s">
        <v>1530</v>
      </c>
      <c r="H684" s="10">
        <f>SUMIF(VT!A:A,A684,VT!K:K)</f>
        <v>241.5</v>
      </c>
      <c r="I684" s="8">
        <f>SUMIF(VT!A:A,A684,VT!N:N)</f>
        <v>241.5</v>
      </c>
      <c r="J684" s="2">
        <f t="shared" si="192"/>
        <v>100.5702</v>
      </c>
      <c r="K684" s="48">
        <f t="shared" si="193"/>
        <v>140.9298</v>
      </c>
      <c r="L684" s="39">
        <f t="shared" si="194"/>
        <v>1</v>
      </c>
    </row>
    <row r="685" spans="1:12" x14ac:dyDescent="0.25">
      <c r="A685" s="19">
        <v>118641</v>
      </c>
      <c r="B685" s="9" t="s">
        <v>1981</v>
      </c>
      <c r="C685" s="9" t="s">
        <v>12</v>
      </c>
      <c r="D685" s="9" t="s">
        <v>8</v>
      </c>
      <c r="E685" s="20">
        <v>44582</v>
      </c>
      <c r="F685" s="21">
        <v>1676.17</v>
      </c>
      <c r="G685" s="9" t="s">
        <v>1531</v>
      </c>
      <c r="H685" s="10">
        <f>SUMIF(VT!A:A,A685,VT!K:K)</f>
        <v>57.96</v>
      </c>
      <c r="I685" s="8">
        <f>SUMIF(VT!A:A,A685,VT!N:N)</f>
        <v>57.96</v>
      </c>
      <c r="J685" s="2">
        <f t="shared" si="192"/>
        <v>100.5702</v>
      </c>
      <c r="K685" s="48">
        <f t="shared" si="193"/>
        <v>-42.610199999999999</v>
      </c>
      <c r="L685" s="39">
        <f t="shared" si="194"/>
        <v>0</v>
      </c>
    </row>
    <row r="686" spans="1:12" x14ac:dyDescent="0.25">
      <c r="A686" s="19">
        <v>118050</v>
      </c>
      <c r="B686" s="9" t="s">
        <v>1011</v>
      </c>
      <c r="C686" s="9" t="s">
        <v>12</v>
      </c>
      <c r="D686" s="9" t="s">
        <v>8</v>
      </c>
      <c r="E686" s="20">
        <v>44567</v>
      </c>
      <c r="F686" s="21">
        <v>1676.17</v>
      </c>
      <c r="G686" s="9" t="s">
        <v>1531</v>
      </c>
      <c r="H686" s="10">
        <f>SUMIF(VT!A:A,A686,VT!K:K)</f>
        <v>57.96</v>
      </c>
      <c r="I686" s="8">
        <f>SUMIF(VT!A:A,A686,VT!N:N)</f>
        <v>57.96</v>
      </c>
      <c r="J686" s="2">
        <f t="shared" si="192"/>
        <v>100.5702</v>
      </c>
      <c r="K686" s="48">
        <f t="shared" si="193"/>
        <v>-42.610199999999999</v>
      </c>
      <c r="L686" s="39">
        <f t="shared" si="194"/>
        <v>0</v>
      </c>
    </row>
    <row r="687" spans="1:12" hidden="1" x14ac:dyDescent="0.25">
      <c r="A687" s="19">
        <v>122082</v>
      </c>
      <c r="B687" s="9" t="s">
        <v>1983</v>
      </c>
      <c r="C687" s="9" t="s">
        <v>12</v>
      </c>
      <c r="D687" s="9" t="s">
        <v>6</v>
      </c>
      <c r="E687" s="20">
        <v>45061</v>
      </c>
      <c r="F687" s="21">
        <v>1676.17</v>
      </c>
      <c r="G687" s="9" t="s">
        <v>1530</v>
      </c>
      <c r="H687" s="10">
        <f>SUMIF(VT!A:A,A687,VT!K:K)</f>
        <v>241.5</v>
      </c>
      <c r="I687" s="8">
        <f>SUMIF(VT!A:A,A687,VT!N:N)</f>
        <v>231.84</v>
      </c>
      <c r="J687" s="2">
        <f t="shared" si="192"/>
        <v>100.5702</v>
      </c>
      <c r="K687" s="48">
        <f t="shared" si="193"/>
        <v>131.2698</v>
      </c>
      <c r="L687" s="39">
        <f t="shared" si="194"/>
        <v>1</v>
      </c>
    </row>
    <row r="688" spans="1:12" hidden="1" x14ac:dyDescent="0.25">
      <c r="A688" s="19">
        <v>113242</v>
      </c>
      <c r="B688" s="9" t="s">
        <v>1013</v>
      </c>
      <c r="C688" s="9" t="s">
        <v>12</v>
      </c>
      <c r="D688" s="9" t="s">
        <v>6</v>
      </c>
      <c r="E688" s="20">
        <v>43617</v>
      </c>
      <c r="F688" s="21">
        <v>1676.17</v>
      </c>
      <c r="G688" s="9" t="s">
        <v>1530</v>
      </c>
      <c r="H688" s="10">
        <f>SUMIF(VT!A:A,A688,VT!K:K)</f>
        <v>241.5</v>
      </c>
      <c r="I688" s="8">
        <f>SUMIF(VT!A:A,A688,VT!N:N)</f>
        <v>241.5</v>
      </c>
      <c r="J688" s="2">
        <f t="shared" si="192"/>
        <v>100.5702</v>
      </c>
      <c r="K688" s="48">
        <f t="shared" si="193"/>
        <v>140.9298</v>
      </c>
      <c r="L688" s="39">
        <f t="shared" si="194"/>
        <v>1</v>
      </c>
    </row>
    <row r="689" spans="1:12" hidden="1" x14ac:dyDescent="0.25">
      <c r="A689" s="19">
        <v>113244</v>
      </c>
      <c r="B689" s="9" t="s">
        <v>1015</v>
      </c>
      <c r="C689" s="9" t="s">
        <v>5</v>
      </c>
      <c r="D689" s="9" t="s">
        <v>8</v>
      </c>
      <c r="E689" s="20">
        <v>43617</v>
      </c>
      <c r="F689" s="21">
        <v>1676.17</v>
      </c>
      <c r="G689" s="9" t="s">
        <v>1530</v>
      </c>
      <c r="H689" s="10">
        <f>SUMIF(VT!A:A,A689,VT!K:K)</f>
        <v>241.5</v>
      </c>
      <c r="I689" s="8">
        <f>SUMIF(VT!A:A,A689,VT!N:N)</f>
        <v>241.5</v>
      </c>
      <c r="J689" s="2">
        <f t="shared" si="192"/>
        <v>100.5702</v>
      </c>
      <c r="K689" s="48">
        <f t="shared" si="193"/>
        <v>140.9298</v>
      </c>
      <c r="L689" s="39">
        <f t="shared" si="194"/>
        <v>1</v>
      </c>
    </row>
    <row r="690" spans="1:12" hidden="1" x14ac:dyDescent="0.25">
      <c r="A690" s="19">
        <v>116228</v>
      </c>
      <c r="B690" s="9" t="s">
        <v>1017</v>
      </c>
      <c r="C690" s="9" t="s">
        <v>12</v>
      </c>
      <c r="D690" s="9" t="s">
        <v>6</v>
      </c>
      <c r="E690" s="20">
        <v>44273</v>
      </c>
      <c r="F690" s="21">
        <v>1676.17</v>
      </c>
      <c r="G690" s="9" t="s">
        <v>1530</v>
      </c>
      <c r="H690" s="10">
        <f>SUMIF(VT!A:A,A690,VT!K:K)</f>
        <v>241.5</v>
      </c>
      <c r="I690" s="8">
        <f>SUMIF(VT!A:A,A690,VT!N:N)</f>
        <v>241.5</v>
      </c>
      <c r="J690" s="2">
        <f t="shared" si="192"/>
        <v>100.5702</v>
      </c>
      <c r="K690" s="48">
        <f t="shared" si="193"/>
        <v>140.9298</v>
      </c>
      <c r="L690" s="39">
        <f t="shared" si="194"/>
        <v>1</v>
      </c>
    </row>
    <row r="691" spans="1:12" hidden="1" x14ac:dyDescent="0.25">
      <c r="A691" s="19">
        <v>113250</v>
      </c>
      <c r="B691" s="9" t="s">
        <v>1019</v>
      </c>
      <c r="C691" s="9" t="s">
        <v>12</v>
      </c>
      <c r="D691" s="9" t="s">
        <v>13</v>
      </c>
      <c r="E691" s="20">
        <v>43617</v>
      </c>
      <c r="F691" s="21">
        <v>1676.17</v>
      </c>
      <c r="G691" s="9" t="s">
        <v>1530</v>
      </c>
      <c r="H691" s="10">
        <f>SUMIF(VT!A:A,A691,VT!K:K)</f>
        <v>241.5</v>
      </c>
      <c r="I691" s="8">
        <f>SUMIF(VT!A:A,A691,VT!N:N)</f>
        <v>231.84</v>
      </c>
      <c r="J691" s="2">
        <f t="shared" si="192"/>
        <v>100.5702</v>
      </c>
      <c r="K691" s="48">
        <f t="shared" si="193"/>
        <v>131.2698</v>
      </c>
      <c r="L691" s="39">
        <f t="shared" si="194"/>
        <v>1</v>
      </c>
    </row>
    <row r="692" spans="1:12" hidden="1" x14ac:dyDescent="0.25">
      <c r="A692" s="19">
        <v>113263</v>
      </c>
      <c r="B692" s="9" t="s">
        <v>1021</v>
      </c>
      <c r="C692" s="9" t="s">
        <v>5</v>
      </c>
      <c r="D692" s="9" t="s">
        <v>13</v>
      </c>
      <c r="E692" s="20">
        <v>43617</v>
      </c>
      <c r="F692" s="21">
        <v>1676.17</v>
      </c>
      <c r="G692" s="9" t="s">
        <v>1530</v>
      </c>
      <c r="H692" s="10">
        <f>SUMIF(VT!A:A,A692,VT!K:K)</f>
        <v>241.5</v>
      </c>
      <c r="I692" s="8">
        <f>SUMIF(VT!A:A,A692,VT!N:N)</f>
        <v>241.5</v>
      </c>
      <c r="J692" s="2">
        <f t="shared" si="192"/>
        <v>100.5702</v>
      </c>
      <c r="K692" s="48">
        <f t="shared" si="193"/>
        <v>140.9298</v>
      </c>
      <c r="L692" s="39">
        <f t="shared" si="194"/>
        <v>1</v>
      </c>
    </row>
    <row r="693" spans="1:12" hidden="1" x14ac:dyDescent="0.25">
      <c r="A693" s="19">
        <v>113650</v>
      </c>
      <c r="B693" s="9" t="s">
        <v>1023</v>
      </c>
      <c r="C693" s="9" t="s">
        <v>17</v>
      </c>
      <c r="D693" s="9" t="s">
        <v>1889</v>
      </c>
      <c r="E693" s="20">
        <v>43617</v>
      </c>
      <c r="F693" s="21">
        <v>1993.64</v>
      </c>
      <c r="G693" s="9" t="s">
        <v>1530</v>
      </c>
      <c r="H693" s="10">
        <f>SUMIF(VT!A:A,A693,VT!K:K)</f>
        <v>164.22</v>
      </c>
      <c r="I693" s="8">
        <f>SUMIF(VT!A:A,A693,VT!N:N)</f>
        <v>164.22</v>
      </c>
      <c r="J693" s="2">
        <f t="shared" si="192"/>
        <v>119.61840000000001</v>
      </c>
      <c r="K693" s="48">
        <f t="shared" si="193"/>
        <v>44.601599999999991</v>
      </c>
      <c r="L693" s="39">
        <f t="shared" si="194"/>
        <v>1</v>
      </c>
    </row>
    <row r="694" spans="1:12" hidden="1" x14ac:dyDescent="0.25">
      <c r="A694" s="19">
        <v>113273</v>
      </c>
      <c r="B694" s="9" t="s">
        <v>1025</v>
      </c>
      <c r="C694" s="9" t="s">
        <v>17</v>
      </c>
      <c r="D694" s="9" t="s">
        <v>1889</v>
      </c>
      <c r="E694" s="20">
        <v>43617</v>
      </c>
      <c r="F694" s="21">
        <v>1993.64</v>
      </c>
      <c r="G694" s="9" t="s">
        <v>1530</v>
      </c>
      <c r="H694" s="10">
        <f>SUMIF(VT!A:A,A694,VT!K:K)</f>
        <v>241.5</v>
      </c>
      <c r="I694" s="8">
        <f>SUMIF(VT!A:A,A694,VT!N:N)</f>
        <v>173.88</v>
      </c>
      <c r="J694" s="2">
        <f t="shared" si="192"/>
        <v>119.61840000000001</v>
      </c>
      <c r="K694" s="48">
        <f t="shared" si="193"/>
        <v>54.261599999999987</v>
      </c>
      <c r="L694" s="39">
        <f t="shared" si="194"/>
        <v>1</v>
      </c>
    </row>
    <row r="695" spans="1:12" hidden="1" x14ac:dyDescent="0.25">
      <c r="A695" s="19">
        <v>113276</v>
      </c>
      <c r="B695" s="9" t="s">
        <v>435</v>
      </c>
      <c r="C695" s="9" t="s">
        <v>12</v>
      </c>
      <c r="D695" s="9" t="s">
        <v>13</v>
      </c>
      <c r="E695" s="20">
        <v>43617</v>
      </c>
      <c r="F695" s="21">
        <v>1676.17</v>
      </c>
      <c r="G695" s="9" t="s">
        <v>1530</v>
      </c>
      <c r="H695" s="10">
        <f>SUMIF(VT!A:A,A695,VT!K:K)</f>
        <v>241.5</v>
      </c>
      <c r="I695" s="8">
        <f>SUMIF(VT!A:A,A695,VT!N:N)</f>
        <v>241.5</v>
      </c>
      <c r="J695" s="2">
        <f t="shared" si="192"/>
        <v>100.5702</v>
      </c>
      <c r="K695" s="48">
        <f t="shared" si="193"/>
        <v>140.9298</v>
      </c>
      <c r="L695" s="39">
        <f t="shared" si="194"/>
        <v>1</v>
      </c>
    </row>
    <row r="696" spans="1:12" x14ac:dyDescent="0.25">
      <c r="A696" s="19">
        <v>113279</v>
      </c>
      <c r="B696" s="9" t="s">
        <v>1775</v>
      </c>
      <c r="C696" s="9" t="s">
        <v>134</v>
      </c>
      <c r="D696" s="9" t="s">
        <v>1889</v>
      </c>
      <c r="E696" s="20">
        <v>43617</v>
      </c>
      <c r="F696" s="21">
        <v>4391.1400000000003</v>
      </c>
      <c r="G696" s="9" t="s">
        <v>1530</v>
      </c>
      <c r="H696" s="10">
        <f>SUMIF(VT!A:A,A696,VT!K:K)</f>
        <v>164.22</v>
      </c>
      <c r="I696" s="8">
        <f>SUMIF(VT!A:A,A696,VT!N:N)</f>
        <v>164.22</v>
      </c>
      <c r="J696" s="2">
        <f t="shared" si="192"/>
        <v>263.46840000000003</v>
      </c>
      <c r="K696" s="48">
        <f t="shared" si="193"/>
        <v>-99.248400000000032</v>
      </c>
      <c r="L696" s="39">
        <f t="shared" si="194"/>
        <v>0</v>
      </c>
    </row>
    <row r="697" spans="1:12" x14ac:dyDescent="0.25">
      <c r="A697" s="19">
        <v>113282</v>
      </c>
      <c r="B697" s="9" t="s">
        <v>1028</v>
      </c>
      <c r="C697" s="9" t="s">
        <v>36</v>
      </c>
      <c r="D697" s="9" t="s">
        <v>1889</v>
      </c>
      <c r="E697" s="20">
        <v>43617</v>
      </c>
      <c r="F697" s="21">
        <v>3187.48</v>
      </c>
      <c r="G697" s="9" t="s">
        <v>1530</v>
      </c>
      <c r="H697" s="10">
        <f>SUMIF(VT!A:A,A697,VT!K:K)</f>
        <v>164.22</v>
      </c>
      <c r="I697" s="8">
        <f>SUMIF(VT!A:A,A697,VT!N:N)</f>
        <v>164.22</v>
      </c>
      <c r="J697" s="2">
        <f t="shared" si="192"/>
        <v>191.24879999999999</v>
      </c>
      <c r="K697" s="48">
        <f t="shared" si="193"/>
        <v>-27.02879999999999</v>
      </c>
      <c r="L697" s="39">
        <f t="shared" si="194"/>
        <v>0</v>
      </c>
    </row>
    <row r="698" spans="1:12" hidden="1" x14ac:dyDescent="0.25">
      <c r="A698" s="19">
        <v>121315</v>
      </c>
      <c r="B698" s="9" t="s">
        <v>1822</v>
      </c>
      <c r="C698" s="9" t="s">
        <v>5</v>
      </c>
      <c r="D698" s="9" t="s">
        <v>31</v>
      </c>
      <c r="E698" s="20">
        <v>44945</v>
      </c>
      <c r="F698" s="21">
        <v>1676.17</v>
      </c>
      <c r="G698" s="9" t="s">
        <v>1530</v>
      </c>
      <c r="H698" s="10">
        <f>SUMIF(VT!A:A,A698,VT!K:K)</f>
        <v>241.5</v>
      </c>
      <c r="I698" s="8">
        <f>SUMIF(VT!A:A,A698,VT!N:N)</f>
        <v>241.5</v>
      </c>
      <c r="J698" s="2">
        <f t="shared" si="192"/>
        <v>100.5702</v>
      </c>
      <c r="K698" s="48">
        <f t="shared" si="193"/>
        <v>140.9298</v>
      </c>
      <c r="L698" s="39">
        <f t="shared" si="194"/>
        <v>1</v>
      </c>
    </row>
    <row r="699" spans="1:12" hidden="1" x14ac:dyDescent="0.25">
      <c r="A699" s="19">
        <v>114757</v>
      </c>
      <c r="B699" s="9" t="s">
        <v>1787</v>
      </c>
      <c r="C699" s="9" t="s">
        <v>36</v>
      </c>
      <c r="D699" s="9" t="s">
        <v>1889</v>
      </c>
      <c r="E699" s="20">
        <v>43874</v>
      </c>
      <c r="F699" s="21">
        <v>3187.48</v>
      </c>
      <c r="G699" s="9" t="s">
        <v>1530</v>
      </c>
      <c r="H699" s="10">
        <f>SUMIF(VT!A:A,A699,VT!K:K)</f>
        <v>462</v>
      </c>
      <c r="I699" s="8">
        <f>SUMIF(VT!A:A,A699,VT!N:N)</f>
        <v>462</v>
      </c>
      <c r="J699" s="2">
        <f t="shared" si="192"/>
        <v>191.24879999999999</v>
      </c>
      <c r="K699" s="48">
        <f t="shared" si="193"/>
        <v>270.75120000000004</v>
      </c>
      <c r="L699" s="39">
        <f t="shared" si="194"/>
        <v>1</v>
      </c>
    </row>
    <row r="700" spans="1:12" hidden="1" x14ac:dyDescent="0.25">
      <c r="A700" s="19">
        <v>114267</v>
      </c>
      <c r="B700" s="9" t="s">
        <v>1030</v>
      </c>
      <c r="C700" s="9" t="s">
        <v>12</v>
      </c>
      <c r="D700" s="9" t="s">
        <v>8</v>
      </c>
      <c r="E700" s="20">
        <v>43804</v>
      </c>
      <c r="F700" s="21">
        <v>1676.17</v>
      </c>
      <c r="G700" s="9" t="s">
        <v>1530</v>
      </c>
      <c r="H700" s="10">
        <f>SUMIF(VT!A:A,A700,VT!K:K)</f>
        <v>241.5</v>
      </c>
      <c r="I700" s="8">
        <f>SUMIF(VT!A:A,A700,VT!N:N)</f>
        <v>241.5</v>
      </c>
      <c r="J700" s="2">
        <f t="shared" si="192"/>
        <v>100.5702</v>
      </c>
      <c r="K700" s="48">
        <f t="shared" si="193"/>
        <v>140.9298</v>
      </c>
      <c r="L700" s="39">
        <f t="shared" si="194"/>
        <v>1</v>
      </c>
    </row>
    <row r="701" spans="1:12" hidden="1" x14ac:dyDescent="0.25">
      <c r="A701" s="19">
        <v>113292</v>
      </c>
      <c r="B701" s="9" t="s">
        <v>1033</v>
      </c>
      <c r="C701" s="9" t="s">
        <v>5</v>
      </c>
      <c r="D701" s="9" t="s">
        <v>11</v>
      </c>
      <c r="E701" s="20">
        <v>43617</v>
      </c>
      <c r="F701" s="21">
        <v>1676.17</v>
      </c>
      <c r="G701" s="9" t="s">
        <v>1530</v>
      </c>
      <c r="H701" s="10">
        <f>SUMIF(VT!A:A,A701,VT!K:K)</f>
        <v>483</v>
      </c>
      <c r="I701" s="8">
        <f>SUMIF(VT!A:A,A701,VT!N:N)</f>
        <v>483</v>
      </c>
      <c r="J701" s="2">
        <f t="shared" si="192"/>
        <v>100.5702</v>
      </c>
      <c r="K701" s="48">
        <f t="shared" si="193"/>
        <v>382.4298</v>
      </c>
      <c r="L701" s="39">
        <f t="shared" si="194"/>
        <v>1</v>
      </c>
    </row>
    <row r="702" spans="1:12" hidden="1" x14ac:dyDescent="0.25">
      <c r="A702" s="19">
        <v>113294</v>
      </c>
      <c r="B702" s="9" t="s">
        <v>1035</v>
      </c>
      <c r="C702" s="9" t="s">
        <v>5</v>
      </c>
      <c r="D702" s="9" t="s">
        <v>6</v>
      </c>
      <c r="E702" s="20">
        <v>43617</v>
      </c>
      <c r="F702" s="21">
        <v>1676.17</v>
      </c>
      <c r="G702" s="9" t="s">
        <v>1530</v>
      </c>
      <c r="H702" s="10">
        <f>SUMIF(VT!A:A,A702,VT!K:K)</f>
        <v>483</v>
      </c>
      <c r="I702" s="8">
        <f>SUMIF(VT!A:A,A702,VT!N:N)</f>
        <v>396.06</v>
      </c>
      <c r="J702" s="2">
        <f t="shared" si="192"/>
        <v>100.5702</v>
      </c>
      <c r="K702" s="48">
        <f t="shared" si="193"/>
        <v>295.4898</v>
      </c>
      <c r="L702" s="39">
        <f t="shared" si="194"/>
        <v>1</v>
      </c>
    </row>
    <row r="703" spans="1:12" hidden="1" x14ac:dyDescent="0.25">
      <c r="A703" s="19">
        <v>113313</v>
      </c>
      <c r="B703" s="9" t="s">
        <v>1037</v>
      </c>
      <c r="C703" s="9" t="s">
        <v>12</v>
      </c>
      <c r="D703" s="9" t="s">
        <v>8</v>
      </c>
      <c r="E703" s="20">
        <v>43617</v>
      </c>
      <c r="F703" s="21">
        <v>1676.17</v>
      </c>
      <c r="G703" s="9" t="s">
        <v>1530</v>
      </c>
      <c r="H703" s="10">
        <f>SUMIF(VT!A:A,A703,VT!K:K)</f>
        <v>241.5</v>
      </c>
      <c r="I703" s="8">
        <f>SUMIF(VT!A:A,A703,VT!N:N)</f>
        <v>241.5</v>
      </c>
      <c r="J703" s="2">
        <f t="shared" si="192"/>
        <v>100.5702</v>
      </c>
      <c r="K703" s="48">
        <f t="shared" si="193"/>
        <v>140.9298</v>
      </c>
      <c r="L703" s="39">
        <f t="shared" si="194"/>
        <v>1</v>
      </c>
    </row>
    <row r="704" spans="1:12" hidden="1" x14ac:dyDescent="0.25">
      <c r="A704" s="19">
        <v>122827</v>
      </c>
      <c r="B704" s="9" t="s">
        <v>2144</v>
      </c>
      <c r="C704" s="9" t="s">
        <v>12</v>
      </c>
      <c r="D704" s="9" t="s">
        <v>11</v>
      </c>
      <c r="E704" s="20">
        <v>45180</v>
      </c>
      <c r="F704" s="21">
        <v>1676.17</v>
      </c>
      <c r="G704" s="9" t="s">
        <v>1530</v>
      </c>
      <c r="H704" s="10">
        <f>SUMIF(VT!A:A,A704,VT!K:K)</f>
        <v>241.5</v>
      </c>
      <c r="I704" s="8">
        <f>SUMIF(VT!A:A,A704,VT!N:N)</f>
        <v>241.5</v>
      </c>
      <c r="J704" s="2">
        <f t="shared" si="192"/>
        <v>100.5702</v>
      </c>
      <c r="K704" s="48">
        <f t="shared" si="193"/>
        <v>140.9298</v>
      </c>
      <c r="L704" s="39">
        <f t="shared" si="194"/>
        <v>1</v>
      </c>
    </row>
    <row r="705" spans="1:12" hidden="1" x14ac:dyDescent="0.25">
      <c r="A705" s="19">
        <v>118993</v>
      </c>
      <c r="B705" s="9" t="s">
        <v>1039</v>
      </c>
      <c r="C705" s="9" t="s">
        <v>836</v>
      </c>
      <c r="D705" s="9" t="s">
        <v>1889</v>
      </c>
      <c r="E705" s="20">
        <v>44613</v>
      </c>
      <c r="F705" s="21">
        <v>3483.17</v>
      </c>
      <c r="G705" s="9" t="s">
        <v>1530</v>
      </c>
      <c r="H705" s="10">
        <f>SUMIF(VT!A:A,A705,VT!K:K)</f>
        <v>462</v>
      </c>
      <c r="I705" s="8">
        <f>SUMIF(VT!A:A,A705,VT!N:N)</f>
        <v>462</v>
      </c>
      <c r="J705" s="2">
        <f t="shared" si="192"/>
        <v>208.99019999999999</v>
      </c>
      <c r="K705" s="48">
        <f t="shared" si="193"/>
        <v>253.00980000000001</v>
      </c>
      <c r="L705" s="39">
        <f t="shared" si="194"/>
        <v>1</v>
      </c>
    </row>
    <row r="706" spans="1:12" hidden="1" x14ac:dyDescent="0.25">
      <c r="A706" s="19">
        <v>114254</v>
      </c>
      <c r="B706" s="9" t="s">
        <v>1041</v>
      </c>
      <c r="C706" s="9" t="s">
        <v>5</v>
      </c>
      <c r="D706" s="9" t="s">
        <v>8</v>
      </c>
      <c r="E706" s="20">
        <v>43804</v>
      </c>
      <c r="F706" s="21">
        <v>1676.17</v>
      </c>
      <c r="G706" s="9" t="s">
        <v>1530</v>
      </c>
      <c r="H706" s="10">
        <f>SUMIF(VT!A:A,A706,VT!K:K)</f>
        <v>241.5</v>
      </c>
      <c r="I706" s="8">
        <f>SUMIF(VT!A:A,A706,VT!N:N)</f>
        <v>241.5</v>
      </c>
      <c r="J706" s="2">
        <f t="shared" si="192"/>
        <v>100.5702</v>
      </c>
      <c r="K706" s="48">
        <f t="shared" si="193"/>
        <v>140.9298</v>
      </c>
      <c r="L706" s="39">
        <f t="shared" si="194"/>
        <v>1</v>
      </c>
    </row>
    <row r="707" spans="1:12" hidden="1" x14ac:dyDescent="0.25">
      <c r="A707" s="19">
        <v>122418</v>
      </c>
      <c r="B707" s="9" t="s">
        <v>2066</v>
      </c>
      <c r="C707" s="9" t="s">
        <v>36</v>
      </c>
      <c r="D707" s="9" t="s">
        <v>1889</v>
      </c>
      <c r="E707" s="20">
        <v>45117</v>
      </c>
      <c r="F707" s="21">
        <v>3187.48</v>
      </c>
      <c r="G707" s="9" t="s">
        <v>1530</v>
      </c>
      <c r="H707" s="10">
        <f>SUMIF(VT!A:A,A707,VT!K:K)</f>
        <v>462</v>
      </c>
      <c r="I707" s="8">
        <f>SUMIF(VT!A:A,A707,VT!N:N)</f>
        <v>462</v>
      </c>
      <c r="J707" s="2">
        <f t="shared" si="192"/>
        <v>191.24879999999999</v>
      </c>
      <c r="K707" s="48">
        <f t="shared" si="193"/>
        <v>270.75120000000004</v>
      </c>
      <c r="L707" s="39">
        <f t="shared" si="194"/>
        <v>1</v>
      </c>
    </row>
    <row r="708" spans="1:12" hidden="1" x14ac:dyDescent="0.25">
      <c r="A708" s="19">
        <v>113329</v>
      </c>
      <c r="B708" s="9" t="s">
        <v>1043</v>
      </c>
      <c r="C708" s="9" t="s">
        <v>5</v>
      </c>
      <c r="D708" s="9" t="s">
        <v>31</v>
      </c>
      <c r="E708" s="20">
        <v>43617</v>
      </c>
      <c r="F708" s="21">
        <v>1676.17</v>
      </c>
      <c r="G708" s="9" t="s">
        <v>1530</v>
      </c>
      <c r="H708" s="10">
        <f>SUMIF(VT!A:A,A708,VT!K:K)</f>
        <v>241.5</v>
      </c>
      <c r="I708" s="8">
        <f>SUMIF(VT!A:A,A708,VT!N:N)</f>
        <v>241.5</v>
      </c>
      <c r="J708" s="2">
        <f t="shared" si="192"/>
        <v>100.5702</v>
      </c>
      <c r="K708" s="48">
        <f t="shared" si="193"/>
        <v>140.9298</v>
      </c>
      <c r="L708" s="39">
        <f t="shared" si="194"/>
        <v>1</v>
      </c>
    </row>
    <row r="709" spans="1:12" hidden="1" x14ac:dyDescent="0.25">
      <c r="A709" s="19">
        <v>114934</v>
      </c>
      <c r="B709" s="9" t="s">
        <v>1045</v>
      </c>
      <c r="C709" s="9" t="s">
        <v>212</v>
      </c>
      <c r="D709" s="9" t="s">
        <v>1889</v>
      </c>
      <c r="E709" s="20">
        <v>43916</v>
      </c>
      <c r="F709" s="21">
        <v>2040.87</v>
      </c>
      <c r="G709" s="9" t="s">
        <v>1530</v>
      </c>
      <c r="H709" s="10">
        <f>SUMIF(VT!A:A,A709,VT!K:K)</f>
        <v>164.22</v>
      </c>
      <c r="I709" s="8">
        <f>SUMIF(VT!A:A,A709,VT!N:N)</f>
        <v>164.22</v>
      </c>
      <c r="J709" s="2">
        <f t="shared" si="192"/>
        <v>122.45219999999999</v>
      </c>
      <c r="K709" s="48">
        <f t="shared" si="193"/>
        <v>41.767800000000008</v>
      </c>
      <c r="L709" s="39">
        <f t="shared" si="194"/>
        <v>1</v>
      </c>
    </row>
    <row r="710" spans="1:12" hidden="1" x14ac:dyDescent="0.25">
      <c r="A710" s="19">
        <v>113337</v>
      </c>
      <c r="B710" s="9" t="s">
        <v>1047</v>
      </c>
      <c r="C710" s="9" t="s">
        <v>12</v>
      </c>
      <c r="D710" s="9" t="s">
        <v>13</v>
      </c>
      <c r="E710" s="20">
        <v>43617</v>
      </c>
      <c r="F710" s="21">
        <v>1676.17</v>
      </c>
      <c r="G710" s="9" t="s">
        <v>1530</v>
      </c>
      <c r="H710" s="10">
        <f>SUMIF(VT!A:A,A710,VT!K:K)</f>
        <v>241.5</v>
      </c>
      <c r="I710" s="8">
        <f>SUMIF(VT!A:A,A710,VT!N:N)</f>
        <v>241.5</v>
      </c>
      <c r="J710" s="2">
        <f t="shared" si="192"/>
        <v>100.5702</v>
      </c>
      <c r="K710" s="48">
        <f t="shared" si="193"/>
        <v>140.9298</v>
      </c>
      <c r="L710" s="39">
        <f t="shared" si="194"/>
        <v>1</v>
      </c>
    </row>
    <row r="711" spans="1:12" hidden="1" x14ac:dyDescent="0.25">
      <c r="A711" s="19">
        <v>117414</v>
      </c>
      <c r="B711" s="9" t="s">
        <v>1049</v>
      </c>
      <c r="C711" s="9" t="s">
        <v>5</v>
      </c>
      <c r="D711" s="9" t="s">
        <v>13</v>
      </c>
      <c r="E711" s="20">
        <v>44522</v>
      </c>
      <c r="F711" s="21">
        <v>1676.17</v>
      </c>
      <c r="G711" s="9" t="s">
        <v>1530</v>
      </c>
      <c r="H711" s="10">
        <f>SUMIF(VT!A:A,A711,VT!K:K)</f>
        <v>241.5</v>
      </c>
      <c r="I711" s="8">
        <f>SUMIF(VT!A:A,A711,VT!N:N)</f>
        <v>241.5</v>
      </c>
      <c r="J711" s="2">
        <f t="shared" ref="J711:J733" si="195">F711*6%</f>
        <v>100.5702</v>
      </c>
      <c r="K711" s="48">
        <f t="shared" ref="K711:K733" si="196">I711-J711</f>
        <v>140.9298</v>
      </c>
      <c r="L711" s="39">
        <f t="shared" ref="L711:L733" si="197">IF(K711&gt;0,1,0)</f>
        <v>1</v>
      </c>
    </row>
    <row r="712" spans="1:12" hidden="1" x14ac:dyDescent="0.25">
      <c r="A712" s="19">
        <v>112201</v>
      </c>
      <c r="B712" s="9" t="s">
        <v>1051</v>
      </c>
      <c r="C712" s="9" t="s">
        <v>12</v>
      </c>
      <c r="D712" s="9" t="s">
        <v>13</v>
      </c>
      <c r="E712" s="20">
        <v>43617</v>
      </c>
      <c r="F712" s="21">
        <v>1676.17</v>
      </c>
      <c r="G712" s="9" t="s">
        <v>1530</v>
      </c>
      <c r="H712" s="10">
        <f>SUMIF(VT!A:A,A712,VT!K:K)</f>
        <v>241.5</v>
      </c>
      <c r="I712" s="8">
        <f>SUMIF(VT!A:A,A712,VT!N:N)</f>
        <v>212.52</v>
      </c>
      <c r="J712" s="2">
        <f t="shared" si="195"/>
        <v>100.5702</v>
      </c>
      <c r="K712" s="48">
        <f t="shared" si="196"/>
        <v>111.94980000000001</v>
      </c>
      <c r="L712" s="39">
        <f t="shared" si="197"/>
        <v>1</v>
      </c>
    </row>
    <row r="713" spans="1:12" hidden="1" x14ac:dyDescent="0.25">
      <c r="A713" s="19">
        <v>114106</v>
      </c>
      <c r="B713" s="9" t="s">
        <v>1053</v>
      </c>
      <c r="C713" s="9" t="s">
        <v>12</v>
      </c>
      <c r="D713" s="9" t="s">
        <v>13</v>
      </c>
      <c r="E713" s="20">
        <v>43728</v>
      </c>
      <c r="F713" s="21">
        <v>1676.17</v>
      </c>
      <c r="G713" s="9" t="s">
        <v>1530</v>
      </c>
      <c r="H713" s="10">
        <f>SUMIF(VT!A:A,A713,VT!K:K)</f>
        <v>241.5</v>
      </c>
      <c r="I713" s="8">
        <f>SUMIF(VT!A:A,A713,VT!N:N)</f>
        <v>241.5</v>
      </c>
      <c r="J713" s="2">
        <f t="shared" si="195"/>
        <v>100.5702</v>
      </c>
      <c r="K713" s="48">
        <f t="shared" si="196"/>
        <v>140.9298</v>
      </c>
      <c r="L713" s="39">
        <f t="shared" si="197"/>
        <v>1</v>
      </c>
    </row>
    <row r="714" spans="1:12" hidden="1" x14ac:dyDescent="0.25">
      <c r="A714" s="19">
        <v>119672</v>
      </c>
      <c r="B714" s="9" t="s">
        <v>1561</v>
      </c>
      <c r="C714" s="9" t="s">
        <v>5</v>
      </c>
      <c r="D714" s="9" t="s">
        <v>8</v>
      </c>
      <c r="E714" s="20">
        <v>44725</v>
      </c>
      <c r="F714" s="21">
        <v>1676.17</v>
      </c>
      <c r="G714" s="9" t="s">
        <v>1530</v>
      </c>
      <c r="H714" s="10">
        <f>SUMIF(VT!A:A,A714,VT!K:K)</f>
        <v>338.1</v>
      </c>
      <c r="I714" s="8">
        <f>SUMIF(VT!A:A,A714,VT!N:N)</f>
        <v>338.1</v>
      </c>
      <c r="J714" s="2">
        <f t="shared" si="195"/>
        <v>100.5702</v>
      </c>
      <c r="K714" s="48">
        <f t="shared" si="196"/>
        <v>237.52980000000002</v>
      </c>
      <c r="L714" s="39">
        <f t="shared" si="197"/>
        <v>1</v>
      </c>
    </row>
    <row r="715" spans="1:12" hidden="1" x14ac:dyDescent="0.25">
      <c r="A715" s="19">
        <v>119742</v>
      </c>
      <c r="B715" s="9" t="s">
        <v>1563</v>
      </c>
      <c r="C715" s="9" t="s">
        <v>209</v>
      </c>
      <c r="D715" s="9" t="s">
        <v>1889</v>
      </c>
      <c r="E715" s="20">
        <v>44733</v>
      </c>
      <c r="F715" s="21">
        <v>2165.3200000000002</v>
      </c>
      <c r="G715" s="9" t="s">
        <v>1530</v>
      </c>
      <c r="H715" s="10">
        <f>SUMIF(VT!A:A,A715,VT!K:K)</f>
        <v>241.5</v>
      </c>
      <c r="I715" s="8">
        <f>SUMIF(VT!A:A,A715,VT!N:N)</f>
        <v>241.5</v>
      </c>
      <c r="J715" s="2">
        <f t="shared" si="195"/>
        <v>129.91920000000002</v>
      </c>
      <c r="K715" s="48">
        <f t="shared" si="196"/>
        <v>111.58079999999998</v>
      </c>
      <c r="L715" s="39">
        <f t="shared" si="197"/>
        <v>1</v>
      </c>
    </row>
    <row r="716" spans="1:12" hidden="1" x14ac:dyDescent="0.25">
      <c r="A716" s="19">
        <v>112277</v>
      </c>
      <c r="B716" s="9" t="s">
        <v>1707</v>
      </c>
      <c r="C716" s="9" t="s">
        <v>12</v>
      </c>
      <c r="D716" s="9" t="s">
        <v>11</v>
      </c>
      <c r="E716" s="20">
        <v>43617</v>
      </c>
      <c r="F716" s="21">
        <v>1676.17</v>
      </c>
      <c r="G716" s="9" t="s">
        <v>1530</v>
      </c>
      <c r="H716" s="10">
        <f>SUMIF(VT!A:A,A716,VT!K:K)</f>
        <v>241.5</v>
      </c>
      <c r="I716" s="8">
        <f>SUMIF(VT!A:A,A716,VT!N:N)</f>
        <v>241.5</v>
      </c>
      <c r="J716" s="2">
        <f t="shared" si="195"/>
        <v>100.5702</v>
      </c>
      <c r="K716" s="48">
        <f t="shared" si="196"/>
        <v>140.9298</v>
      </c>
      <c r="L716" s="39">
        <f t="shared" si="197"/>
        <v>1</v>
      </c>
    </row>
    <row r="717" spans="1:12" hidden="1" x14ac:dyDescent="0.25">
      <c r="A717" s="19">
        <v>113675</v>
      </c>
      <c r="B717" s="9" t="s">
        <v>1055</v>
      </c>
      <c r="C717" s="9" t="s">
        <v>12</v>
      </c>
      <c r="D717" s="9" t="s">
        <v>6</v>
      </c>
      <c r="E717" s="20">
        <v>43617</v>
      </c>
      <c r="F717" s="21">
        <v>1676.17</v>
      </c>
      <c r="G717" s="9" t="s">
        <v>1530</v>
      </c>
      <c r="H717" s="10">
        <f>SUMIF(VT!A:A,A717,VT!K:K)</f>
        <v>241.5</v>
      </c>
      <c r="I717" s="8">
        <f>SUMIF(VT!A:A,A717,VT!N:N)</f>
        <v>241.5</v>
      </c>
      <c r="J717" s="2">
        <f t="shared" si="195"/>
        <v>100.5702</v>
      </c>
      <c r="K717" s="48">
        <f t="shared" si="196"/>
        <v>140.9298</v>
      </c>
      <c r="L717" s="39">
        <f t="shared" si="197"/>
        <v>1</v>
      </c>
    </row>
    <row r="718" spans="1:12" hidden="1" x14ac:dyDescent="0.25">
      <c r="A718" s="19">
        <v>112373</v>
      </c>
      <c r="B718" s="9" t="s">
        <v>1057</v>
      </c>
      <c r="C718" s="9" t="s">
        <v>12</v>
      </c>
      <c r="D718" s="9" t="s">
        <v>8</v>
      </c>
      <c r="E718" s="20">
        <v>43617</v>
      </c>
      <c r="F718" s="21">
        <v>1676.17</v>
      </c>
      <c r="G718" s="9" t="s">
        <v>1530</v>
      </c>
      <c r="H718" s="10">
        <f>SUMIF(VT!A:A,A718,VT!K:K)</f>
        <v>164.22</v>
      </c>
      <c r="I718" s="8">
        <f>SUMIF(VT!A:A,A718,VT!N:N)</f>
        <v>164.22</v>
      </c>
      <c r="J718" s="2">
        <f t="shared" si="195"/>
        <v>100.5702</v>
      </c>
      <c r="K718" s="48">
        <f t="shared" si="196"/>
        <v>63.649799999999999</v>
      </c>
      <c r="L718" s="39">
        <f t="shared" si="197"/>
        <v>1</v>
      </c>
    </row>
    <row r="719" spans="1:12" hidden="1" x14ac:dyDescent="0.25">
      <c r="A719" s="19">
        <v>112380</v>
      </c>
      <c r="B719" s="9" t="s">
        <v>1059</v>
      </c>
      <c r="C719" s="9" t="s">
        <v>5</v>
      </c>
      <c r="D719" s="9" t="s">
        <v>8</v>
      </c>
      <c r="E719" s="20">
        <v>43617</v>
      </c>
      <c r="F719" s="21">
        <v>1676.17</v>
      </c>
      <c r="G719" s="9" t="s">
        <v>1530</v>
      </c>
      <c r="H719" s="10">
        <f>SUMIF(VT!A:A,A719,VT!K:K)</f>
        <v>241.5</v>
      </c>
      <c r="I719" s="8">
        <f>SUMIF(VT!A:A,A719,VT!N:N)</f>
        <v>241.5</v>
      </c>
      <c r="J719" s="2">
        <f t="shared" si="195"/>
        <v>100.5702</v>
      </c>
      <c r="K719" s="48">
        <f t="shared" si="196"/>
        <v>140.9298</v>
      </c>
      <c r="L719" s="39">
        <f t="shared" si="197"/>
        <v>1</v>
      </c>
    </row>
    <row r="720" spans="1:12" hidden="1" x14ac:dyDescent="0.25">
      <c r="A720" s="19">
        <v>116719</v>
      </c>
      <c r="B720" s="9" t="s">
        <v>1061</v>
      </c>
      <c r="C720" s="9" t="s">
        <v>5</v>
      </c>
      <c r="D720" s="9" t="s">
        <v>11</v>
      </c>
      <c r="E720" s="20">
        <v>44368</v>
      </c>
      <c r="F720" s="21">
        <v>1676.17</v>
      </c>
      <c r="G720" s="9" t="s">
        <v>1530</v>
      </c>
      <c r="H720" s="10">
        <f>SUMIF(VT!A:A,A720,VT!K:K)</f>
        <v>241.5</v>
      </c>
      <c r="I720" s="8">
        <f>SUMIF(VT!A:A,A720,VT!N:N)</f>
        <v>241.5</v>
      </c>
      <c r="J720" s="2">
        <f t="shared" si="195"/>
        <v>100.5702</v>
      </c>
      <c r="K720" s="48">
        <f t="shared" si="196"/>
        <v>140.9298</v>
      </c>
      <c r="L720" s="39">
        <f t="shared" si="197"/>
        <v>1</v>
      </c>
    </row>
    <row r="721" spans="1:12" hidden="1" x14ac:dyDescent="0.25">
      <c r="A721" s="19">
        <v>112397</v>
      </c>
      <c r="B721" s="9" t="s">
        <v>1709</v>
      </c>
      <c r="C721" s="9" t="s">
        <v>5</v>
      </c>
      <c r="D721" s="9" t="s">
        <v>13</v>
      </c>
      <c r="E721" s="20">
        <v>43617</v>
      </c>
      <c r="F721" s="21">
        <v>1676.17</v>
      </c>
      <c r="G721" s="9" t="s">
        <v>1530</v>
      </c>
      <c r="H721" s="10">
        <f>SUMIF(VT!A:A,A721,VT!K:K)</f>
        <v>241.5</v>
      </c>
      <c r="I721" s="8">
        <f>SUMIF(VT!A:A,A721,VT!N:N)</f>
        <v>241.5</v>
      </c>
      <c r="J721" s="2">
        <f t="shared" si="195"/>
        <v>100.5702</v>
      </c>
      <c r="K721" s="48">
        <f t="shared" si="196"/>
        <v>140.9298</v>
      </c>
      <c r="L721" s="39">
        <f t="shared" si="197"/>
        <v>1</v>
      </c>
    </row>
    <row r="722" spans="1:12" hidden="1" x14ac:dyDescent="0.25">
      <c r="A722" s="19">
        <v>112402</v>
      </c>
      <c r="B722" s="9" t="s">
        <v>1063</v>
      </c>
      <c r="C722" s="9" t="s">
        <v>12</v>
      </c>
      <c r="D722" s="9" t="s">
        <v>8</v>
      </c>
      <c r="E722" s="20">
        <v>43617</v>
      </c>
      <c r="F722" s="21">
        <v>1676.17</v>
      </c>
      <c r="G722" s="9" t="s">
        <v>1530</v>
      </c>
      <c r="H722" s="10">
        <f>SUMIF(VT!A:A,A722,VT!K:K)</f>
        <v>241.5</v>
      </c>
      <c r="I722" s="8">
        <f>SUMIF(VT!A:A,A722,VT!N:N)</f>
        <v>241.5</v>
      </c>
      <c r="J722" s="2">
        <f t="shared" si="195"/>
        <v>100.5702</v>
      </c>
      <c r="K722" s="48">
        <f t="shared" si="196"/>
        <v>140.9298</v>
      </c>
      <c r="L722" s="39">
        <f t="shared" si="197"/>
        <v>1</v>
      </c>
    </row>
    <row r="723" spans="1:12" hidden="1" x14ac:dyDescent="0.25">
      <c r="A723" s="19">
        <v>112405</v>
      </c>
      <c r="B723" s="9" t="s">
        <v>1065</v>
      </c>
      <c r="C723" s="9" t="s">
        <v>5</v>
      </c>
      <c r="D723" s="9" t="s">
        <v>11</v>
      </c>
      <c r="E723" s="20">
        <v>43617</v>
      </c>
      <c r="F723" s="21">
        <v>1676.17</v>
      </c>
      <c r="G723" s="9" t="s">
        <v>1530</v>
      </c>
      <c r="H723" s="10">
        <f>SUMIF(VT!A:A,A723,VT!K:K)</f>
        <v>241.5</v>
      </c>
      <c r="I723" s="8">
        <f>SUMIF(VT!A:A,A723,VT!N:N)</f>
        <v>241.5</v>
      </c>
      <c r="J723" s="2">
        <f t="shared" si="195"/>
        <v>100.5702</v>
      </c>
      <c r="K723" s="48">
        <f t="shared" si="196"/>
        <v>140.9298</v>
      </c>
      <c r="L723" s="39">
        <f t="shared" si="197"/>
        <v>1</v>
      </c>
    </row>
    <row r="724" spans="1:12" hidden="1" x14ac:dyDescent="0.25">
      <c r="A724" s="19">
        <v>114928</v>
      </c>
      <c r="B724" s="9" t="s">
        <v>1067</v>
      </c>
      <c r="C724" s="9" t="s">
        <v>12</v>
      </c>
      <c r="D724" s="9" t="s">
        <v>1889</v>
      </c>
      <c r="E724" s="20">
        <v>43916</v>
      </c>
      <c r="F724" s="21">
        <v>1676.17</v>
      </c>
      <c r="G724" s="9" t="s">
        <v>1530</v>
      </c>
      <c r="H724" s="10">
        <f>SUMIF(VT!A:A,A724,VT!K:K)</f>
        <v>241.5</v>
      </c>
      <c r="I724" s="8">
        <f>SUMIF(VT!A:A,A724,VT!N:N)</f>
        <v>241.5</v>
      </c>
      <c r="J724" s="2">
        <f t="shared" si="195"/>
        <v>100.5702</v>
      </c>
      <c r="K724" s="48">
        <f t="shared" si="196"/>
        <v>140.9298</v>
      </c>
      <c r="L724" s="39">
        <f t="shared" si="197"/>
        <v>1</v>
      </c>
    </row>
    <row r="725" spans="1:12" hidden="1" x14ac:dyDescent="0.25">
      <c r="A725" s="19">
        <v>112445</v>
      </c>
      <c r="B725" s="9" t="s">
        <v>1069</v>
      </c>
      <c r="C725" s="9" t="s">
        <v>5</v>
      </c>
      <c r="D725" s="9" t="s">
        <v>13</v>
      </c>
      <c r="E725" s="20">
        <v>43617</v>
      </c>
      <c r="F725" s="21">
        <v>1676.17</v>
      </c>
      <c r="G725" s="9" t="s">
        <v>1530</v>
      </c>
      <c r="H725" s="10">
        <f>SUMIF(VT!A:A,A725,VT!K:K)</f>
        <v>241.5</v>
      </c>
      <c r="I725" s="8">
        <f>SUMIF(VT!A:A,A725,VT!N:N)</f>
        <v>241.5</v>
      </c>
      <c r="J725" s="2">
        <f t="shared" si="195"/>
        <v>100.5702</v>
      </c>
      <c r="K725" s="48">
        <f t="shared" si="196"/>
        <v>140.9298</v>
      </c>
      <c r="L725" s="39">
        <f t="shared" si="197"/>
        <v>1</v>
      </c>
    </row>
    <row r="726" spans="1:12" hidden="1" x14ac:dyDescent="0.25">
      <c r="A726" s="19">
        <v>121690</v>
      </c>
      <c r="B726" s="9" t="s">
        <v>1861</v>
      </c>
      <c r="C726" s="9" t="s">
        <v>208</v>
      </c>
      <c r="D726" s="9" t="s">
        <v>1890</v>
      </c>
      <c r="E726" s="20">
        <v>44994</v>
      </c>
      <c r="F726" s="21">
        <v>2040.87</v>
      </c>
      <c r="G726" s="9" t="s">
        <v>1530</v>
      </c>
      <c r="H726" s="10">
        <f>SUMIF(VT!A:A,A726,VT!K:K)</f>
        <v>202.86</v>
      </c>
      <c r="I726" s="8">
        <f>SUMIF(VT!A:A,A726,VT!N:N)</f>
        <v>202.86</v>
      </c>
      <c r="J726" s="2">
        <f t="shared" si="195"/>
        <v>122.45219999999999</v>
      </c>
      <c r="K726" s="48">
        <f t="shared" si="196"/>
        <v>80.407800000000023</v>
      </c>
      <c r="L726" s="39">
        <f t="shared" si="197"/>
        <v>1</v>
      </c>
    </row>
    <row r="727" spans="1:12" hidden="1" x14ac:dyDescent="0.25">
      <c r="A727" s="19">
        <v>114272</v>
      </c>
      <c r="B727" s="9" t="s">
        <v>2121</v>
      </c>
      <c r="C727" s="9" t="s">
        <v>5</v>
      </c>
      <c r="D727" s="9" t="s">
        <v>13</v>
      </c>
      <c r="E727" s="20">
        <v>43804</v>
      </c>
      <c r="F727" s="21">
        <v>1676.17</v>
      </c>
      <c r="G727" s="9" t="s">
        <v>1530</v>
      </c>
      <c r="H727" s="10">
        <f>SUMIF(VT!A:A,A727,VT!K:K)</f>
        <v>241.5</v>
      </c>
      <c r="I727" s="8">
        <f>SUMIF(VT!A:A,A727,VT!N:N)</f>
        <v>241.5</v>
      </c>
      <c r="J727" s="2">
        <f t="shared" si="195"/>
        <v>100.5702</v>
      </c>
      <c r="K727" s="48">
        <f t="shared" si="196"/>
        <v>140.9298</v>
      </c>
      <c r="L727" s="39">
        <f t="shared" si="197"/>
        <v>1</v>
      </c>
    </row>
    <row r="728" spans="1:12" hidden="1" x14ac:dyDescent="0.25">
      <c r="A728" s="19">
        <v>116713</v>
      </c>
      <c r="B728" s="9" t="s">
        <v>1071</v>
      </c>
      <c r="C728" s="9" t="s">
        <v>5</v>
      </c>
      <c r="D728" s="9" t="s">
        <v>6</v>
      </c>
      <c r="E728" s="20">
        <v>44368</v>
      </c>
      <c r="F728" s="21">
        <v>1676.17</v>
      </c>
      <c r="G728" s="9" t="s">
        <v>1530</v>
      </c>
      <c r="H728" s="10">
        <f>SUMIF(VT!A:A,A728,VT!K:K)</f>
        <v>338.1</v>
      </c>
      <c r="I728" s="8">
        <f>SUMIF(VT!A:A,A728,VT!N:N)</f>
        <v>338.1</v>
      </c>
      <c r="J728" s="2">
        <f t="shared" si="195"/>
        <v>100.5702</v>
      </c>
      <c r="K728" s="48">
        <f t="shared" si="196"/>
        <v>237.52980000000002</v>
      </c>
      <c r="L728" s="39">
        <f t="shared" si="197"/>
        <v>1</v>
      </c>
    </row>
    <row r="729" spans="1:12" hidden="1" x14ac:dyDescent="0.25">
      <c r="A729" s="19">
        <v>112469</v>
      </c>
      <c r="B729" s="9" t="s">
        <v>1073</v>
      </c>
      <c r="C729" s="9" t="s">
        <v>5</v>
      </c>
      <c r="D729" s="9" t="s">
        <v>13</v>
      </c>
      <c r="E729" s="20">
        <v>43617</v>
      </c>
      <c r="F729" s="21">
        <v>1676.17</v>
      </c>
      <c r="G729" s="9" t="s">
        <v>1530</v>
      </c>
      <c r="H729" s="10">
        <f>SUMIF(VT!A:A,A729,VT!K:K)</f>
        <v>241.5</v>
      </c>
      <c r="I729" s="8">
        <f>SUMIF(VT!A:A,A729,VT!N:N)</f>
        <v>241.5</v>
      </c>
      <c r="J729" s="2">
        <f t="shared" si="195"/>
        <v>100.5702</v>
      </c>
      <c r="K729" s="48">
        <f t="shared" si="196"/>
        <v>140.9298</v>
      </c>
      <c r="L729" s="39">
        <f t="shared" si="197"/>
        <v>1</v>
      </c>
    </row>
    <row r="730" spans="1:12" hidden="1" x14ac:dyDescent="0.25">
      <c r="A730" s="19">
        <v>115012</v>
      </c>
      <c r="B730" s="9" t="s">
        <v>1076</v>
      </c>
      <c r="C730" s="9" t="s">
        <v>12</v>
      </c>
      <c r="D730" s="9" t="s">
        <v>1889</v>
      </c>
      <c r="E730" s="20">
        <v>43930</v>
      </c>
      <c r="F730" s="21">
        <v>1676.17</v>
      </c>
      <c r="G730" s="9" t="s">
        <v>1530</v>
      </c>
      <c r="H730" s="10">
        <f>SUMIF(VT!A:A,A730,VT!K:K)</f>
        <v>241.5</v>
      </c>
      <c r="I730" s="8">
        <f>SUMIF(VT!A:A,A730,VT!N:N)</f>
        <v>241.5</v>
      </c>
      <c r="J730" s="2">
        <f t="shared" si="195"/>
        <v>100.5702</v>
      </c>
      <c r="K730" s="48">
        <f t="shared" si="196"/>
        <v>140.9298</v>
      </c>
      <c r="L730" s="39">
        <f t="shared" si="197"/>
        <v>1</v>
      </c>
    </row>
    <row r="731" spans="1:12" hidden="1" x14ac:dyDescent="0.25">
      <c r="A731" s="19">
        <v>114733</v>
      </c>
      <c r="B731" s="9" t="s">
        <v>1078</v>
      </c>
      <c r="C731" s="9" t="s">
        <v>12</v>
      </c>
      <c r="D731" s="9" t="s">
        <v>31</v>
      </c>
      <c r="E731" s="20">
        <v>43874</v>
      </c>
      <c r="F731" s="21">
        <v>1676.17</v>
      </c>
      <c r="G731" s="9" t="s">
        <v>1530</v>
      </c>
      <c r="H731" s="10">
        <f>SUMIF(VT!A:A,A731,VT!K:K)</f>
        <v>241.5</v>
      </c>
      <c r="I731" s="8">
        <f>SUMIF(VT!A:A,A731,VT!N:N)</f>
        <v>241.5</v>
      </c>
      <c r="J731" s="2">
        <f t="shared" si="195"/>
        <v>100.5702</v>
      </c>
      <c r="K731" s="48">
        <f t="shared" si="196"/>
        <v>140.9298</v>
      </c>
      <c r="L731" s="39">
        <f t="shared" si="197"/>
        <v>1</v>
      </c>
    </row>
    <row r="732" spans="1:12" hidden="1" x14ac:dyDescent="0.25">
      <c r="A732" s="19">
        <v>116977</v>
      </c>
      <c r="B732" s="9" t="s">
        <v>1711</v>
      </c>
      <c r="C732" s="9" t="s">
        <v>12</v>
      </c>
      <c r="D732" s="9" t="s">
        <v>1889</v>
      </c>
      <c r="E732" s="20">
        <v>44419</v>
      </c>
      <c r="F732" s="21">
        <v>1676.17</v>
      </c>
      <c r="G732" s="9" t="s">
        <v>1530</v>
      </c>
      <c r="H732" s="10">
        <f>SUMIF(VT!A:A,A732,VT!K:K)</f>
        <v>314.16000000000003</v>
      </c>
      <c r="I732" s="8">
        <f>SUMIF(VT!A:A,A732,VT!N:N)</f>
        <v>314.16000000000003</v>
      </c>
      <c r="J732" s="2">
        <f t="shared" si="195"/>
        <v>100.5702</v>
      </c>
      <c r="K732" s="48">
        <f t="shared" si="196"/>
        <v>213.58980000000003</v>
      </c>
      <c r="L732" s="39">
        <f t="shared" si="197"/>
        <v>1</v>
      </c>
    </row>
    <row r="733" spans="1:12" hidden="1" x14ac:dyDescent="0.25">
      <c r="A733" s="19">
        <v>112492</v>
      </c>
      <c r="B733" s="9" t="s">
        <v>1081</v>
      </c>
      <c r="C733" s="9" t="s">
        <v>5</v>
      </c>
      <c r="D733" s="9" t="s">
        <v>11</v>
      </c>
      <c r="E733" s="20">
        <v>43617</v>
      </c>
      <c r="F733" s="21">
        <v>1676.17</v>
      </c>
      <c r="G733" s="9" t="s">
        <v>1530</v>
      </c>
      <c r="H733" s="10">
        <f>SUMIF(VT!A:A,A733,VT!K:K)</f>
        <v>241.5</v>
      </c>
      <c r="I733" s="8">
        <f>SUMIF(VT!A:A,A733,VT!N:N)</f>
        <v>241.5</v>
      </c>
      <c r="J733" s="2">
        <f t="shared" si="195"/>
        <v>100.5702</v>
      </c>
      <c r="K733" s="48">
        <f t="shared" si="196"/>
        <v>140.9298</v>
      </c>
      <c r="L733" s="39">
        <f t="shared" si="197"/>
        <v>1</v>
      </c>
    </row>
    <row r="734" spans="1:12" hidden="1" x14ac:dyDescent="0.25">
      <c r="A734" s="19">
        <v>112497</v>
      </c>
      <c r="B734" s="9" t="s">
        <v>1083</v>
      </c>
      <c r="C734" s="9" t="s">
        <v>12</v>
      </c>
      <c r="D734" s="9" t="s">
        <v>13</v>
      </c>
      <c r="E734" s="20">
        <v>43617</v>
      </c>
      <c r="F734" s="21">
        <v>1676.17</v>
      </c>
      <c r="G734" s="9" t="s">
        <v>1530</v>
      </c>
      <c r="H734" s="10">
        <f>SUMIF(VT!A:A,A734,VT!K:K)</f>
        <v>241.5</v>
      </c>
      <c r="I734" s="8">
        <f>SUMIF(VT!A:A,A734,VT!N:N)</f>
        <v>241.5</v>
      </c>
      <c r="J734" s="2">
        <f t="shared" ref="J734:J763" si="198">F734*6%</f>
        <v>100.5702</v>
      </c>
      <c r="K734" s="48">
        <f t="shared" ref="K734:K763" si="199">I734-J734</f>
        <v>140.9298</v>
      </c>
      <c r="L734" s="39">
        <f t="shared" ref="L734:L763" si="200">IF(K734&gt;0,1,0)</f>
        <v>1</v>
      </c>
    </row>
    <row r="735" spans="1:12" hidden="1" x14ac:dyDescent="0.25">
      <c r="A735" s="19">
        <v>112578</v>
      </c>
      <c r="B735" s="9" t="s">
        <v>1085</v>
      </c>
      <c r="C735" s="9" t="s">
        <v>12</v>
      </c>
      <c r="D735" s="9" t="s">
        <v>6</v>
      </c>
      <c r="E735" s="20">
        <v>43617</v>
      </c>
      <c r="F735" s="21">
        <v>1676.17</v>
      </c>
      <c r="G735" s="9" t="s">
        <v>1530</v>
      </c>
      <c r="H735" s="10">
        <f>SUMIF(VT!A:A,A735,VT!K:K)</f>
        <v>257.5</v>
      </c>
      <c r="I735" s="8">
        <f>SUMIF(VT!A:A,A735,VT!N:N)</f>
        <v>257.5</v>
      </c>
      <c r="J735" s="2">
        <f t="shared" si="198"/>
        <v>100.5702</v>
      </c>
      <c r="K735" s="48">
        <f t="shared" si="199"/>
        <v>156.9298</v>
      </c>
      <c r="L735" s="39">
        <f t="shared" si="200"/>
        <v>1</v>
      </c>
    </row>
    <row r="736" spans="1:12" hidden="1" x14ac:dyDescent="0.25">
      <c r="A736" s="19">
        <v>119925</v>
      </c>
      <c r="B736" s="9" t="s">
        <v>1599</v>
      </c>
      <c r="C736" s="9" t="s">
        <v>12</v>
      </c>
      <c r="D736" s="9" t="s">
        <v>1889</v>
      </c>
      <c r="E736" s="20">
        <v>44760</v>
      </c>
      <c r="F736" s="21">
        <v>1676.17</v>
      </c>
      <c r="G736" s="9" t="s">
        <v>1530</v>
      </c>
      <c r="H736" s="10">
        <f>SUMIF(VT!A:A,A736,VT!K:K)</f>
        <v>241.5</v>
      </c>
      <c r="I736" s="8">
        <f>SUMIF(VT!A:A,A736,VT!N:N)</f>
        <v>241.5</v>
      </c>
      <c r="J736" s="2">
        <f t="shared" si="198"/>
        <v>100.5702</v>
      </c>
      <c r="K736" s="48">
        <f t="shared" si="199"/>
        <v>140.9298</v>
      </c>
      <c r="L736" s="39">
        <f t="shared" si="200"/>
        <v>1</v>
      </c>
    </row>
    <row r="737" spans="1:12" hidden="1" x14ac:dyDescent="0.25">
      <c r="A737" s="19">
        <v>116981</v>
      </c>
      <c r="B737" s="9" t="s">
        <v>1087</v>
      </c>
      <c r="C737" s="9" t="s">
        <v>12</v>
      </c>
      <c r="D737" s="9" t="s">
        <v>8</v>
      </c>
      <c r="E737" s="20">
        <v>44419</v>
      </c>
      <c r="F737" s="21">
        <v>1676.17</v>
      </c>
      <c r="G737" s="9" t="s">
        <v>1530</v>
      </c>
      <c r="H737" s="10">
        <f>SUMIF(VT!A:A,A737,VT!K:K)</f>
        <v>462</v>
      </c>
      <c r="I737" s="8">
        <f>SUMIF(VT!A:A,A737,VT!N:N)</f>
        <v>462</v>
      </c>
      <c r="J737" s="2">
        <f t="shared" si="198"/>
        <v>100.5702</v>
      </c>
      <c r="K737" s="48">
        <f t="shared" si="199"/>
        <v>361.4298</v>
      </c>
      <c r="L737" s="39">
        <f t="shared" si="200"/>
        <v>1</v>
      </c>
    </row>
    <row r="738" spans="1:12" hidden="1" x14ac:dyDescent="0.25">
      <c r="A738" s="19">
        <v>112635</v>
      </c>
      <c r="B738" s="9" t="s">
        <v>1713</v>
      </c>
      <c r="C738" s="9" t="s">
        <v>5</v>
      </c>
      <c r="D738" s="9" t="s">
        <v>11</v>
      </c>
      <c r="E738" s="20">
        <v>43617</v>
      </c>
      <c r="F738" s="21">
        <v>1676.17</v>
      </c>
      <c r="G738" s="9" t="s">
        <v>1530</v>
      </c>
      <c r="H738" s="10">
        <f>SUMIF(VT!A:A,A738,VT!K:K)</f>
        <v>241.5</v>
      </c>
      <c r="I738" s="8">
        <f>SUMIF(VT!A:A,A738,VT!N:N)</f>
        <v>241.5</v>
      </c>
      <c r="J738" s="2">
        <f t="shared" si="198"/>
        <v>100.5702</v>
      </c>
      <c r="K738" s="48">
        <f t="shared" si="199"/>
        <v>140.9298</v>
      </c>
      <c r="L738" s="39">
        <f t="shared" si="200"/>
        <v>1</v>
      </c>
    </row>
    <row r="739" spans="1:12" hidden="1" x14ac:dyDescent="0.25">
      <c r="A739" s="19">
        <v>112659</v>
      </c>
      <c r="B739" s="9" t="s">
        <v>1089</v>
      </c>
      <c r="C739" s="9" t="s">
        <v>5</v>
      </c>
      <c r="D739" s="9" t="s">
        <v>13</v>
      </c>
      <c r="E739" s="20">
        <v>43617</v>
      </c>
      <c r="F739" s="21">
        <v>1676.17</v>
      </c>
      <c r="G739" s="9" t="s">
        <v>1530</v>
      </c>
      <c r="H739" s="10">
        <f>SUMIF(VT!A:A,A739,VT!K:K)</f>
        <v>241.5</v>
      </c>
      <c r="I739" s="8">
        <f>SUMIF(VT!A:A,A739,VT!N:N)</f>
        <v>241.5</v>
      </c>
      <c r="J739" s="2">
        <f t="shared" si="198"/>
        <v>100.5702</v>
      </c>
      <c r="K739" s="48">
        <f t="shared" si="199"/>
        <v>140.9298</v>
      </c>
      <c r="L739" s="39">
        <f t="shared" si="200"/>
        <v>1</v>
      </c>
    </row>
    <row r="740" spans="1:12" hidden="1" x14ac:dyDescent="0.25">
      <c r="A740" s="19">
        <v>114750</v>
      </c>
      <c r="B740" s="9" t="s">
        <v>2009</v>
      </c>
      <c r="C740" s="9" t="s">
        <v>12</v>
      </c>
      <c r="D740" s="9" t="s">
        <v>8</v>
      </c>
      <c r="E740" s="20">
        <v>43874</v>
      </c>
      <c r="F740" s="21">
        <v>1676.17</v>
      </c>
      <c r="G740" s="9" t="s">
        <v>1530</v>
      </c>
      <c r="H740" s="10">
        <f>SUMIF(VT!A:A,A740,VT!K:K)</f>
        <v>314.16000000000003</v>
      </c>
      <c r="I740" s="8">
        <f>SUMIF(VT!A:A,A740,VT!N:N)</f>
        <v>314.16000000000003</v>
      </c>
      <c r="J740" s="2">
        <f t="shared" si="198"/>
        <v>100.5702</v>
      </c>
      <c r="K740" s="48">
        <f t="shared" si="199"/>
        <v>213.58980000000003</v>
      </c>
      <c r="L740" s="39">
        <f t="shared" si="200"/>
        <v>1</v>
      </c>
    </row>
    <row r="741" spans="1:12" hidden="1" x14ac:dyDescent="0.25">
      <c r="A741" s="19">
        <v>112669</v>
      </c>
      <c r="B741" s="9" t="s">
        <v>1091</v>
      </c>
      <c r="C741" s="9" t="s">
        <v>5</v>
      </c>
      <c r="D741" s="9" t="s">
        <v>8</v>
      </c>
      <c r="E741" s="20">
        <v>43617</v>
      </c>
      <c r="F741" s="21">
        <v>1676.17</v>
      </c>
      <c r="G741" s="9" t="s">
        <v>1531</v>
      </c>
      <c r="H741" s="10">
        <f>SUMIF(VT!A:A,A741,VT!K:K)</f>
        <v>110.88</v>
      </c>
      <c r="I741" s="8">
        <f>SUMIF(VT!A:A,A741,VT!N:N)</f>
        <v>110.88</v>
      </c>
      <c r="J741" s="2">
        <f t="shared" si="198"/>
        <v>100.5702</v>
      </c>
      <c r="K741" s="48">
        <f t="shared" si="199"/>
        <v>10.309799999999996</v>
      </c>
      <c r="L741" s="39">
        <f t="shared" si="200"/>
        <v>1</v>
      </c>
    </row>
    <row r="742" spans="1:12" hidden="1" x14ac:dyDescent="0.25">
      <c r="A742" s="19">
        <v>112675</v>
      </c>
      <c r="B742" s="9" t="s">
        <v>1093</v>
      </c>
      <c r="C742" s="9" t="s">
        <v>5</v>
      </c>
      <c r="D742" s="9" t="s">
        <v>13</v>
      </c>
      <c r="E742" s="20">
        <v>43617</v>
      </c>
      <c r="F742" s="21">
        <v>1676.17</v>
      </c>
      <c r="G742" s="9" t="s">
        <v>1530</v>
      </c>
      <c r="H742" s="10">
        <f>SUMIF(VT!A:A,A742,VT!K:K)</f>
        <v>241.5</v>
      </c>
      <c r="I742" s="8">
        <f>SUMIF(VT!A:A,A742,VT!N:N)</f>
        <v>241.5</v>
      </c>
      <c r="J742" s="2">
        <f t="shared" si="198"/>
        <v>100.5702</v>
      </c>
      <c r="K742" s="48">
        <f t="shared" si="199"/>
        <v>140.9298</v>
      </c>
      <c r="L742" s="39">
        <f t="shared" si="200"/>
        <v>1</v>
      </c>
    </row>
    <row r="743" spans="1:12" hidden="1" x14ac:dyDescent="0.25">
      <c r="A743" s="19">
        <v>112681</v>
      </c>
      <c r="B743" s="9" t="s">
        <v>1095</v>
      </c>
      <c r="C743" s="9" t="s">
        <v>5</v>
      </c>
      <c r="D743" s="9" t="s">
        <v>13</v>
      </c>
      <c r="E743" s="20">
        <v>43617</v>
      </c>
      <c r="F743" s="21">
        <v>1676.17</v>
      </c>
      <c r="G743" s="9" t="s">
        <v>1530</v>
      </c>
      <c r="H743" s="10">
        <f>SUMIF(VT!A:A,A743,VT!K:K)</f>
        <v>241.5</v>
      </c>
      <c r="I743" s="8">
        <f>SUMIF(VT!A:A,A743,VT!N:N)</f>
        <v>241.5</v>
      </c>
      <c r="J743" s="2">
        <f t="shared" si="198"/>
        <v>100.5702</v>
      </c>
      <c r="K743" s="48">
        <f t="shared" si="199"/>
        <v>140.9298</v>
      </c>
      <c r="L743" s="39">
        <f t="shared" si="200"/>
        <v>1</v>
      </c>
    </row>
    <row r="744" spans="1:12" hidden="1" x14ac:dyDescent="0.25">
      <c r="A744" s="19">
        <v>112692</v>
      </c>
      <c r="B744" s="9" t="s">
        <v>1097</v>
      </c>
      <c r="C744" s="9" t="s">
        <v>5</v>
      </c>
      <c r="D744" s="9" t="s">
        <v>31</v>
      </c>
      <c r="E744" s="20">
        <v>43617</v>
      </c>
      <c r="F744" s="21">
        <v>1676.17</v>
      </c>
      <c r="G744" s="9" t="s">
        <v>1530</v>
      </c>
      <c r="H744" s="10">
        <f>SUMIF(VT!A:A,A744,VT!K:K)</f>
        <v>241.5</v>
      </c>
      <c r="I744" s="8">
        <f>SUMIF(VT!A:A,A744,VT!N:N)</f>
        <v>241.5</v>
      </c>
      <c r="J744" s="2">
        <f t="shared" si="198"/>
        <v>100.5702</v>
      </c>
      <c r="K744" s="48">
        <f t="shared" si="199"/>
        <v>140.9298</v>
      </c>
      <c r="L744" s="39">
        <f t="shared" si="200"/>
        <v>1</v>
      </c>
    </row>
    <row r="745" spans="1:12" hidden="1" x14ac:dyDescent="0.25">
      <c r="A745" s="19">
        <v>113582</v>
      </c>
      <c r="B745" s="9" t="s">
        <v>1099</v>
      </c>
      <c r="C745" s="9" t="s">
        <v>5</v>
      </c>
      <c r="D745" s="9" t="s">
        <v>8</v>
      </c>
      <c r="E745" s="20">
        <v>43617</v>
      </c>
      <c r="F745" s="21">
        <v>1676.17</v>
      </c>
      <c r="G745" s="9" t="s">
        <v>1530</v>
      </c>
      <c r="H745" s="10">
        <f>SUMIF(VT!A:A,A745,VT!K:K)</f>
        <v>241.5</v>
      </c>
      <c r="I745" s="8">
        <f>SUMIF(VT!A:A,A745,VT!N:N)</f>
        <v>241.5</v>
      </c>
      <c r="J745" s="2">
        <f t="shared" si="198"/>
        <v>100.5702</v>
      </c>
      <c r="K745" s="48">
        <f t="shared" si="199"/>
        <v>140.9298</v>
      </c>
      <c r="L745" s="39">
        <f t="shared" si="200"/>
        <v>1</v>
      </c>
    </row>
    <row r="746" spans="1:12" hidden="1" x14ac:dyDescent="0.25">
      <c r="A746" s="19">
        <v>116718</v>
      </c>
      <c r="B746" s="9" t="s">
        <v>1101</v>
      </c>
      <c r="C746" s="9" t="s">
        <v>5</v>
      </c>
      <c r="D746" s="9" t="s">
        <v>6</v>
      </c>
      <c r="E746" s="20">
        <v>44368</v>
      </c>
      <c r="F746" s="21">
        <v>1676.17</v>
      </c>
      <c r="G746" s="9" t="s">
        <v>1530</v>
      </c>
      <c r="H746" s="10">
        <f>SUMIF(VT!A:A,A746,VT!K:K)</f>
        <v>338.1</v>
      </c>
      <c r="I746" s="8">
        <f>SUMIF(VT!A:A,A746,VT!N:N)</f>
        <v>338.1</v>
      </c>
      <c r="J746" s="2">
        <f t="shared" si="198"/>
        <v>100.5702</v>
      </c>
      <c r="K746" s="48">
        <f t="shared" si="199"/>
        <v>237.52980000000002</v>
      </c>
      <c r="L746" s="39">
        <f t="shared" si="200"/>
        <v>1</v>
      </c>
    </row>
    <row r="747" spans="1:12" hidden="1" x14ac:dyDescent="0.25">
      <c r="A747" s="19">
        <v>112703</v>
      </c>
      <c r="B747" s="9" t="s">
        <v>1103</v>
      </c>
      <c r="C747" s="9" t="s">
        <v>5</v>
      </c>
      <c r="D747" s="9" t="s">
        <v>13</v>
      </c>
      <c r="E747" s="20">
        <v>43617</v>
      </c>
      <c r="F747" s="21">
        <v>1676.17</v>
      </c>
      <c r="G747" s="9" t="s">
        <v>1530</v>
      </c>
      <c r="H747" s="10">
        <f>SUMIF(VT!A:A,A747,VT!K:K)</f>
        <v>241.5</v>
      </c>
      <c r="I747" s="8">
        <f>SUMIF(VT!A:A,A747,VT!N:N)</f>
        <v>241.5</v>
      </c>
      <c r="J747" s="2">
        <f t="shared" si="198"/>
        <v>100.5702</v>
      </c>
      <c r="K747" s="48">
        <f t="shared" si="199"/>
        <v>140.9298</v>
      </c>
      <c r="L747" s="39">
        <f t="shared" si="200"/>
        <v>1</v>
      </c>
    </row>
    <row r="748" spans="1:12" hidden="1" x14ac:dyDescent="0.25">
      <c r="A748" s="19">
        <v>114105</v>
      </c>
      <c r="B748" s="9" t="s">
        <v>1105</v>
      </c>
      <c r="C748" s="9" t="s">
        <v>12</v>
      </c>
      <c r="D748" s="9" t="s">
        <v>1889</v>
      </c>
      <c r="E748" s="20">
        <v>43728</v>
      </c>
      <c r="F748" s="21">
        <v>1676.17</v>
      </c>
      <c r="G748" s="9" t="s">
        <v>1530</v>
      </c>
      <c r="H748" s="10">
        <f>SUMIF(VT!A:A,A748,VT!K:K)</f>
        <v>241.5</v>
      </c>
      <c r="I748" s="8">
        <f>SUMIF(VT!A:A,A748,VT!N:N)</f>
        <v>241.5</v>
      </c>
      <c r="J748" s="2">
        <f t="shared" si="198"/>
        <v>100.5702</v>
      </c>
      <c r="K748" s="48">
        <f t="shared" si="199"/>
        <v>140.9298</v>
      </c>
      <c r="L748" s="39">
        <f t="shared" si="200"/>
        <v>1</v>
      </c>
    </row>
    <row r="749" spans="1:12" hidden="1" x14ac:dyDescent="0.25">
      <c r="A749" s="19">
        <v>114930</v>
      </c>
      <c r="B749" s="9" t="s">
        <v>1107</v>
      </c>
      <c r="C749" s="9" t="s">
        <v>12</v>
      </c>
      <c r="D749" s="9" t="s">
        <v>13</v>
      </c>
      <c r="E749" s="20">
        <v>43916</v>
      </c>
      <c r="F749" s="21">
        <v>1676.17</v>
      </c>
      <c r="G749" s="9" t="s">
        <v>1530</v>
      </c>
      <c r="H749" s="10">
        <f>SUMIF(VT!A:A,A749,VT!K:K)</f>
        <v>241.5</v>
      </c>
      <c r="I749" s="8">
        <f>SUMIF(VT!A:A,A749,VT!N:N)</f>
        <v>241.5</v>
      </c>
      <c r="J749" s="2">
        <f t="shared" si="198"/>
        <v>100.5702</v>
      </c>
      <c r="K749" s="48">
        <f t="shared" si="199"/>
        <v>140.9298</v>
      </c>
      <c r="L749" s="39">
        <f t="shared" si="200"/>
        <v>1</v>
      </c>
    </row>
    <row r="750" spans="1:12" hidden="1" x14ac:dyDescent="0.25">
      <c r="A750" s="19">
        <v>112718</v>
      </c>
      <c r="B750" s="9" t="s">
        <v>1109</v>
      </c>
      <c r="C750" s="9" t="s">
        <v>5</v>
      </c>
      <c r="D750" s="9" t="s">
        <v>11</v>
      </c>
      <c r="E750" s="20">
        <v>43617</v>
      </c>
      <c r="F750" s="21">
        <v>1676.17</v>
      </c>
      <c r="G750" s="9" t="s">
        <v>1530</v>
      </c>
      <c r="H750" s="10">
        <f>SUMIF(VT!A:A,A750,VT!K:K)</f>
        <v>241.5</v>
      </c>
      <c r="I750" s="8">
        <f>SUMIF(VT!A:A,A750,VT!N:N)</f>
        <v>241.5</v>
      </c>
      <c r="J750" s="2">
        <f t="shared" si="198"/>
        <v>100.5702</v>
      </c>
      <c r="K750" s="48">
        <f t="shared" si="199"/>
        <v>140.9298</v>
      </c>
      <c r="L750" s="39">
        <f t="shared" si="200"/>
        <v>1</v>
      </c>
    </row>
    <row r="751" spans="1:12" hidden="1" x14ac:dyDescent="0.25">
      <c r="A751" s="19">
        <v>112731</v>
      </c>
      <c r="B751" s="9" t="s">
        <v>556</v>
      </c>
      <c r="C751" s="9" t="s">
        <v>5</v>
      </c>
      <c r="D751" s="9" t="s">
        <v>11</v>
      </c>
      <c r="E751" s="20">
        <v>43617</v>
      </c>
      <c r="F751" s="21">
        <v>1676.17</v>
      </c>
      <c r="G751" s="9" t="s">
        <v>1530</v>
      </c>
      <c r="H751" s="10">
        <f>SUMIF(VT!A:A,A751,VT!K:K)</f>
        <v>241.5</v>
      </c>
      <c r="I751" s="8">
        <f>SUMIF(VT!A:A,A751,VT!N:N)</f>
        <v>241.5</v>
      </c>
      <c r="J751" s="2">
        <f t="shared" si="198"/>
        <v>100.5702</v>
      </c>
      <c r="K751" s="48">
        <f t="shared" si="199"/>
        <v>140.9298</v>
      </c>
      <c r="L751" s="39">
        <f t="shared" si="200"/>
        <v>1</v>
      </c>
    </row>
    <row r="752" spans="1:12" hidden="1" x14ac:dyDescent="0.25">
      <c r="A752" s="19">
        <v>112744</v>
      </c>
      <c r="B752" s="9" t="s">
        <v>1112</v>
      </c>
      <c r="C752" s="9" t="s">
        <v>10</v>
      </c>
      <c r="D752" s="9" t="s">
        <v>13</v>
      </c>
      <c r="E752" s="20">
        <v>43617</v>
      </c>
      <c r="F752" s="21">
        <v>1993.64</v>
      </c>
      <c r="G752" s="9" t="s">
        <v>1530</v>
      </c>
      <c r="H752" s="10">
        <f>SUMIF(VT!A:A,A752,VT!K:K)</f>
        <v>241.5</v>
      </c>
      <c r="I752" s="8">
        <f>SUMIF(VT!A:A,A752,VT!N:N)</f>
        <v>241.5</v>
      </c>
      <c r="J752" s="2">
        <f t="shared" si="198"/>
        <v>119.61840000000001</v>
      </c>
      <c r="K752" s="48">
        <f t="shared" si="199"/>
        <v>121.88159999999999</v>
      </c>
      <c r="L752" s="39">
        <f t="shared" si="200"/>
        <v>1</v>
      </c>
    </row>
    <row r="753" spans="1:12" hidden="1" x14ac:dyDescent="0.25">
      <c r="A753" s="19">
        <v>119928</v>
      </c>
      <c r="B753" s="9" t="s">
        <v>1593</v>
      </c>
      <c r="C753" s="9" t="s">
        <v>12</v>
      </c>
      <c r="D753" s="9" t="s">
        <v>1889</v>
      </c>
      <c r="E753" s="20">
        <v>44760</v>
      </c>
      <c r="F753" s="21">
        <v>1676.17</v>
      </c>
      <c r="G753" s="9" t="s">
        <v>1530</v>
      </c>
      <c r="H753" s="10">
        <f>SUMIF(VT!A:A,A753,VT!K:K)</f>
        <v>241.5</v>
      </c>
      <c r="I753" s="8">
        <f>SUMIF(VT!A:A,A753,VT!N:N)</f>
        <v>173.88</v>
      </c>
      <c r="J753" s="2">
        <f t="shared" si="198"/>
        <v>100.5702</v>
      </c>
      <c r="K753" s="48">
        <f t="shared" si="199"/>
        <v>73.309799999999996</v>
      </c>
      <c r="L753" s="39">
        <f t="shared" si="200"/>
        <v>1</v>
      </c>
    </row>
    <row r="754" spans="1:12" hidden="1" x14ac:dyDescent="0.25">
      <c r="A754" s="19">
        <v>121025</v>
      </c>
      <c r="B754" s="9" t="s">
        <v>1788</v>
      </c>
      <c r="C754" s="9" t="s">
        <v>5</v>
      </c>
      <c r="D754" s="9" t="s">
        <v>11</v>
      </c>
      <c r="E754" s="20">
        <v>44900</v>
      </c>
      <c r="F754" s="21">
        <v>1676.17</v>
      </c>
      <c r="G754" s="9" t="s">
        <v>1530</v>
      </c>
      <c r="H754" s="10">
        <f>SUMIF(VT!A:A,A754,VT!K:K)</f>
        <v>241.5</v>
      </c>
      <c r="I754" s="8">
        <f>SUMIF(VT!A:A,A754,VT!N:N)</f>
        <v>241.5</v>
      </c>
      <c r="J754" s="2">
        <f t="shared" si="198"/>
        <v>100.5702</v>
      </c>
      <c r="K754" s="48">
        <f t="shared" si="199"/>
        <v>140.9298</v>
      </c>
      <c r="L754" s="39">
        <f t="shared" si="200"/>
        <v>1</v>
      </c>
    </row>
    <row r="755" spans="1:12" hidden="1" x14ac:dyDescent="0.25">
      <c r="A755" s="19">
        <v>112772</v>
      </c>
      <c r="B755" s="9" t="s">
        <v>1715</v>
      </c>
      <c r="C755" s="9" t="s">
        <v>5</v>
      </c>
      <c r="D755" s="9" t="s">
        <v>8</v>
      </c>
      <c r="E755" s="20">
        <v>43617</v>
      </c>
      <c r="F755" s="21">
        <v>1676.17</v>
      </c>
      <c r="G755" s="9" t="s">
        <v>1530</v>
      </c>
      <c r="H755" s="10">
        <f>SUMIF(VT!A:A,A755,VT!K:K)</f>
        <v>241.5</v>
      </c>
      <c r="I755" s="8">
        <f>SUMIF(VT!A:A,A755,VT!N:N)</f>
        <v>164.22</v>
      </c>
      <c r="J755" s="2">
        <f t="shared" si="198"/>
        <v>100.5702</v>
      </c>
      <c r="K755" s="48">
        <f t="shared" si="199"/>
        <v>63.649799999999999</v>
      </c>
      <c r="L755" s="39">
        <f t="shared" si="200"/>
        <v>1</v>
      </c>
    </row>
    <row r="756" spans="1:12" hidden="1" x14ac:dyDescent="0.25">
      <c r="A756" s="19">
        <v>112780</v>
      </c>
      <c r="B756" s="9" t="s">
        <v>1114</v>
      </c>
      <c r="C756" s="9" t="s">
        <v>5</v>
      </c>
      <c r="D756" s="9" t="s">
        <v>11</v>
      </c>
      <c r="E756" s="20">
        <v>43617</v>
      </c>
      <c r="F756" s="21">
        <v>1676.17</v>
      </c>
      <c r="G756" s="9" t="s">
        <v>1530</v>
      </c>
      <c r="H756" s="10">
        <f>SUMIF(VT!A:A,A756,VT!K:K)</f>
        <v>241.5</v>
      </c>
      <c r="I756" s="8">
        <f>SUMIF(VT!A:A,A756,VT!N:N)</f>
        <v>222.18</v>
      </c>
      <c r="J756" s="2">
        <f t="shared" si="198"/>
        <v>100.5702</v>
      </c>
      <c r="K756" s="48">
        <f t="shared" si="199"/>
        <v>121.60980000000001</v>
      </c>
      <c r="L756" s="39">
        <f t="shared" si="200"/>
        <v>1</v>
      </c>
    </row>
    <row r="757" spans="1:12" hidden="1" x14ac:dyDescent="0.25">
      <c r="A757" s="19">
        <v>112785</v>
      </c>
      <c r="B757" s="9" t="s">
        <v>1717</v>
      </c>
      <c r="C757" s="9" t="s">
        <v>5</v>
      </c>
      <c r="D757" s="9" t="s">
        <v>13</v>
      </c>
      <c r="E757" s="20">
        <v>43617</v>
      </c>
      <c r="F757" s="21">
        <v>1676.17</v>
      </c>
      <c r="G757" s="9" t="s">
        <v>1530</v>
      </c>
      <c r="H757" s="10">
        <f>SUMIF(VT!A:A,A757,VT!K:K)</f>
        <v>241.5</v>
      </c>
      <c r="I757" s="8">
        <f>SUMIF(VT!A:A,A757,VT!N:N)</f>
        <v>241.5</v>
      </c>
      <c r="J757" s="2">
        <f t="shared" si="198"/>
        <v>100.5702</v>
      </c>
      <c r="K757" s="48">
        <f t="shared" si="199"/>
        <v>140.9298</v>
      </c>
      <c r="L757" s="39">
        <f t="shared" si="200"/>
        <v>1</v>
      </c>
    </row>
    <row r="758" spans="1:12" hidden="1" x14ac:dyDescent="0.25">
      <c r="A758" s="19">
        <v>112810</v>
      </c>
      <c r="B758" s="9" t="s">
        <v>1719</v>
      </c>
      <c r="C758" s="9" t="s">
        <v>5</v>
      </c>
      <c r="D758" s="9" t="s">
        <v>8</v>
      </c>
      <c r="E758" s="20">
        <v>43617</v>
      </c>
      <c r="F758" s="21">
        <v>1676.17</v>
      </c>
      <c r="G758" s="9" t="s">
        <v>1530</v>
      </c>
      <c r="H758" s="10">
        <f>SUMIF(VT!A:A,A758,VT!K:K)</f>
        <v>241.5</v>
      </c>
      <c r="I758" s="8">
        <f>SUMIF(VT!A:A,A758,VT!N:N)</f>
        <v>241.5</v>
      </c>
      <c r="J758" s="2">
        <f t="shared" si="198"/>
        <v>100.5702</v>
      </c>
      <c r="K758" s="48">
        <f t="shared" si="199"/>
        <v>140.9298</v>
      </c>
      <c r="L758" s="39">
        <f t="shared" si="200"/>
        <v>1</v>
      </c>
    </row>
    <row r="759" spans="1:12" hidden="1" x14ac:dyDescent="0.25">
      <c r="A759" s="19">
        <v>112816</v>
      </c>
      <c r="B759" s="9" t="s">
        <v>1116</v>
      </c>
      <c r="C759" s="9" t="s">
        <v>17</v>
      </c>
      <c r="D759" s="9" t="s">
        <v>1889</v>
      </c>
      <c r="E759" s="20">
        <v>43617</v>
      </c>
      <c r="F759" s="21">
        <v>1993.64</v>
      </c>
      <c r="G759" s="9" t="s">
        <v>1530</v>
      </c>
      <c r="H759" s="10">
        <f>SUMIF(VT!A:A,A759,VT!K:K)</f>
        <v>257</v>
      </c>
      <c r="I759" s="8">
        <f>SUMIF(VT!A:A,A759,VT!N:N)</f>
        <v>257</v>
      </c>
      <c r="J759" s="2">
        <f t="shared" si="198"/>
        <v>119.61840000000001</v>
      </c>
      <c r="K759" s="48">
        <f t="shared" si="199"/>
        <v>137.38159999999999</v>
      </c>
      <c r="L759" s="39">
        <f t="shared" si="200"/>
        <v>1</v>
      </c>
    </row>
    <row r="760" spans="1:12" hidden="1" x14ac:dyDescent="0.25">
      <c r="A760" s="19">
        <v>114711</v>
      </c>
      <c r="B760" s="9" t="s">
        <v>1118</v>
      </c>
      <c r="C760" s="9" t="s">
        <v>12</v>
      </c>
      <c r="D760" s="9" t="s">
        <v>13</v>
      </c>
      <c r="E760" s="20">
        <v>43874</v>
      </c>
      <c r="F760" s="21">
        <v>1676.17</v>
      </c>
      <c r="G760" s="9" t="s">
        <v>1530</v>
      </c>
      <c r="H760" s="10">
        <f>SUMIF(VT!A:A,A760,VT!K:K)</f>
        <v>241.5</v>
      </c>
      <c r="I760" s="8">
        <f>SUMIF(VT!A:A,A760,VT!N:N)</f>
        <v>241.5</v>
      </c>
      <c r="J760" s="2">
        <f t="shared" si="198"/>
        <v>100.5702</v>
      </c>
      <c r="K760" s="48">
        <f t="shared" si="199"/>
        <v>140.9298</v>
      </c>
      <c r="L760" s="39">
        <f t="shared" si="200"/>
        <v>1</v>
      </c>
    </row>
    <row r="761" spans="1:12" hidden="1" x14ac:dyDescent="0.25">
      <c r="A761" s="19">
        <v>114761</v>
      </c>
      <c r="B761" s="9" t="s">
        <v>2095</v>
      </c>
      <c r="C761" s="9" t="s">
        <v>36</v>
      </c>
      <c r="D761" s="9" t="s">
        <v>1889</v>
      </c>
      <c r="E761" s="20">
        <v>43874</v>
      </c>
      <c r="F761" s="21">
        <v>3187.48</v>
      </c>
      <c r="G761" s="9" t="s">
        <v>1530</v>
      </c>
      <c r="H761" s="10">
        <f>SUMIF(VT!A:A,A761,VT!K:K)</f>
        <v>241.5</v>
      </c>
      <c r="I761" s="8">
        <f>SUMIF(VT!A:A,A761,VT!N:N)</f>
        <v>241.5</v>
      </c>
      <c r="J761" s="2">
        <f t="shared" si="198"/>
        <v>191.24879999999999</v>
      </c>
      <c r="K761" s="48">
        <f t="shared" si="199"/>
        <v>50.251200000000011</v>
      </c>
      <c r="L761" s="39">
        <f t="shared" si="200"/>
        <v>1</v>
      </c>
    </row>
    <row r="762" spans="1:12" hidden="1" x14ac:dyDescent="0.25">
      <c r="A762" s="19">
        <v>112845</v>
      </c>
      <c r="B762" s="9" t="s">
        <v>1120</v>
      </c>
      <c r="C762" s="9" t="s">
        <v>36</v>
      </c>
      <c r="D762" s="9" t="s">
        <v>1889</v>
      </c>
      <c r="E762" s="20">
        <v>43617</v>
      </c>
      <c r="F762" s="21">
        <v>3187.48</v>
      </c>
      <c r="G762" s="9" t="s">
        <v>1530</v>
      </c>
      <c r="H762" s="10">
        <f>SUMIF(VT!A:A,A762,VT!K:K)</f>
        <v>241.5</v>
      </c>
      <c r="I762" s="8">
        <f>SUMIF(VT!A:A,A762,VT!N:N)</f>
        <v>241.5</v>
      </c>
      <c r="J762" s="2">
        <f t="shared" si="198"/>
        <v>191.24879999999999</v>
      </c>
      <c r="K762" s="48">
        <f t="shared" si="199"/>
        <v>50.251200000000011</v>
      </c>
      <c r="L762" s="39">
        <f t="shared" si="200"/>
        <v>1</v>
      </c>
    </row>
    <row r="763" spans="1:12" hidden="1" x14ac:dyDescent="0.25">
      <c r="A763" s="19">
        <v>119107</v>
      </c>
      <c r="B763" s="9" t="s">
        <v>1122</v>
      </c>
      <c r="C763" s="9" t="s">
        <v>12</v>
      </c>
      <c r="D763" s="9" t="s">
        <v>6</v>
      </c>
      <c r="E763" s="20">
        <v>44630</v>
      </c>
      <c r="F763" s="21">
        <v>1676.17</v>
      </c>
      <c r="G763" s="9" t="s">
        <v>1530</v>
      </c>
      <c r="H763" s="10">
        <f>SUMIF(VT!A:A,A763,VT!K:K)</f>
        <v>241.5</v>
      </c>
      <c r="I763" s="8">
        <f>SUMIF(VT!A:A,A763,VT!N:N)</f>
        <v>241.5</v>
      </c>
      <c r="J763" s="2">
        <f t="shared" si="198"/>
        <v>100.5702</v>
      </c>
      <c r="K763" s="48">
        <f t="shared" si="199"/>
        <v>140.9298</v>
      </c>
      <c r="L763" s="39">
        <f t="shared" si="200"/>
        <v>1</v>
      </c>
    </row>
    <row r="764" spans="1:12" hidden="1" x14ac:dyDescent="0.25">
      <c r="A764" s="19">
        <v>112871</v>
      </c>
      <c r="B764" s="9" t="s">
        <v>1124</v>
      </c>
      <c r="C764" s="9" t="s">
        <v>5</v>
      </c>
      <c r="D764" s="9" t="s">
        <v>11</v>
      </c>
      <c r="E764" s="20">
        <v>43617</v>
      </c>
      <c r="F764" s="21">
        <v>1676.17</v>
      </c>
      <c r="G764" s="9" t="s">
        <v>1530</v>
      </c>
      <c r="H764" s="10">
        <f>SUMIF(VT!A:A,A764,VT!K:K)</f>
        <v>241.5</v>
      </c>
      <c r="I764" s="8">
        <f>SUMIF(VT!A:A,A764,VT!N:N)</f>
        <v>241.5</v>
      </c>
      <c r="J764" s="2">
        <f t="shared" ref="J764:J794" si="201">F764*6%</f>
        <v>100.5702</v>
      </c>
      <c r="K764" s="48">
        <f t="shared" ref="K764:K794" si="202">I764-J764</f>
        <v>140.9298</v>
      </c>
      <c r="L764" s="39">
        <f t="shared" ref="L764:L794" si="203">IF(K764&gt;0,1,0)</f>
        <v>1</v>
      </c>
    </row>
    <row r="765" spans="1:12" hidden="1" x14ac:dyDescent="0.25">
      <c r="A765" s="19">
        <v>114774</v>
      </c>
      <c r="B765" s="9" t="s">
        <v>1126</v>
      </c>
      <c r="C765" s="9" t="s">
        <v>12</v>
      </c>
      <c r="D765" s="9" t="s">
        <v>31</v>
      </c>
      <c r="E765" s="20">
        <v>43874</v>
      </c>
      <c r="F765" s="21">
        <v>1676.17</v>
      </c>
      <c r="G765" s="9" t="s">
        <v>1530</v>
      </c>
      <c r="H765" s="10">
        <f>SUMIF(VT!A:A,A765,VT!K:K)</f>
        <v>241.5</v>
      </c>
      <c r="I765" s="8">
        <f>SUMIF(VT!A:A,A765,VT!N:N)</f>
        <v>241.5</v>
      </c>
      <c r="J765" s="2">
        <f t="shared" si="201"/>
        <v>100.5702</v>
      </c>
      <c r="K765" s="48">
        <f t="shared" si="202"/>
        <v>140.9298</v>
      </c>
      <c r="L765" s="39">
        <f t="shared" si="203"/>
        <v>1</v>
      </c>
    </row>
    <row r="766" spans="1:12" x14ac:dyDescent="0.25">
      <c r="A766" s="19">
        <v>112877</v>
      </c>
      <c r="B766" s="9" t="s">
        <v>1128</v>
      </c>
      <c r="C766" s="9" t="s">
        <v>12</v>
      </c>
      <c r="D766" s="9" t="s">
        <v>6</v>
      </c>
      <c r="E766" s="20">
        <v>43617</v>
      </c>
      <c r="F766" s="21">
        <v>1676.17</v>
      </c>
      <c r="G766" s="9" t="s">
        <v>1531</v>
      </c>
      <c r="H766" s="10">
        <f>SUMIF(VT!A:A,A766,VT!K:K)</f>
        <v>57.96</v>
      </c>
      <c r="I766" s="8">
        <f>SUMIF(VT!A:A,A766,VT!N:N)</f>
        <v>57.96</v>
      </c>
      <c r="J766" s="2">
        <f t="shared" si="201"/>
        <v>100.5702</v>
      </c>
      <c r="K766" s="48">
        <f t="shared" si="202"/>
        <v>-42.610199999999999</v>
      </c>
      <c r="L766" s="39">
        <f t="shared" si="203"/>
        <v>0</v>
      </c>
    </row>
    <row r="767" spans="1:12" hidden="1" x14ac:dyDescent="0.25">
      <c r="A767" s="19">
        <v>112887</v>
      </c>
      <c r="B767" s="9" t="s">
        <v>1130</v>
      </c>
      <c r="C767" s="9" t="s">
        <v>5</v>
      </c>
      <c r="D767" s="9" t="s">
        <v>11</v>
      </c>
      <c r="E767" s="20">
        <v>43617</v>
      </c>
      <c r="F767" s="21">
        <v>1676.17</v>
      </c>
      <c r="G767" s="9" t="s">
        <v>1530</v>
      </c>
      <c r="H767" s="10">
        <f>SUMIF(VT!A:A,A767,VT!K:K)</f>
        <v>241.5</v>
      </c>
      <c r="I767" s="8">
        <f>SUMIF(VT!A:A,A767,VT!N:N)</f>
        <v>241.5</v>
      </c>
      <c r="J767" s="2">
        <f t="shared" si="201"/>
        <v>100.5702</v>
      </c>
      <c r="K767" s="48">
        <f t="shared" si="202"/>
        <v>140.9298</v>
      </c>
      <c r="L767" s="39">
        <f t="shared" si="203"/>
        <v>1</v>
      </c>
    </row>
    <row r="768" spans="1:12" hidden="1" x14ac:dyDescent="0.25">
      <c r="A768" s="19">
        <v>112894</v>
      </c>
      <c r="B768" s="9" t="s">
        <v>1132</v>
      </c>
      <c r="C768" s="9" t="s">
        <v>5</v>
      </c>
      <c r="D768" s="9" t="s">
        <v>6</v>
      </c>
      <c r="E768" s="20">
        <v>43617</v>
      </c>
      <c r="F768" s="21">
        <v>1676.17</v>
      </c>
      <c r="G768" s="9" t="s">
        <v>1530</v>
      </c>
      <c r="H768" s="10">
        <f>SUMIF(VT!A:A,A768,VT!K:K)</f>
        <v>338.1</v>
      </c>
      <c r="I768" s="8">
        <f>SUMIF(VT!A:A,A768,VT!N:N)</f>
        <v>338.1</v>
      </c>
      <c r="J768" s="2">
        <f t="shared" si="201"/>
        <v>100.5702</v>
      </c>
      <c r="K768" s="48">
        <f t="shared" si="202"/>
        <v>237.52980000000002</v>
      </c>
      <c r="L768" s="39">
        <f t="shared" si="203"/>
        <v>1</v>
      </c>
    </row>
    <row r="769" spans="1:12" x14ac:dyDescent="0.25">
      <c r="A769" s="19">
        <v>113004</v>
      </c>
      <c r="B769" s="9" t="s">
        <v>1134</v>
      </c>
      <c r="C769" s="9" t="s">
        <v>12</v>
      </c>
      <c r="D769" s="9" t="s">
        <v>8</v>
      </c>
      <c r="E769" s="20">
        <v>43617</v>
      </c>
      <c r="F769" s="21">
        <v>1676.17</v>
      </c>
      <c r="G769" s="9" t="s">
        <v>1531</v>
      </c>
      <c r="H769" s="10">
        <f>SUMIF(VT!A:A,A769,VT!K:K)</f>
        <v>61.8</v>
      </c>
      <c r="I769" s="8">
        <f>SUMIF(VT!A:A,A769,VT!N:N)</f>
        <v>61.8</v>
      </c>
      <c r="J769" s="2">
        <f t="shared" si="201"/>
        <v>100.5702</v>
      </c>
      <c r="K769" s="48">
        <f t="shared" si="202"/>
        <v>-38.770200000000003</v>
      </c>
      <c r="L769" s="39">
        <f t="shared" si="203"/>
        <v>0</v>
      </c>
    </row>
    <row r="770" spans="1:12" x14ac:dyDescent="0.25">
      <c r="A770" s="19">
        <v>115229</v>
      </c>
      <c r="B770" s="9" t="s">
        <v>1136</v>
      </c>
      <c r="C770" s="9" t="s">
        <v>1137</v>
      </c>
      <c r="D770" s="9" t="s">
        <v>1889</v>
      </c>
      <c r="E770" s="20">
        <v>44018</v>
      </c>
      <c r="F770" s="21">
        <v>3627.79</v>
      </c>
      <c r="G770" s="9" t="s">
        <v>1530</v>
      </c>
      <c r="H770" s="10">
        <f>SUMIF(VT!A:A,A770,VT!K:K)</f>
        <v>202.86</v>
      </c>
      <c r="I770" s="8">
        <f>SUMIF(VT!A:A,A770,VT!N:N)</f>
        <v>202.86</v>
      </c>
      <c r="J770" s="2">
        <f t="shared" si="201"/>
        <v>217.66739999999999</v>
      </c>
      <c r="K770" s="48">
        <f t="shared" si="202"/>
        <v>-14.807399999999973</v>
      </c>
      <c r="L770" s="39">
        <f t="shared" si="203"/>
        <v>0</v>
      </c>
    </row>
    <row r="771" spans="1:12" hidden="1" x14ac:dyDescent="0.25">
      <c r="A771" s="19">
        <v>113025</v>
      </c>
      <c r="B771" s="9" t="s">
        <v>1139</v>
      </c>
      <c r="C771" s="9" t="s">
        <v>5</v>
      </c>
      <c r="D771" s="9" t="s">
        <v>6</v>
      </c>
      <c r="E771" s="20">
        <v>43617</v>
      </c>
      <c r="F771" s="21">
        <v>1676.17</v>
      </c>
      <c r="G771" s="9" t="s">
        <v>1530</v>
      </c>
      <c r="H771" s="10">
        <f>SUMIF(VT!A:A,A771,VT!K:K)</f>
        <v>241.5</v>
      </c>
      <c r="I771" s="8">
        <f>SUMIF(VT!A:A,A771,VT!N:N)</f>
        <v>241.5</v>
      </c>
      <c r="J771" s="2">
        <f t="shared" si="201"/>
        <v>100.5702</v>
      </c>
      <c r="K771" s="48">
        <f t="shared" si="202"/>
        <v>140.9298</v>
      </c>
      <c r="L771" s="39">
        <f t="shared" si="203"/>
        <v>1</v>
      </c>
    </row>
    <row r="772" spans="1:12" hidden="1" x14ac:dyDescent="0.25">
      <c r="A772" s="19">
        <v>113032</v>
      </c>
      <c r="B772" s="9" t="s">
        <v>1721</v>
      </c>
      <c r="C772" s="9" t="s">
        <v>5</v>
      </c>
      <c r="D772" s="9" t="s">
        <v>8</v>
      </c>
      <c r="E772" s="20">
        <v>43617</v>
      </c>
      <c r="F772" s="21">
        <v>1676.17</v>
      </c>
      <c r="G772" s="9" t="s">
        <v>1530</v>
      </c>
      <c r="H772" s="10">
        <f>SUMIF(VT!A:A,A772,VT!K:K)</f>
        <v>241.5</v>
      </c>
      <c r="I772" s="8">
        <f>SUMIF(VT!A:A,A772,VT!N:N)</f>
        <v>241.5</v>
      </c>
      <c r="J772" s="2">
        <f t="shared" si="201"/>
        <v>100.5702</v>
      </c>
      <c r="K772" s="48">
        <f t="shared" si="202"/>
        <v>140.9298</v>
      </c>
      <c r="L772" s="39">
        <f t="shared" si="203"/>
        <v>1</v>
      </c>
    </row>
    <row r="773" spans="1:12" hidden="1" x14ac:dyDescent="0.25">
      <c r="A773" s="19">
        <v>113141</v>
      </c>
      <c r="B773" s="9" t="s">
        <v>1141</v>
      </c>
      <c r="C773" s="9" t="s">
        <v>5</v>
      </c>
      <c r="D773" s="9" t="s">
        <v>13</v>
      </c>
      <c r="E773" s="20">
        <v>43617</v>
      </c>
      <c r="F773" s="21">
        <v>1676.17</v>
      </c>
      <c r="G773" s="9" t="s">
        <v>1530</v>
      </c>
      <c r="H773" s="10">
        <f>SUMIF(VT!A:A,A773,VT!K:K)</f>
        <v>241.5</v>
      </c>
      <c r="I773" s="8">
        <f>SUMIF(VT!A:A,A773,VT!N:N)</f>
        <v>154.56</v>
      </c>
      <c r="J773" s="2">
        <f t="shared" si="201"/>
        <v>100.5702</v>
      </c>
      <c r="K773" s="48">
        <f t="shared" si="202"/>
        <v>53.989800000000002</v>
      </c>
      <c r="L773" s="39">
        <f t="shared" si="203"/>
        <v>1</v>
      </c>
    </row>
    <row r="774" spans="1:12" hidden="1" x14ac:dyDescent="0.25">
      <c r="A774" s="19">
        <v>113669</v>
      </c>
      <c r="B774" s="9" t="s">
        <v>1143</v>
      </c>
      <c r="C774" s="9" t="s">
        <v>5</v>
      </c>
      <c r="D774" s="9" t="s">
        <v>8</v>
      </c>
      <c r="E774" s="20">
        <v>43617</v>
      </c>
      <c r="F774" s="21">
        <v>1676.17</v>
      </c>
      <c r="G774" s="9" t="s">
        <v>1530</v>
      </c>
      <c r="H774" s="10">
        <f>SUMIF(VT!A:A,A774,VT!K:K)</f>
        <v>241.5</v>
      </c>
      <c r="I774" s="8">
        <f>SUMIF(VT!A:A,A774,VT!N:N)</f>
        <v>202.86</v>
      </c>
      <c r="J774" s="2">
        <f t="shared" si="201"/>
        <v>100.5702</v>
      </c>
      <c r="K774" s="48">
        <f t="shared" si="202"/>
        <v>102.28980000000001</v>
      </c>
      <c r="L774" s="39">
        <f t="shared" si="203"/>
        <v>1</v>
      </c>
    </row>
    <row r="775" spans="1:12" hidden="1" x14ac:dyDescent="0.25">
      <c r="A775" s="19">
        <v>113671</v>
      </c>
      <c r="B775" s="9" t="s">
        <v>1145</v>
      </c>
      <c r="C775" s="9" t="s">
        <v>12</v>
      </c>
      <c r="D775" s="9" t="s">
        <v>11</v>
      </c>
      <c r="E775" s="20">
        <v>43617</v>
      </c>
      <c r="F775" s="21">
        <v>1676.17</v>
      </c>
      <c r="G775" s="9" t="s">
        <v>1530</v>
      </c>
      <c r="H775" s="10">
        <f>SUMIF(VT!A:A,A775,VT!K:K)</f>
        <v>241.5</v>
      </c>
      <c r="I775" s="8">
        <f>SUMIF(VT!A:A,A775,VT!N:N)</f>
        <v>173.88</v>
      </c>
      <c r="J775" s="2">
        <f t="shared" si="201"/>
        <v>100.5702</v>
      </c>
      <c r="K775" s="48">
        <f t="shared" si="202"/>
        <v>73.309799999999996</v>
      </c>
      <c r="L775" s="39">
        <f t="shared" si="203"/>
        <v>1</v>
      </c>
    </row>
    <row r="776" spans="1:12" hidden="1" x14ac:dyDescent="0.25">
      <c r="A776" s="19">
        <v>113183</v>
      </c>
      <c r="B776" s="9" t="s">
        <v>660</v>
      </c>
      <c r="C776" s="9" t="s">
        <v>17</v>
      </c>
      <c r="D776" s="9" t="s">
        <v>1889</v>
      </c>
      <c r="E776" s="20">
        <v>43617</v>
      </c>
      <c r="F776" s="21">
        <v>1993.64</v>
      </c>
      <c r="G776" s="9" t="s">
        <v>1530</v>
      </c>
      <c r="H776" s="10">
        <f>SUMIF(VT!A:A,A776,VT!K:K)</f>
        <v>241.5</v>
      </c>
      <c r="I776" s="8">
        <f>SUMIF(VT!A:A,A776,VT!N:N)</f>
        <v>241.5</v>
      </c>
      <c r="J776" s="2">
        <f t="shared" si="201"/>
        <v>119.61840000000001</v>
      </c>
      <c r="K776" s="48">
        <f t="shared" si="202"/>
        <v>121.88159999999999</v>
      </c>
      <c r="L776" s="39">
        <f t="shared" si="203"/>
        <v>1</v>
      </c>
    </row>
    <row r="777" spans="1:12" hidden="1" x14ac:dyDescent="0.25">
      <c r="A777" s="19">
        <v>113188</v>
      </c>
      <c r="B777" s="9" t="s">
        <v>1148</v>
      </c>
      <c r="C777" s="9" t="s">
        <v>12</v>
      </c>
      <c r="D777" s="9" t="s">
        <v>11</v>
      </c>
      <c r="E777" s="20">
        <v>43617</v>
      </c>
      <c r="F777" s="21">
        <v>1676.17</v>
      </c>
      <c r="G777" s="9" t="s">
        <v>1530</v>
      </c>
      <c r="H777" s="10">
        <f>SUMIF(VT!A:A,A777,VT!K:K)</f>
        <v>241.5</v>
      </c>
      <c r="I777" s="8">
        <f>SUMIF(VT!A:A,A777,VT!N:N)</f>
        <v>241.5</v>
      </c>
      <c r="J777" s="2">
        <f t="shared" si="201"/>
        <v>100.5702</v>
      </c>
      <c r="K777" s="48">
        <f t="shared" si="202"/>
        <v>140.9298</v>
      </c>
      <c r="L777" s="39">
        <f t="shared" si="203"/>
        <v>1</v>
      </c>
    </row>
    <row r="778" spans="1:12" hidden="1" x14ac:dyDescent="0.25">
      <c r="A778" s="19">
        <v>113192</v>
      </c>
      <c r="B778" s="9" t="s">
        <v>1150</v>
      </c>
      <c r="C778" s="9" t="s">
        <v>5</v>
      </c>
      <c r="D778" s="9" t="s">
        <v>6</v>
      </c>
      <c r="E778" s="20">
        <v>43617</v>
      </c>
      <c r="F778" s="21">
        <v>1676.17</v>
      </c>
      <c r="G778" s="9" t="s">
        <v>1530</v>
      </c>
      <c r="H778" s="10">
        <f>SUMIF(VT!A:A,A778,VT!K:K)</f>
        <v>241.5</v>
      </c>
      <c r="I778" s="8">
        <f>SUMIF(VT!A:A,A778,VT!N:N)</f>
        <v>231.84</v>
      </c>
      <c r="J778" s="2">
        <f t="shared" si="201"/>
        <v>100.5702</v>
      </c>
      <c r="K778" s="48">
        <f t="shared" si="202"/>
        <v>131.2698</v>
      </c>
      <c r="L778" s="39">
        <f t="shared" si="203"/>
        <v>1</v>
      </c>
    </row>
    <row r="779" spans="1:12" hidden="1" x14ac:dyDescent="0.25">
      <c r="A779" s="19">
        <v>122555</v>
      </c>
      <c r="B779" s="9" t="s">
        <v>2097</v>
      </c>
      <c r="C779" s="9" t="s">
        <v>12</v>
      </c>
      <c r="D779" s="9" t="s">
        <v>11</v>
      </c>
      <c r="E779" s="20">
        <v>45131</v>
      </c>
      <c r="F779" s="21">
        <v>1676.17</v>
      </c>
      <c r="G779" s="9" t="s">
        <v>1530</v>
      </c>
      <c r="H779" s="10">
        <f>SUMIF(VT!A:A,A779,VT!K:K)</f>
        <v>241.5</v>
      </c>
      <c r="I779" s="8">
        <f>SUMIF(VT!A:A,A779,VT!N:N)</f>
        <v>241.5</v>
      </c>
      <c r="J779" s="2">
        <f t="shared" si="201"/>
        <v>100.5702</v>
      </c>
      <c r="K779" s="48">
        <f t="shared" si="202"/>
        <v>140.9298</v>
      </c>
      <c r="L779" s="39">
        <f t="shared" si="203"/>
        <v>1</v>
      </c>
    </row>
    <row r="780" spans="1:12" hidden="1" x14ac:dyDescent="0.25">
      <c r="A780" s="19">
        <v>118054</v>
      </c>
      <c r="B780" s="9" t="s">
        <v>1152</v>
      </c>
      <c r="C780" s="9" t="s">
        <v>12</v>
      </c>
      <c r="D780" s="9" t="s">
        <v>13</v>
      </c>
      <c r="E780" s="20">
        <v>44567</v>
      </c>
      <c r="F780" s="21">
        <v>1676.17</v>
      </c>
      <c r="G780" s="9" t="s">
        <v>1530</v>
      </c>
      <c r="H780" s="10">
        <f>SUMIF(VT!A:A,A780,VT!K:K)</f>
        <v>241.5</v>
      </c>
      <c r="I780" s="8">
        <f>SUMIF(VT!A:A,A780,VT!N:N)</f>
        <v>231.84</v>
      </c>
      <c r="J780" s="2">
        <f t="shared" si="201"/>
        <v>100.5702</v>
      </c>
      <c r="K780" s="48">
        <f t="shared" si="202"/>
        <v>131.2698</v>
      </c>
      <c r="L780" s="39">
        <f t="shared" si="203"/>
        <v>1</v>
      </c>
    </row>
    <row r="781" spans="1:12" hidden="1" x14ac:dyDescent="0.25">
      <c r="A781" s="19">
        <v>113722</v>
      </c>
      <c r="B781" s="9" t="s">
        <v>1938</v>
      </c>
      <c r="C781" s="9" t="s">
        <v>12</v>
      </c>
      <c r="D781" s="9" t="s">
        <v>13</v>
      </c>
      <c r="E781" s="20">
        <v>43619</v>
      </c>
      <c r="F781" s="21">
        <v>1676.17</v>
      </c>
      <c r="G781" s="9" t="s">
        <v>1530</v>
      </c>
      <c r="H781" s="10">
        <f>SUMIF(VT!A:A,A781,VT!K:K)</f>
        <v>241.5</v>
      </c>
      <c r="I781" s="8">
        <f>SUMIF(VT!A:A,A781,VT!N:N)</f>
        <v>241.5</v>
      </c>
      <c r="J781" s="2">
        <f t="shared" si="201"/>
        <v>100.5702</v>
      </c>
      <c r="K781" s="48">
        <f t="shared" si="202"/>
        <v>140.9298</v>
      </c>
      <c r="L781" s="39">
        <f t="shared" si="203"/>
        <v>1</v>
      </c>
    </row>
    <row r="782" spans="1:12" hidden="1" x14ac:dyDescent="0.25">
      <c r="A782" s="19">
        <v>113224</v>
      </c>
      <c r="B782" s="9" t="s">
        <v>1154</v>
      </c>
      <c r="C782" s="9" t="s">
        <v>12</v>
      </c>
      <c r="D782" s="9" t="s">
        <v>8</v>
      </c>
      <c r="E782" s="20">
        <v>43617</v>
      </c>
      <c r="F782" s="21">
        <v>1676.17</v>
      </c>
      <c r="G782" s="9" t="s">
        <v>1530</v>
      </c>
      <c r="H782" s="10">
        <f>SUMIF(VT!A:A,A782,VT!K:K)</f>
        <v>531.5</v>
      </c>
      <c r="I782" s="8">
        <f>SUMIF(VT!A:A,A782,VT!N:N)</f>
        <v>531.5</v>
      </c>
      <c r="J782" s="2">
        <f t="shared" si="201"/>
        <v>100.5702</v>
      </c>
      <c r="K782" s="48">
        <f t="shared" si="202"/>
        <v>430.9298</v>
      </c>
      <c r="L782" s="39">
        <f t="shared" si="203"/>
        <v>1</v>
      </c>
    </row>
    <row r="783" spans="1:12" hidden="1" x14ac:dyDescent="0.25">
      <c r="A783" s="19">
        <v>114094</v>
      </c>
      <c r="B783" s="9" t="s">
        <v>1156</v>
      </c>
      <c r="C783" s="9" t="s">
        <v>12</v>
      </c>
      <c r="D783" s="9" t="s">
        <v>11</v>
      </c>
      <c r="E783" s="20">
        <v>43728</v>
      </c>
      <c r="F783" s="21">
        <v>1676.17</v>
      </c>
      <c r="G783" s="9" t="s">
        <v>1530</v>
      </c>
      <c r="H783" s="10">
        <f>SUMIF(VT!A:A,A783,VT!K:K)</f>
        <v>241.5</v>
      </c>
      <c r="I783" s="8">
        <f>SUMIF(VT!A:A,A783,VT!N:N)</f>
        <v>241.5</v>
      </c>
      <c r="J783" s="2">
        <f t="shared" si="201"/>
        <v>100.5702</v>
      </c>
      <c r="K783" s="48">
        <f t="shared" si="202"/>
        <v>140.9298</v>
      </c>
      <c r="L783" s="39">
        <f t="shared" si="203"/>
        <v>1</v>
      </c>
    </row>
    <row r="784" spans="1:12" hidden="1" x14ac:dyDescent="0.25">
      <c r="A784" s="19">
        <v>113235</v>
      </c>
      <c r="B784" s="9" t="s">
        <v>1158</v>
      </c>
      <c r="C784" s="9" t="s">
        <v>12</v>
      </c>
      <c r="D784" s="9" t="s">
        <v>8</v>
      </c>
      <c r="E784" s="20">
        <v>43617</v>
      </c>
      <c r="F784" s="21">
        <v>1676.17</v>
      </c>
      <c r="G784" s="9" t="s">
        <v>1530</v>
      </c>
      <c r="H784" s="10">
        <f>SUMIF(VT!A:A,A784,VT!K:K)</f>
        <v>257.5</v>
      </c>
      <c r="I784" s="8">
        <f>SUMIF(VT!A:A,A784,VT!N:N)</f>
        <v>257.5</v>
      </c>
      <c r="J784" s="2">
        <f t="shared" si="201"/>
        <v>100.5702</v>
      </c>
      <c r="K784" s="48">
        <f t="shared" si="202"/>
        <v>156.9298</v>
      </c>
      <c r="L784" s="39">
        <f t="shared" si="203"/>
        <v>1</v>
      </c>
    </row>
    <row r="785" spans="1:12" hidden="1" x14ac:dyDescent="0.25">
      <c r="A785" s="19">
        <v>114088</v>
      </c>
      <c r="B785" s="9" t="s">
        <v>1160</v>
      </c>
      <c r="C785" s="9" t="s">
        <v>12</v>
      </c>
      <c r="D785" s="9" t="s">
        <v>8</v>
      </c>
      <c r="E785" s="20">
        <v>43728</v>
      </c>
      <c r="F785" s="21">
        <v>1676.17</v>
      </c>
      <c r="G785" s="9" t="s">
        <v>1530</v>
      </c>
      <c r="H785" s="10">
        <f>SUMIF(VT!A:A,A785,VT!K:K)</f>
        <v>241.5</v>
      </c>
      <c r="I785" s="8">
        <f>SUMIF(VT!A:A,A785,VT!N:N)</f>
        <v>241.5</v>
      </c>
      <c r="J785" s="2">
        <f t="shared" si="201"/>
        <v>100.5702</v>
      </c>
      <c r="K785" s="48">
        <f t="shared" si="202"/>
        <v>140.9298</v>
      </c>
      <c r="L785" s="39">
        <f t="shared" si="203"/>
        <v>1</v>
      </c>
    </row>
    <row r="786" spans="1:12" hidden="1" x14ac:dyDescent="0.25">
      <c r="A786" s="19">
        <v>122247</v>
      </c>
      <c r="B786" s="9" t="s">
        <v>2001</v>
      </c>
      <c r="C786" s="9" t="s">
        <v>12</v>
      </c>
      <c r="D786" s="9" t="s">
        <v>8</v>
      </c>
      <c r="E786" s="20">
        <v>45089</v>
      </c>
      <c r="F786" s="21">
        <v>1676.17</v>
      </c>
      <c r="G786" s="9" t="s">
        <v>1530</v>
      </c>
      <c r="H786" s="10">
        <f>SUMIF(VT!A:A,A786,VT!K:K)</f>
        <v>241.5</v>
      </c>
      <c r="I786" s="8">
        <f>SUMIF(VT!A:A,A786,VT!N:N)</f>
        <v>241.5</v>
      </c>
      <c r="J786" s="2">
        <f t="shared" si="201"/>
        <v>100.5702</v>
      </c>
      <c r="K786" s="48">
        <f t="shared" si="202"/>
        <v>140.9298</v>
      </c>
      <c r="L786" s="39">
        <f t="shared" si="203"/>
        <v>1</v>
      </c>
    </row>
    <row r="787" spans="1:12" hidden="1" x14ac:dyDescent="0.25">
      <c r="A787" s="19">
        <v>114980</v>
      </c>
      <c r="B787" s="9" t="s">
        <v>1162</v>
      </c>
      <c r="C787" s="9" t="s">
        <v>12</v>
      </c>
      <c r="D787" s="9" t="s">
        <v>8</v>
      </c>
      <c r="E787" s="20">
        <v>43917</v>
      </c>
      <c r="F787" s="21">
        <v>1676.17</v>
      </c>
      <c r="G787" s="9" t="s">
        <v>1530</v>
      </c>
      <c r="H787" s="10">
        <f>SUMIF(VT!A:A,A787,VT!K:K)</f>
        <v>241.5</v>
      </c>
      <c r="I787" s="8">
        <f>SUMIF(VT!A:A,A787,VT!N:N)</f>
        <v>241.5</v>
      </c>
      <c r="J787" s="2">
        <f t="shared" si="201"/>
        <v>100.5702</v>
      </c>
      <c r="K787" s="48">
        <f t="shared" si="202"/>
        <v>140.9298</v>
      </c>
      <c r="L787" s="39">
        <f t="shared" si="203"/>
        <v>1</v>
      </c>
    </row>
    <row r="788" spans="1:12" hidden="1" x14ac:dyDescent="0.25">
      <c r="A788" s="19">
        <v>116983</v>
      </c>
      <c r="B788" s="9" t="s">
        <v>1164</v>
      </c>
      <c r="C788" s="9" t="s">
        <v>12</v>
      </c>
      <c r="D788" s="9" t="s">
        <v>8</v>
      </c>
      <c r="E788" s="20">
        <v>44419</v>
      </c>
      <c r="F788" s="21">
        <v>1676.17</v>
      </c>
      <c r="G788" s="9" t="s">
        <v>1530</v>
      </c>
      <c r="H788" s="10">
        <f>SUMIF(VT!A:A,A788,VT!K:K)</f>
        <v>241.5</v>
      </c>
      <c r="I788" s="8">
        <f>SUMIF(VT!A:A,A788,VT!N:N)</f>
        <v>241.5</v>
      </c>
      <c r="J788" s="2">
        <f t="shared" si="201"/>
        <v>100.5702</v>
      </c>
      <c r="K788" s="48">
        <f t="shared" si="202"/>
        <v>140.9298</v>
      </c>
      <c r="L788" s="39">
        <f t="shared" si="203"/>
        <v>1</v>
      </c>
    </row>
    <row r="789" spans="1:12" hidden="1" x14ac:dyDescent="0.25">
      <c r="A789" s="19">
        <v>113262</v>
      </c>
      <c r="B789" s="9" t="s">
        <v>1166</v>
      </c>
      <c r="C789" s="9" t="s">
        <v>5</v>
      </c>
      <c r="D789" s="9" t="s">
        <v>13</v>
      </c>
      <c r="E789" s="20">
        <v>43617</v>
      </c>
      <c r="F789" s="21">
        <v>1676.17</v>
      </c>
      <c r="G789" s="9" t="s">
        <v>1530</v>
      </c>
      <c r="H789" s="10">
        <f>SUMIF(VT!A:A,A789,VT!K:K)</f>
        <v>241.5</v>
      </c>
      <c r="I789" s="8">
        <f>SUMIF(VT!A:A,A789,VT!N:N)</f>
        <v>241.5</v>
      </c>
      <c r="J789" s="2">
        <f t="shared" si="201"/>
        <v>100.5702</v>
      </c>
      <c r="K789" s="48">
        <f t="shared" si="202"/>
        <v>140.9298</v>
      </c>
      <c r="L789" s="39">
        <f t="shared" si="203"/>
        <v>1</v>
      </c>
    </row>
    <row r="790" spans="1:12" hidden="1" x14ac:dyDescent="0.25">
      <c r="A790" s="19">
        <v>116720</v>
      </c>
      <c r="B790" s="9" t="s">
        <v>1168</v>
      </c>
      <c r="C790" s="9" t="s">
        <v>5</v>
      </c>
      <c r="D790" s="9" t="s">
        <v>13</v>
      </c>
      <c r="E790" s="20">
        <v>44368</v>
      </c>
      <c r="F790" s="21">
        <v>1676.17</v>
      </c>
      <c r="G790" s="9" t="s">
        <v>1530</v>
      </c>
      <c r="H790" s="10">
        <f>SUMIF(VT!A:A,A790,VT!K:K)</f>
        <v>241.5</v>
      </c>
      <c r="I790" s="8">
        <f>SUMIF(VT!A:A,A790,VT!N:N)</f>
        <v>241.5</v>
      </c>
      <c r="J790" s="2">
        <f t="shared" si="201"/>
        <v>100.5702</v>
      </c>
      <c r="K790" s="48">
        <f t="shared" si="202"/>
        <v>140.9298</v>
      </c>
      <c r="L790" s="39">
        <f t="shared" si="203"/>
        <v>1</v>
      </c>
    </row>
    <row r="791" spans="1:12" hidden="1" x14ac:dyDescent="0.25">
      <c r="A791" s="19">
        <v>113288</v>
      </c>
      <c r="B791" s="9" t="s">
        <v>1170</v>
      </c>
      <c r="C791" s="9" t="s">
        <v>5</v>
      </c>
      <c r="D791" s="9" t="s">
        <v>8</v>
      </c>
      <c r="E791" s="20">
        <v>43617</v>
      </c>
      <c r="F791" s="21">
        <v>1676.17</v>
      </c>
      <c r="G791" s="9" t="s">
        <v>1530</v>
      </c>
      <c r="H791" s="10">
        <f>SUMIF(VT!A:A,A791,VT!K:K)</f>
        <v>483</v>
      </c>
      <c r="I791" s="8">
        <f>SUMIF(VT!A:A,A791,VT!N:N)</f>
        <v>386.4</v>
      </c>
      <c r="J791" s="2">
        <f t="shared" si="201"/>
        <v>100.5702</v>
      </c>
      <c r="K791" s="48">
        <f t="shared" si="202"/>
        <v>285.82979999999998</v>
      </c>
      <c r="L791" s="39">
        <f t="shared" si="203"/>
        <v>1</v>
      </c>
    </row>
    <row r="792" spans="1:12" hidden="1" x14ac:dyDescent="0.25">
      <c r="A792" s="19">
        <v>120623</v>
      </c>
      <c r="B792" s="9" t="s">
        <v>1778</v>
      </c>
      <c r="C792" s="9" t="s">
        <v>1075</v>
      </c>
      <c r="D792" s="9" t="s">
        <v>1889</v>
      </c>
      <c r="E792" s="20">
        <v>44837</v>
      </c>
      <c r="F792" s="21">
        <v>2727.7</v>
      </c>
      <c r="G792" s="9" t="s">
        <v>1530</v>
      </c>
      <c r="H792" s="10">
        <f>SUMIF(VT!A:A,A792,VT!K:K)</f>
        <v>241.5</v>
      </c>
      <c r="I792" s="8">
        <f>SUMIF(VT!A:A,A792,VT!N:N)</f>
        <v>241.5</v>
      </c>
      <c r="J792" s="2">
        <f t="shared" si="201"/>
        <v>163.66199999999998</v>
      </c>
      <c r="K792" s="48">
        <f t="shared" si="202"/>
        <v>77.838000000000022</v>
      </c>
      <c r="L792" s="39">
        <f t="shared" si="203"/>
        <v>1</v>
      </c>
    </row>
    <row r="793" spans="1:12" hidden="1" x14ac:dyDescent="0.25">
      <c r="A793" s="19">
        <v>114742</v>
      </c>
      <c r="B793" s="9" t="s">
        <v>2148</v>
      </c>
      <c r="C793" s="9" t="s">
        <v>12</v>
      </c>
      <c r="D793" s="9" t="s">
        <v>8</v>
      </c>
      <c r="E793" s="20">
        <v>43874</v>
      </c>
      <c r="F793" s="21">
        <v>1676.17</v>
      </c>
      <c r="G793" s="9" t="s">
        <v>1530</v>
      </c>
      <c r="H793" s="10">
        <f>SUMIF(VT!A:A,A793,VT!K:K)</f>
        <v>241.5</v>
      </c>
      <c r="I793" s="8">
        <f>SUMIF(VT!A:A,A793,VT!N:N)</f>
        <v>125.58</v>
      </c>
      <c r="J793" s="2">
        <f t="shared" si="201"/>
        <v>100.5702</v>
      </c>
      <c r="K793" s="48">
        <f t="shared" si="202"/>
        <v>25.009799999999998</v>
      </c>
      <c r="L793" s="39">
        <f t="shared" si="203"/>
        <v>1</v>
      </c>
    </row>
    <row r="794" spans="1:12" x14ac:dyDescent="0.25">
      <c r="A794" s="19">
        <v>113350</v>
      </c>
      <c r="B794" s="9" t="s">
        <v>1172</v>
      </c>
      <c r="C794" s="9" t="s">
        <v>12</v>
      </c>
      <c r="D794" s="9" t="s">
        <v>8</v>
      </c>
      <c r="E794" s="20">
        <v>43617</v>
      </c>
      <c r="F794" s="21">
        <v>1676.17</v>
      </c>
      <c r="G794" s="9" t="s">
        <v>1531</v>
      </c>
      <c r="H794" s="10">
        <f>SUMIF(VT!A:A,A794,VT!K:K)</f>
        <v>57.96</v>
      </c>
      <c r="I794" s="8">
        <f>SUMIF(VT!A:A,A794,VT!N:N)</f>
        <v>57.96</v>
      </c>
      <c r="J794" s="2">
        <f t="shared" si="201"/>
        <v>100.5702</v>
      </c>
      <c r="K794" s="48">
        <f t="shared" si="202"/>
        <v>-42.610199999999999</v>
      </c>
      <c r="L794" s="39">
        <f t="shared" si="203"/>
        <v>0</v>
      </c>
    </row>
    <row r="795" spans="1:12" hidden="1" x14ac:dyDescent="0.25">
      <c r="A795" s="19">
        <v>122424</v>
      </c>
      <c r="B795" s="9" t="s">
        <v>2068</v>
      </c>
      <c r="C795" s="9" t="s">
        <v>12</v>
      </c>
      <c r="D795" s="9" t="s">
        <v>1889</v>
      </c>
      <c r="E795" s="20">
        <v>45117</v>
      </c>
      <c r="F795" s="21">
        <v>1676.17</v>
      </c>
      <c r="G795" s="9" t="s">
        <v>1530</v>
      </c>
      <c r="H795" s="10">
        <f>SUMIF(VT!A:A,A795,VT!K:K)</f>
        <v>241.5</v>
      </c>
      <c r="I795" s="8">
        <f>SUMIF(VT!A:A,A795,VT!N:N)</f>
        <v>241.5</v>
      </c>
      <c r="J795" s="2">
        <f t="shared" ref="J795:J812" si="204">F795*6%</f>
        <v>100.5702</v>
      </c>
      <c r="K795" s="48">
        <f t="shared" ref="K795:K812" si="205">I795-J795</f>
        <v>140.9298</v>
      </c>
      <c r="L795" s="39">
        <f t="shared" ref="L795:L812" si="206">IF(K795&gt;0,1,0)</f>
        <v>1</v>
      </c>
    </row>
    <row r="796" spans="1:12" hidden="1" x14ac:dyDescent="0.25">
      <c r="A796" s="19">
        <v>113389</v>
      </c>
      <c r="B796" s="9" t="s">
        <v>1174</v>
      </c>
      <c r="C796" s="9" t="s">
        <v>17</v>
      </c>
      <c r="D796" s="9" t="s">
        <v>1889</v>
      </c>
      <c r="E796" s="20">
        <v>43617</v>
      </c>
      <c r="F796" s="21">
        <v>1993.64</v>
      </c>
      <c r="G796" s="9" t="s">
        <v>1530</v>
      </c>
      <c r="H796" s="10">
        <f>SUMIF(VT!A:A,A796,VT!K:K)</f>
        <v>241.5</v>
      </c>
      <c r="I796" s="8">
        <f>SUMIF(VT!A:A,A796,VT!N:N)</f>
        <v>241.5</v>
      </c>
      <c r="J796" s="2">
        <f t="shared" si="204"/>
        <v>119.61840000000001</v>
      </c>
      <c r="K796" s="48">
        <f t="shared" si="205"/>
        <v>121.88159999999999</v>
      </c>
      <c r="L796" s="39">
        <f t="shared" si="206"/>
        <v>1</v>
      </c>
    </row>
    <row r="797" spans="1:12" hidden="1" x14ac:dyDescent="0.25">
      <c r="A797" s="19">
        <v>119646</v>
      </c>
      <c r="B797" s="9" t="s">
        <v>1565</v>
      </c>
      <c r="C797" s="9" t="s">
        <v>12</v>
      </c>
      <c r="D797" s="9" t="s">
        <v>11</v>
      </c>
      <c r="E797" s="20">
        <v>44725</v>
      </c>
      <c r="F797" s="21">
        <v>1676.17</v>
      </c>
      <c r="G797" s="9" t="s">
        <v>1530</v>
      </c>
      <c r="H797" s="10">
        <f>SUMIF(VT!A:A,A797,VT!K:K)</f>
        <v>241.5</v>
      </c>
      <c r="I797" s="8">
        <f>SUMIF(VT!A:A,A797,VT!N:N)</f>
        <v>241.5</v>
      </c>
      <c r="J797" s="2">
        <f t="shared" si="204"/>
        <v>100.5702</v>
      </c>
      <c r="K797" s="48">
        <f t="shared" si="205"/>
        <v>140.9298</v>
      </c>
      <c r="L797" s="39">
        <f t="shared" si="206"/>
        <v>1</v>
      </c>
    </row>
    <row r="798" spans="1:12" hidden="1" x14ac:dyDescent="0.25">
      <c r="A798" s="19">
        <v>121028</v>
      </c>
      <c r="B798" s="9" t="s">
        <v>1789</v>
      </c>
      <c r="C798" s="9" t="s">
        <v>5</v>
      </c>
      <c r="D798" s="9" t="s">
        <v>31</v>
      </c>
      <c r="E798" s="20">
        <v>44900</v>
      </c>
      <c r="F798" s="21">
        <v>1676.17</v>
      </c>
      <c r="G798" s="9" t="s">
        <v>1530</v>
      </c>
      <c r="H798" s="10">
        <f>SUMIF(VT!A:A,A798,VT!K:K)</f>
        <v>241.5</v>
      </c>
      <c r="I798" s="8">
        <f>SUMIF(VT!A:A,A798,VT!N:N)</f>
        <v>241.5</v>
      </c>
      <c r="J798" s="2">
        <f t="shared" si="204"/>
        <v>100.5702</v>
      </c>
      <c r="K798" s="48">
        <f t="shared" si="205"/>
        <v>140.9298</v>
      </c>
      <c r="L798" s="39">
        <f t="shared" si="206"/>
        <v>1</v>
      </c>
    </row>
    <row r="799" spans="1:12" hidden="1" x14ac:dyDescent="0.25">
      <c r="A799" s="19">
        <v>113399</v>
      </c>
      <c r="B799" s="9" t="s">
        <v>1176</v>
      </c>
      <c r="C799" s="9" t="s">
        <v>12</v>
      </c>
      <c r="D799" s="9" t="s">
        <v>11</v>
      </c>
      <c r="E799" s="20">
        <v>43617</v>
      </c>
      <c r="F799" s="21">
        <v>1676.17</v>
      </c>
      <c r="G799" s="9" t="s">
        <v>1530</v>
      </c>
      <c r="H799" s="10">
        <f>SUMIF(VT!A:A,A799,VT!K:K)</f>
        <v>462</v>
      </c>
      <c r="I799" s="8">
        <f>SUMIF(VT!A:A,A799,VT!N:N)</f>
        <v>462</v>
      </c>
      <c r="J799" s="2">
        <f t="shared" si="204"/>
        <v>100.5702</v>
      </c>
      <c r="K799" s="48">
        <f t="shared" si="205"/>
        <v>361.4298</v>
      </c>
      <c r="L799" s="39">
        <f t="shared" si="206"/>
        <v>1</v>
      </c>
    </row>
    <row r="800" spans="1:12" hidden="1" x14ac:dyDescent="0.25">
      <c r="A800" s="19">
        <v>122086</v>
      </c>
      <c r="B800" s="9" t="s">
        <v>1985</v>
      </c>
      <c r="C800" s="9" t="s">
        <v>12</v>
      </c>
      <c r="D800" s="9" t="s">
        <v>1889</v>
      </c>
      <c r="E800" s="20">
        <v>45061</v>
      </c>
      <c r="F800" s="21">
        <v>1676.17</v>
      </c>
      <c r="G800" s="9" t="s">
        <v>1530</v>
      </c>
      <c r="H800" s="10">
        <f>SUMIF(VT!A:A,A800,VT!K:K)</f>
        <v>462</v>
      </c>
      <c r="I800" s="8">
        <f>SUMIF(VT!A:A,A800,VT!N:N)</f>
        <v>462</v>
      </c>
      <c r="J800" s="2">
        <f t="shared" si="204"/>
        <v>100.5702</v>
      </c>
      <c r="K800" s="48">
        <f t="shared" si="205"/>
        <v>361.4298</v>
      </c>
      <c r="L800" s="39">
        <f t="shared" si="206"/>
        <v>1</v>
      </c>
    </row>
    <row r="801" spans="1:12" hidden="1" x14ac:dyDescent="0.25">
      <c r="A801" s="19">
        <v>113449</v>
      </c>
      <c r="B801" s="9" t="s">
        <v>1179</v>
      </c>
      <c r="C801" s="9" t="s">
        <v>12</v>
      </c>
      <c r="D801" s="9" t="s">
        <v>8</v>
      </c>
      <c r="E801" s="20">
        <v>43617</v>
      </c>
      <c r="F801" s="21">
        <v>1676.17</v>
      </c>
      <c r="G801" s="9" t="s">
        <v>1530</v>
      </c>
      <c r="H801" s="10">
        <f>SUMIF(VT!A:A,A801,VT!K:K)</f>
        <v>241.5</v>
      </c>
      <c r="I801" s="8">
        <f>SUMIF(VT!A:A,A801,VT!N:N)</f>
        <v>241.5</v>
      </c>
      <c r="J801" s="2">
        <f t="shared" si="204"/>
        <v>100.5702</v>
      </c>
      <c r="K801" s="48">
        <f t="shared" si="205"/>
        <v>140.9298</v>
      </c>
      <c r="L801" s="39">
        <f t="shared" si="206"/>
        <v>1</v>
      </c>
    </row>
    <row r="802" spans="1:12" hidden="1" x14ac:dyDescent="0.25">
      <c r="A802" s="19">
        <v>113470</v>
      </c>
      <c r="B802" s="9" t="s">
        <v>1181</v>
      </c>
      <c r="C802" s="9" t="s">
        <v>5</v>
      </c>
      <c r="D802" s="9" t="s">
        <v>8</v>
      </c>
      <c r="E802" s="20">
        <v>43617</v>
      </c>
      <c r="F802" s="21">
        <v>1676.17</v>
      </c>
      <c r="G802" s="9" t="s">
        <v>1530</v>
      </c>
      <c r="H802" s="10">
        <f>SUMIF(VT!A:A,A802,VT!K:K)</f>
        <v>241.5</v>
      </c>
      <c r="I802" s="8">
        <f>SUMIF(VT!A:A,A802,VT!N:N)</f>
        <v>241.5</v>
      </c>
      <c r="J802" s="2">
        <f t="shared" si="204"/>
        <v>100.5702</v>
      </c>
      <c r="K802" s="48">
        <f t="shared" si="205"/>
        <v>140.9298</v>
      </c>
      <c r="L802" s="39">
        <f t="shared" si="206"/>
        <v>1</v>
      </c>
    </row>
    <row r="803" spans="1:12" hidden="1" x14ac:dyDescent="0.25">
      <c r="A803" s="19">
        <v>122348</v>
      </c>
      <c r="B803" s="9" t="s">
        <v>2026</v>
      </c>
      <c r="C803" s="9" t="s">
        <v>5</v>
      </c>
      <c r="D803" s="9" t="s">
        <v>11</v>
      </c>
      <c r="E803" s="20">
        <v>45098</v>
      </c>
      <c r="F803" s="21">
        <v>1676.17</v>
      </c>
      <c r="G803" s="9" t="s">
        <v>1530</v>
      </c>
      <c r="H803" s="10">
        <f>SUMIF(VT!A:A,A803,VT!K:K)</f>
        <v>241.5</v>
      </c>
      <c r="I803" s="8">
        <f>SUMIF(VT!A:A,A803,VT!N:N)</f>
        <v>241.5</v>
      </c>
      <c r="J803" s="2">
        <f t="shared" si="204"/>
        <v>100.5702</v>
      </c>
      <c r="K803" s="48">
        <f t="shared" si="205"/>
        <v>140.9298</v>
      </c>
      <c r="L803" s="39">
        <f t="shared" si="206"/>
        <v>1</v>
      </c>
    </row>
    <row r="804" spans="1:12" hidden="1" x14ac:dyDescent="0.25">
      <c r="A804" s="19">
        <v>113764</v>
      </c>
      <c r="B804" s="9" t="s">
        <v>1843</v>
      </c>
      <c r="C804" s="9" t="s">
        <v>2008</v>
      </c>
      <c r="D804" s="9" t="s">
        <v>1889</v>
      </c>
      <c r="E804" s="20">
        <v>43621</v>
      </c>
      <c r="F804" s="21">
        <v>2823.2</v>
      </c>
      <c r="G804" s="9" t="s">
        <v>1530</v>
      </c>
      <c r="H804" s="10">
        <f>SUMIF(VT!A:A,A804,VT!K:K)</f>
        <v>388.08</v>
      </c>
      <c r="I804" s="8">
        <f>SUMIF(VT!A:A,A804,VT!N:N)</f>
        <v>388.08</v>
      </c>
      <c r="J804" s="2">
        <f t="shared" si="204"/>
        <v>169.392</v>
      </c>
      <c r="K804" s="48">
        <f t="shared" si="205"/>
        <v>218.68799999999999</v>
      </c>
      <c r="L804" s="39">
        <f t="shared" si="206"/>
        <v>1</v>
      </c>
    </row>
    <row r="805" spans="1:12" hidden="1" x14ac:dyDescent="0.25">
      <c r="A805" s="19">
        <v>113477</v>
      </c>
      <c r="B805" s="9" t="s">
        <v>1183</v>
      </c>
      <c r="C805" s="9" t="s">
        <v>12</v>
      </c>
      <c r="D805" s="9" t="s">
        <v>13</v>
      </c>
      <c r="E805" s="20">
        <v>43617</v>
      </c>
      <c r="F805" s="21">
        <v>1676.17</v>
      </c>
      <c r="G805" s="9" t="s">
        <v>1530</v>
      </c>
      <c r="H805" s="10">
        <f>SUMIF(VT!A:A,A805,VT!K:K)</f>
        <v>241.5</v>
      </c>
      <c r="I805" s="8">
        <f>SUMIF(VT!A:A,A805,VT!N:N)</f>
        <v>173.88</v>
      </c>
      <c r="J805" s="2">
        <f t="shared" si="204"/>
        <v>100.5702</v>
      </c>
      <c r="K805" s="48">
        <f t="shared" si="205"/>
        <v>73.309799999999996</v>
      </c>
      <c r="L805" s="39">
        <f t="shared" si="206"/>
        <v>1</v>
      </c>
    </row>
    <row r="806" spans="1:12" hidden="1" x14ac:dyDescent="0.25">
      <c r="A806" s="19">
        <v>113496</v>
      </c>
      <c r="B806" s="9" t="s">
        <v>1185</v>
      </c>
      <c r="C806" s="9" t="s">
        <v>5</v>
      </c>
      <c r="D806" s="9" t="s">
        <v>13</v>
      </c>
      <c r="E806" s="20">
        <v>43617</v>
      </c>
      <c r="F806" s="21">
        <v>1676.17</v>
      </c>
      <c r="G806" s="9" t="s">
        <v>1530</v>
      </c>
      <c r="H806" s="10">
        <f>SUMIF(VT!A:A,A806,VT!K:K)</f>
        <v>241.5</v>
      </c>
      <c r="I806" s="8">
        <f>SUMIF(VT!A:A,A806,VT!N:N)</f>
        <v>241.5</v>
      </c>
      <c r="J806" s="2">
        <f t="shared" si="204"/>
        <v>100.5702</v>
      </c>
      <c r="K806" s="48">
        <f t="shared" si="205"/>
        <v>140.9298</v>
      </c>
      <c r="L806" s="39">
        <f t="shared" si="206"/>
        <v>1</v>
      </c>
    </row>
    <row r="807" spans="1:12" hidden="1" x14ac:dyDescent="0.25">
      <c r="A807" s="19">
        <v>113500</v>
      </c>
      <c r="B807" s="9" t="s">
        <v>1187</v>
      </c>
      <c r="C807" s="9" t="s">
        <v>12</v>
      </c>
      <c r="D807" s="9" t="s">
        <v>6</v>
      </c>
      <c r="E807" s="20">
        <v>43617</v>
      </c>
      <c r="F807" s="21">
        <v>1676.17</v>
      </c>
      <c r="G807" s="9" t="s">
        <v>1530</v>
      </c>
      <c r="H807" s="10">
        <f>SUMIF(VT!A:A,A807,VT!K:K)</f>
        <v>241.5</v>
      </c>
      <c r="I807" s="8">
        <f>SUMIF(VT!A:A,A807,VT!N:N)</f>
        <v>241.5</v>
      </c>
      <c r="J807" s="2">
        <f t="shared" si="204"/>
        <v>100.5702</v>
      </c>
      <c r="K807" s="48">
        <f t="shared" si="205"/>
        <v>140.9298</v>
      </c>
      <c r="L807" s="39">
        <f t="shared" si="206"/>
        <v>1</v>
      </c>
    </row>
    <row r="808" spans="1:12" hidden="1" x14ac:dyDescent="0.25">
      <c r="A808" s="19">
        <v>113504</v>
      </c>
      <c r="B808" s="9" t="s">
        <v>1189</v>
      </c>
      <c r="C808" s="9" t="s">
        <v>5</v>
      </c>
      <c r="D808" s="9" t="s">
        <v>6</v>
      </c>
      <c r="E808" s="20">
        <v>43617</v>
      </c>
      <c r="F808" s="21">
        <v>1676.17</v>
      </c>
      <c r="G808" s="9" t="s">
        <v>1530</v>
      </c>
      <c r="H808" s="10">
        <f>SUMIF(VT!A:A,A808,VT!K:K)</f>
        <v>241.5</v>
      </c>
      <c r="I808" s="8">
        <f>SUMIF(VT!A:A,A808,VT!N:N)</f>
        <v>241.5</v>
      </c>
      <c r="J808" s="2">
        <f t="shared" si="204"/>
        <v>100.5702</v>
      </c>
      <c r="K808" s="48">
        <f t="shared" si="205"/>
        <v>140.9298</v>
      </c>
      <c r="L808" s="39">
        <f t="shared" si="206"/>
        <v>1</v>
      </c>
    </row>
    <row r="809" spans="1:12" hidden="1" x14ac:dyDescent="0.25">
      <c r="A809" s="19">
        <v>116985</v>
      </c>
      <c r="B809" s="9" t="s">
        <v>1191</v>
      </c>
      <c r="C809" s="9" t="s">
        <v>12</v>
      </c>
      <c r="D809" s="9" t="s">
        <v>8</v>
      </c>
      <c r="E809" s="20">
        <v>44419</v>
      </c>
      <c r="F809" s="21">
        <v>1676.17</v>
      </c>
      <c r="G809" s="9" t="s">
        <v>1530</v>
      </c>
      <c r="H809" s="10">
        <f>SUMIF(VT!A:A,A809,VT!K:K)</f>
        <v>241.5</v>
      </c>
      <c r="I809" s="8">
        <f>SUMIF(VT!A:A,A809,VT!N:N)</f>
        <v>241.5</v>
      </c>
      <c r="J809" s="2">
        <f t="shared" si="204"/>
        <v>100.5702</v>
      </c>
      <c r="K809" s="48">
        <f t="shared" si="205"/>
        <v>140.9298</v>
      </c>
      <c r="L809" s="39">
        <f t="shared" si="206"/>
        <v>1</v>
      </c>
    </row>
    <row r="810" spans="1:12" hidden="1" x14ac:dyDescent="0.25">
      <c r="A810" s="19">
        <v>113526</v>
      </c>
      <c r="B810" s="9" t="s">
        <v>1193</v>
      </c>
      <c r="C810" s="9" t="s">
        <v>12</v>
      </c>
      <c r="D810" s="9" t="s">
        <v>6</v>
      </c>
      <c r="E810" s="20">
        <v>43617</v>
      </c>
      <c r="F810" s="21">
        <v>1676.17</v>
      </c>
      <c r="G810" s="9" t="s">
        <v>1530</v>
      </c>
      <c r="H810" s="10">
        <f>SUMIF(VT!A:A,A810,VT!K:K)</f>
        <v>241.5</v>
      </c>
      <c r="I810" s="8">
        <f>SUMIF(VT!A:A,A810,VT!N:N)</f>
        <v>241.5</v>
      </c>
      <c r="J810" s="2">
        <f t="shared" si="204"/>
        <v>100.5702</v>
      </c>
      <c r="K810" s="48">
        <f t="shared" si="205"/>
        <v>140.9298</v>
      </c>
      <c r="L810" s="39">
        <f t="shared" si="206"/>
        <v>1</v>
      </c>
    </row>
    <row r="811" spans="1:12" hidden="1" x14ac:dyDescent="0.25">
      <c r="A811" s="19">
        <v>121325</v>
      </c>
      <c r="B811" s="9" t="s">
        <v>1824</v>
      </c>
      <c r="C811" s="9" t="s">
        <v>5</v>
      </c>
      <c r="D811" s="9" t="s">
        <v>6</v>
      </c>
      <c r="E811" s="20">
        <v>44945</v>
      </c>
      <c r="F811" s="21">
        <v>1676.17</v>
      </c>
      <c r="G811" s="9" t="s">
        <v>1530</v>
      </c>
      <c r="H811" s="10">
        <f>SUMIF(VT!A:A,A811,VT!K:K)</f>
        <v>241.5</v>
      </c>
      <c r="I811" s="8">
        <f>SUMIF(VT!A:A,A811,VT!N:N)</f>
        <v>241.5</v>
      </c>
      <c r="J811" s="2">
        <f t="shared" si="204"/>
        <v>100.5702</v>
      </c>
      <c r="K811" s="48">
        <f t="shared" si="205"/>
        <v>140.9298</v>
      </c>
      <c r="L811" s="39">
        <f t="shared" si="206"/>
        <v>1</v>
      </c>
    </row>
    <row r="812" spans="1:12" hidden="1" x14ac:dyDescent="0.25">
      <c r="A812" s="19">
        <v>113536</v>
      </c>
      <c r="B812" s="9" t="s">
        <v>1195</v>
      </c>
      <c r="C812" s="9" t="s">
        <v>5</v>
      </c>
      <c r="D812" s="9" t="s">
        <v>13</v>
      </c>
      <c r="E812" s="20">
        <v>43617</v>
      </c>
      <c r="F812" s="21">
        <v>1676.17</v>
      </c>
      <c r="G812" s="9" t="s">
        <v>1530</v>
      </c>
      <c r="H812" s="10">
        <f>SUMIF(VT!A:A,A812,VT!K:K)</f>
        <v>241.5</v>
      </c>
      <c r="I812" s="8">
        <f>SUMIF(VT!A:A,A812,VT!N:N)</f>
        <v>125.58</v>
      </c>
      <c r="J812" s="2">
        <f t="shared" si="204"/>
        <v>100.5702</v>
      </c>
      <c r="K812" s="48">
        <f t="shared" si="205"/>
        <v>25.009799999999998</v>
      </c>
      <c r="L812" s="39">
        <f t="shared" si="206"/>
        <v>1</v>
      </c>
    </row>
    <row r="813" spans="1:12" hidden="1" x14ac:dyDescent="0.25">
      <c r="A813" s="19">
        <v>113555</v>
      </c>
      <c r="B813" s="9" t="s">
        <v>155</v>
      </c>
      <c r="C813" s="9" t="s">
        <v>5</v>
      </c>
      <c r="D813" s="9" t="s">
        <v>6</v>
      </c>
      <c r="E813" s="20">
        <v>43617</v>
      </c>
      <c r="F813" s="21">
        <v>1676.17</v>
      </c>
      <c r="G813" s="9" t="s">
        <v>1530</v>
      </c>
      <c r="H813" s="10">
        <f>SUMIF(VT!A:A,A813,VT!K:K)</f>
        <v>241.5</v>
      </c>
      <c r="I813" s="8">
        <f>SUMIF(VT!A:A,A813,VT!N:N)</f>
        <v>241.5</v>
      </c>
      <c r="J813" s="2">
        <f t="shared" ref="J813:J838" si="207">F813*6%</f>
        <v>100.5702</v>
      </c>
      <c r="K813" s="48">
        <f t="shared" ref="K813:K838" si="208">I813-J813</f>
        <v>140.9298</v>
      </c>
      <c r="L813" s="39">
        <f t="shared" ref="L813:L838" si="209">IF(K813&gt;0,1,0)</f>
        <v>1</v>
      </c>
    </row>
    <row r="814" spans="1:12" hidden="1" x14ac:dyDescent="0.25">
      <c r="A814" s="19">
        <v>121816</v>
      </c>
      <c r="B814" s="9" t="s">
        <v>1905</v>
      </c>
      <c r="C814" s="9" t="s">
        <v>1576</v>
      </c>
      <c r="D814" s="9" t="s">
        <v>1890</v>
      </c>
      <c r="E814" s="20">
        <v>45019</v>
      </c>
      <c r="F814" s="21">
        <v>1320</v>
      </c>
      <c r="G814" s="9" t="s">
        <v>1530</v>
      </c>
      <c r="H814" s="10">
        <f>SUMIF(VT!A:A,A814,VT!K:K)</f>
        <v>202.86</v>
      </c>
      <c r="I814" s="8">
        <f>SUMIF(VT!A:A,A814,VT!N:N)</f>
        <v>202.86</v>
      </c>
      <c r="J814" s="2">
        <f t="shared" si="207"/>
        <v>79.2</v>
      </c>
      <c r="K814" s="48">
        <f t="shared" si="208"/>
        <v>123.66000000000001</v>
      </c>
      <c r="L814" s="39">
        <f t="shared" si="209"/>
        <v>1</v>
      </c>
    </row>
    <row r="815" spans="1:12" hidden="1" x14ac:dyDescent="0.25">
      <c r="A815" s="19">
        <v>113573</v>
      </c>
      <c r="B815" s="9" t="s">
        <v>1198</v>
      </c>
      <c r="C815" s="9" t="s">
        <v>5</v>
      </c>
      <c r="D815" s="9" t="s">
        <v>11</v>
      </c>
      <c r="E815" s="20">
        <v>43617</v>
      </c>
      <c r="F815" s="21">
        <v>1676.17</v>
      </c>
      <c r="G815" s="9" t="s">
        <v>1530</v>
      </c>
      <c r="H815" s="10">
        <f>SUMIF(VT!A:A,A815,VT!K:K)</f>
        <v>241.5</v>
      </c>
      <c r="I815" s="8">
        <f>SUMIF(VT!A:A,A815,VT!N:N)</f>
        <v>241.5</v>
      </c>
      <c r="J815" s="2">
        <f t="shared" si="207"/>
        <v>100.5702</v>
      </c>
      <c r="K815" s="48">
        <f t="shared" si="208"/>
        <v>140.9298</v>
      </c>
      <c r="L815" s="39">
        <f t="shared" si="209"/>
        <v>1</v>
      </c>
    </row>
    <row r="816" spans="1:12" x14ac:dyDescent="0.25">
      <c r="A816" s="19">
        <v>113587</v>
      </c>
      <c r="B816" s="9" t="s">
        <v>1200</v>
      </c>
      <c r="C816" s="9" t="s">
        <v>5</v>
      </c>
      <c r="D816" s="9" t="s">
        <v>31</v>
      </c>
      <c r="E816" s="20">
        <v>43617</v>
      </c>
      <c r="F816" s="21">
        <v>1676.17</v>
      </c>
      <c r="G816" s="9" t="s">
        <v>1531</v>
      </c>
      <c r="H816" s="10">
        <f>SUMIF(VT!A:A,A816,VT!K:K)</f>
        <v>57.96</v>
      </c>
      <c r="I816" s="8">
        <f>SUMIF(VT!A:A,A816,VT!N:N)</f>
        <v>57.96</v>
      </c>
      <c r="J816" s="2">
        <f t="shared" si="207"/>
        <v>100.5702</v>
      </c>
      <c r="K816" s="48">
        <f t="shared" si="208"/>
        <v>-42.610199999999999</v>
      </c>
      <c r="L816" s="39">
        <f t="shared" si="209"/>
        <v>0</v>
      </c>
    </row>
    <row r="817" spans="1:12" hidden="1" x14ac:dyDescent="0.25">
      <c r="A817" s="19">
        <v>113608</v>
      </c>
      <c r="B817" s="9" t="s">
        <v>1202</v>
      </c>
      <c r="C817" s="9" t="s">
        <v>5</v>
      </c>
      <c r="D817" s="9" t="s">
        <v>6</v>
      </c>
      <c r="E817" s="20">
        <v>43617</v>
      </c>
      <c r="F817" s="21">
        <v>1676.17</v>
      </c>
      <c r="G817" s="9" t="s">
        <v>1530</v>
      </c>
      <c r="H817" s="10">
        <f>SUMIF(VT!A:A,A817,VT!K:K)</f>
        <v>241.5</v>
      </c>
      <c r="I817" s="8">
        <f>SUMIF(VT!A:A,A817,VT!N:N)</f>
        <v>241.5</v>
      </c>
      <c r="J817" s="2">
        <f t="shared" si="207"/>
        <v>100.5702</v>
      </c>
      <c r="K817" s="48">
        <f t="shared" si="208"/>
        <v>140.9298</v>
      </c>
      <c r="L817" s="39">
        <f t="shared" si="209"/>
        <v>1</v>
      </c>
    </row>
    <row r="818" spans="1:12" hidden="1" x14ac:dyDescent="0.25">
      <c r="A818" s="19">
        <v>113667</v>
      </c>
      <c r="B818" s="9" t="s">
        <v>1204</v>
      </c>
      <c r="C818" s="9" t="s">
        <v>5</v>
      </c>
      <c r="D818" s="9" t="s">
        <v>6</v>
      </c>
      <c r="E818" s="20">
        <v>43617</v>
      </c>
      <c r="F818" s="21">
        <v>1676.17</v>
      </c>
      <c r="G818" s="9" t="s">
        <v>1530</v>
      </c>
      <c r="H818" s="10">
        <f>SUMIF(VT!A:A,A818,VT!K:K)</f>
        <v>241.5</v>
      </c>
      <c r="I818" s="8">
        <f>SUMIF(VT!A:A,A818,VT!N:N)</f>
        <v>241.5</v>
      </c>
      <c r="J818" s="2">
        <f t="shared" si="207"/>
        <v>100.5702</v>
      </c>
      <c r="K818" s="48">
        <f t="shared" si="208"/>
        <v>140.9298</v>
      </c>
      <c r="L818" s="39">
        <f t="shared" si="209"/>
        <v>1</v>
      </c>
    </row>
    <row r="819" spans="1:12" x14ac:dyDescent="0.25">
      <c r="A819" s="19">
        <v>114099</v>
      </c>
      <c r="B819" s="9" t="s">
        <v>1206</v>
      </c>
      <c r="C819" s="9" t="s">
        <v>12</v>
      </c>
      <c r="D819" s="9" t="s">
        <v>1889</v>
      </c>
      <c r="E819" s="20">
        <v>43728</v>
      </c>
      <c r="F819" s="21">
        <v>1676.17</v>
      </c>
      <c r="G819" s="9" t="s">
        <v>1531</v>
      </c>
      <c r="H819" s="10">
        <f>SUMIF(VT!A:A,A819,VT!K:K)</f>
        <v>57.96</v>
      </c>
      <c r="I819" s="8">
        <f>SUMIF(VT!A:A,A819,VT!N:N)</f>
        <v>38.64</v>
      </c>
      <c r="J819" s="2">
        <f t="shared" si="207"/>
        <v>100.5702</v>
      </c>
      <c r="K819" s="48">
        <f t="shared" si="208"/>
        <v>-61.930199999999999</v>
      </c>
      <c r="L819" s="39">
        <f t="shared" si="209"/>
        <v>0</v>
      </c>
    </row>
    <row r="820" spans="1:12" x14ac:dyDescent="0.25">
      <c r="A820" s="19">
        <v>113663</v>
      </c>
      <c r="B820" s="9" t="s">
        <v>1208</v>
      </c>
      <c r="C820" s="9" t="s">
        <v>36</v>
      </c>
      <c r="D820" s="9" t="s">
        <v>1889</v>
      </c>
      <c r="E820" s="20">
        <v>43617</v>
      </c>
      <c r="F820" s="21">
        <v>3187.48</v>
      </c>
      <c r="G820" s="9" t="s">
        <v>1531</v>
      </c>
      <c r="H820" s="10">
        <f>SUMIF(VT!A:A,A820,VT!K:K)</f>
        <v>57.96</v>
      </c>
      <c r="I820" s="8">
        <f>SUMIF(VT!A:A,A820,VT!N:N)</f>
        <v>57.96</v>
      </c>
      <c r="J820" s="2">
        <f t="shared" si="207"/>
        <v>191.24879999999999</v>
      </c>
      <c r="K820" s="48">
        <f t="shared" si="208"/>
        <v>-133.28879999999998</v>
      </c>
      <c r="L820" s="39">
        <f t="shared" si="209"/>
        <v>0</v>
      </c>
    </row>
    <row r="821" spans="1:12" x14ac:dyDescent="0.25">
      <c r="A821" s="19">
        <v>114539</v>
      </c>
      <c r="B821" s="9" t="s">
        <v>1210</v>
      </c>
      <c r="C821" s="9" t="s">
        <v>5</v>
      </c>
      <c r="D821" s="9" t="s">
        <v>8</v>
      </c>
      <c r="E821" s="20">
        <v>43817</v>
      </c>
      <c r="F821" s="21">
        <v>1676.17</v>
      </c>
      <c r="G821" s="9" t="s">
        <v>1531</v>
      </c>
      <c r="H821" s="10">
        <f>SUMIF(VT!A:A,A821,VT!K:K)</f>
        <v>57.96</v>
      </c>
      <c r="I821" s="8">
        <f>SUMIF(VT!A:A,A821,VT!N:N)</f>
        <v>57.96</v>
      </c>
      <c r="J821" s="2">
        <f t="shared" si="207"/>
        <v>100.5702</v>
      </c>
      <c r="K821" s="48">
        <f t="shared" si="208"/>
        <v>-42.610199999999999</v>
      </c>
      <c r="L821" s="39">
        <f t="shared" si="209"/>
        <v>0</v>
      </c>
    </row>
    <row r="822" spans="1:12" hidden="1" x14ac:dyDescent="0.25">
      <c r="A822" s="19">
        <v>119675</v>
      </c>
      <c r="B822" s="9" t="s">
        <v>1567</v>
      </c>
      <c r="C822" s="9" t="s">
        <v>12</v>
      </c>
      <c r="D822" s="9" t="s">
        <v>1889</v>
      </c>
      <c r="E822" s="20">
        <v>44725</v>
      </c>
      <c r="F822" s="21">
        <v>1676.17</v>
      </c>
      <c r="G822" s="9" t="s">
        <v>1530</v>
      </c>
      <c r="H822" s="10">
        <f>SUMIF(VT!A:A,A822,VT!K:K)</f>
        <v>241.5</v>
      </c>
      <c r="I822" s="8">
        <f>SUMIF(VT!A:A,A822,VT!N:N)</f>
        <v>231.84</v>
      </c>
      <c r="J822" s="2">
        <f t="shared" si="207"/>
        <v>100.5702</v>
      </c>
      <c r="K822" s="48">
        <f t="shared" si="208"/>
        <v>131.2698</v>
      </c>
      <c r="L822" s="39">
        <f t="shared" si="209"/>
        <v>1</v>
      </c>
    </row>
    <row r="823" spans="1:12" hidden="1" x14ac:dyDescent="0.25">
      <c r="A823" s="19">
        <v>113929</v>
      </c>
      <c r="B823" s="9" t="s">
        <v>1032</v>
      </c>
      <c r="C823" s="9" t="s">
        <v>5</v>
      </c>
      <c r="D823" s="9" t="s">
        <v>8</v>
      </c>
      <c r="E823" s="20">
        <v>43682</v>
      </c>
      <c r="F823" s="21">
        <v>1676.17</v>
      </c>
      <c r="G823" s="9" t="s">
        <v>1530</v>
      </c>
      <c r="H823" s="10">
        <f>SUMIF(VT!A:A,A823,VT!K:K)</f>
        <v>241.5</v>
      </c>
      <c r="I823" s="8">
        <f>SUMIF(VT!A:A,A823,VT!N:N)</f>
        <v>231.84</v>
      </c>
      <c r="J823" s="2">
        <f t="shared" si="207"/>
        <v>100.5702</v>
      </c>
      <c r="K823" s="48">
        <f t="shared" si="208"/>
        <v>131.2698</v>
      </c>
      <c r="L823" s="39">
        <f t="shared" si="209"/>
        <v>1</v>
      </c>
    </row>
    <row r="824" spans="1:12" hidden="1" x14ac:dyDescent="0.25">
      <c r="A824" s="19">
        <v>118055</v>
      </c>
      <c r="B824" s="9" t="s">
        <v>1610</v>
      </c>
      <c r="C824" s="9" t="s">
        <v>12</v>
      </c>
      <c r="D824" s="9" t="s">
        <v>11</v>
      </c>
      <c r="E824" s="20">
        <v>44567</v>
      </c>
      <c r="F824" s="21">
        <v>1676.17</v>
      </c>
      <c r="G824" s="9" t="s">
        <v>1530</v>
      </c>
      <c r="H824" s="10">
        <f>SUMIF(VT!A:A,A824,VT!K:K)</f>
        <v>241.5</v>
      </c>
      <c r="I824" s="8">
        <f>SUMIF(VT!A:A,A824,VT!N:N)</f>
        <v>241.5</v>
      </c>
      <c r="J824" s="2">
        <f t="shared" si="207"/>
        <v>100.5702</v>
      </c>
      <c r="K824" s="48">
        <f t="shared" si="208"/>
        <v>140.9298</v>
      </c>
      <c r="L824" s="39">
        <f t="shared" si="209"/>
        <v>1</v>
      </c>
    </row>
    <row r="825" spans="1:12" hidden="1" x14ac:dyDescent="0.25">
      <c r="A825" s="19">
        <v>116232</v>
      </c>
      <c r="B825" s="9" t="s">
        <v>1213</v>
      </c>
      <c r="C825" s="9" t="s">
        <v>12</v>
      </c>
      <c r="D825" s="9" t="s">
        <v>8</v>
      </c>
      <c r="E825" s="20">
        <v>44273</v>
      </c>
      <c r="F825" s="21">
        <v>1676.17</v>
      </c>
      <c r="G825" s="9" t="s">
        <v>1530</v>
      </c>
      <c r="H825" s="10">
        <f>SUMIF(VT!A:A,A825,VT!K:K)</f>
        <v>241.5</v>
      </c>
      <c r="I825" s="8">
        <f>SUMIF(VT!A:A,A825,VT!N:N)</f>
        <v>241.5</v>
      </c>
      <c r="J825" s="2">
        <f t="shared" si="207"/>
        <v>100.5702</v>
      </c>
      <c r="K825" s="48">
        <f t="shared" si="208"/>
        <v>140.9298</v>
      </c>
      <c r="L825" s="39">
        <f t="shared" si="209"/>
        <v>1</v>
      </c>
    </row>
    <row r="826" spans="1:12" hidden="1" x14ac:dyDescent="0.25">
      <c r="A826" s="19">
        <v>113648</v>
      </c>
      <c r="B826" s="9" t="s">
        <v>1215</v>
      </c>
      <c r="C826" s="9" t="s">
        <v>5</v>
      </c>
      <c r="D826" s="9" t="s">
        <v>8</v>
      </c>
      <c r="E826" s="20">
        <v>43617</v>
      </c>
      <c r="F826" s="21">
        <v>1676.17</v>
      </c>
      <c r="G826" s="9" t="s">
        <v>1530</v>
      </c>
      <c r="H826" s="10">
        <f>SUMIF(VT!A:A,A826,VT!K:K)</f>
        <v>241.5</v>
      </c>
      <c r="I826" s="8">
        <f>SUMIF(VT!A:A,A826,VT!N:N)</f>
        <v>241.5</v>
      </c>
      <c r="J826" s="2">
        <f t="shared" si="207"/>
        <v>100.5702</v>
      </c>
      <c r="K826" s="48">
        <f t="shared" si="208"/>
        <v>140.9298</v>
      </c>
      <c r="L826" s="39">
        <f t="shared" si="209"/>
        <v>1</v>
      </c>
    </row>
    <row r="827" spans="1:12" hidden="1" x14ac:dyDescent="0.25">
      <c r="A827" s="19">
        <v>113643</v>
      </c>
      <c r="B827" s="9" t="s">
        <v>1217</v>
      </c>
      <c r="C827" s="9" t="s">
        <v>12</v>
      </c>
      <c r="D827" s="9" t="s">
        <v>8</v>
      </c>
      <c r="E827" s="20">
        <v>43617</v>
      </c>
      <c r="F827" s="21">
        <v>1676.17</v>
      </c>
      <c r="G827" s="9" t="s">
        <v>1530</v>
      </c>
      <c r="H827" s="10">
        <f>SUMIF(VT!A:A,A827,VT!K:K)</f>
        <v>241.5</v>
      </c>
      <c r="I827" s="8">
        <f>SUMIF(VT!A:A,A827,VT!N:N)</f>
        <v>241.5</v>
      </c>
      <c r="J827" s="2">
        <f t="shared" si="207"/>
        <v>100.5702</v>
      </c>
      <c r="K827" s="48">
        <f t="shared" si="208"/>
        <v>140.9298</v>
      </c>
      <c r="L827" s="39">
        <f t="shared" si="209"/>
        <v>1</v>
      </c>
    </row>
    <row r="828" spans="1:12" hidden="1" x14ac:dyDescent="0.25">
      <c r="A828" s="19">
        <v>113634</v>
      </c>
      <c r="B828" s="9" t="s">
        <v>1219</v>
      </c>
      <c r="C828" s="9" t="s">
        <v>17</v>
      </c>
      <c r="D828" s="9" t="s">
        <v>1889</v>
      </c>
      <c r="E828" s="20">
        <v>43617</v>
      </c>
      <c r="F828" s="21">
        <v>1993.64</v>
      </c>
      <c r="G828" s="9" t="s">
        <v>1530</v>
      </c>
      <c r="H828" s="10">
        <f>SUMIF(VT!A:A,A828,VT!K:K)</f>
        <v>241.5</v>
      </c>
      <c r="I828" s="8">
        <f>SUMIF(VT!A:A,A828,VT!N:N)</f>
        <v>241.5</v>
      </c>
      <c r="J828" s="2">
        <f t="shared" si="207"/>
        <v>119.61840000000001</v>
      </c>
      <c r="K828" s="48">
        <f t="shared" si="208"/>
        <v>121.88159999999999</v>
      </c>
      <c r="L828" s="39">
        <f t="shared" si="209"/>
        <v>1</v>
      </c>
    </row>
    <row r="829" spans="1:12" hidden="1" x14ac:dyDescent="0.25">
      <c r="A829" s="19">
        <v>113630</v>
      </c>
      <c r="B829" s="9" t="s">
        <v>1221</v>
      </c>
      <c r="C829" s="9" t="s">
        <v>5</v>
      </c>
      <c r="D829" s="9" t="s">
        <v>31</v>
      </c>
      <c r="E829" s="20">
        <v>43617</v>
      </c>
      <c r="F829" s="21">
        <v>1676.17</v>
      </c>
      <c r="G829" s="9" t="s">
        <v>1530</v>
      </c>
      <c r="H829" s="10">
        <f>SUMIF(VT!A:A,A829,VT!K:K)</f>
        <v>164.22</v>
      </c>
      <c r="I829" s="8">
        <f>SUMIF(VT!A:A,A829,VT!N:N)</f>
        <v>164.22</v>
      </c>
      <c r="J829" s="2">
        <f t="shared" si="207"/>
        <v>100.5702</v>
      </c>
      <c r="K829" s="48">
        <f t="shared" si="208"/>
        <v>63.649799999999999</v>
      </c>
      <c r="L829" s="39">
        <f t="shared" si="209"/>
        <v>1</v>
      </c>
    </row>
    <row r="830" spans="1:12" hidden="1" x14ac:dyDescent="0.25">
      <c r="A830" s="19">
        <v>113627</v>
      </c>
      <c r="B830" s="9" t="s">
        <v>1223</v>
      </c>
      <c r="C830" s="9" t="s">
        <v>12</v>
      </c>
      <c r="D830" s="9" t="s">
        <v>13</v>
      </c>
      <c r="E830" s="20">
        <v>43617</v>
      </c>
      <c r="F830" s="21">
        <v>1676.17</v>
      </c>
      <c r="G830" s="9" t="s">
        <v>1530</v>
      </c>
      <c r="H830" s="10">
        <f>SUMIF(VT!A:A,A830,VT!K:K)</f>
        <v>241.5</v>
      </c>
      <c r="I830" s="8">
        <f>SUMIF(VT!A:A,A830,VT!N:N)</f>
        <v>241.5</v>
      </c>
      <c r="J830" s="2">
        <f t="shared" si="207"/>
        <v>100.5702</v>
      </c>
      <c r="K830" s="48">
        <f t="shared" si="208"/>
        <v>140.9298</v>
      </c>
      <c r="L830" s="39">
        <f t="shared" si="209"/>
        <v>1</v>
      </c>
    </row>
    <row r="831" spans="1:12" hidden="1" x14ac:dyDescent="0.25">
      <c r="A831" s="19">
        <v>114734</v>
      </c>
      <c r="B831" s="9" t="s">
        <v>1225</v>
      </c>
      <c r="C831" s="9" t="s">
        <v>12</v>
      </c>
      <c r="D831" s="9" t="s">
        <v>8</v>
      </c>
      <c r="E831" s="20">
        <v>43874</v>
      </c>
      <c r="F831" s="21">
        <v>1676.17</v>
      </c>
      <c r="G831" s="9" t="s">
        <v>1530</v>
      </c>
      <c r="H831" s="10">
        <f>SUMIF(VT!A:A,A831,VT!K:K)</f>
        <v>241.5</v>
      </c>
      <c r="I831" s="8">
        <f>SUMIF(VT!A:A,A831,VT!N:N)</f>
        <v>241.5</v>
      </c>
      <c r="J831" s="2">
        <f t="shared" si="207"/>
        <v>100.5702</v>
      </c>
      <c r="K831" s="48">
        <f t="shared" si="208"/>
        <v>140.9298</v>
      </c>
      <c r="L831" s="39">
        <f t="shared" si="209"/>
        <v>1</v>
      </c>
    </row>
    <row r="832" spans="1:12" hidden="1" x14ac:dyDescent="0.25">
      <c r="A832" s="19">
        <v>122403</v>
      </c>
      <c r="B832" s="9" t="s">
        <v>2070</v>
      </c>
      <c r="C832" s="9" t="s">
        <v>12</v>
      </c>
      <c r="D832" s="9" t="s">
        <v>1889</v>
      </c>
      <c r="E832" s="20">
        <v>45117</v>
      </c>
      <c r="F832" s="21">
        <v>1603.99</v>
      </c>
      <c r="G832" s="9" t="s">
        <v>2110</v>
      </c>
      <c r="H832" s="10">
        <f>SUMIF(VT!A:A,A832,VT!K:K)</f>
        <v>241.5</v>
      </c>
      <c r="I832" s="8">
        <f>SUMIF(VT!A:A,A832,VT!N:N)</f>
        <v>241.5</v>
      </c>
      <c r="J832" s="2">
        <f t="shared" si="207"/>
        <v>96.239400000000003</v>
      </c>
      <c r="K832" s="48">
        <f t="shared" si="208"/>
        <v>145.26060000000001</v>
      </c>
      <c r="L832" s="39">
        <f t="shared" si="209"/>
        <v>1</v>
      </c>
    </row>
    <row r="833" spans="1:12" hidden="1" x14ac:dyDescent="0.25">
      <c r="A833" s="19">
        <v>118642</v>
      </c>
      <c r="B833" s="9" t="s">
        <v>1227</v>
      </c>
      <c r="C833" s="9" t="s">
        <v>1008</v>
      </c>
      <c r="D833" s="9" t="s">
        <v>1889</v>
      </c>
      <c r="E833" s="20">
        <v>44582</v>
      </c>
      <c r="F833" s="21">
        <v>2286.13</v>
      </c>
      <c r="G833" s="9" t="s">
        <v>1530</v>
      </c>
      <c r="H833" s="10">
        <f>SUMIF(VT!A:A,A833,VT!K:K)</f>
        <v>202.86</v>
      </c>
      <c r="I833" s="8">
        <f>SUMIF(VT!A:A,A833,VT!N:N)</f>
        <v>202.86</v>
      </c>
      <c r="J833" s="2">
        <f t="shared" si="207"/>
        <v>137.1678</v>
      </c>
      <c r="K833" s="48">
        <f t="shared" si="208"/>
        <v>65.692200000000014</v>
      </c>
      <c r="L833" s="39">
        <f t="shared" si="209"/>
        <v>1</v>
      </c>
    </row>
    <row r="834" spans="1:12" x14ac:dyDescent="0.25">
      <c r="A834" s="19">
        <v>113689</v>
      </c>
      <c r="B834" s="9" t="s">
        <v>1229</v>
      </c>
      <c r="C834" s="9" t="s">
        <v>17</v>
      </c>
      <c r="D834" s="9" t="s">
        <v>1889</v>
      </c>
      <c r="E834" s="20">
        <v>43617</v>
      </c>
      <c r="F834" s="21">
        <v>1993.64</v>
      </c>
      <c r="G834" s="9" t="s">
        <v>1531</v>
      </c>
      <c r="H834" s="10">
        <f>SUMIF(VT!A:A,A834,VT!K:K)</f>
        <v>110.88</v>
      </c>
      <c r="I834" s="8">
        <f>SUMIF(VT!A:A,A834,VT!N:N)</f>
        <v>110.88</v>
      </c>
      <c r="J834" s="2">
        <f t="shared" si="207"/>
        <v>119.61840000000001</v>
      </c>
      <c r="K834" s="48">
        <f t="shared" si="208"/>
        <v>-8.7384000000000128</v>
      </c>
      <c r="L834" s="39">
        <f t="shared" si="209"/>
        <v>0</v>
      </c>
    </row>
    <row r="835" spans="1:12" hidden="1" x14ac:dyDescent="0.25">
      <c r="A835" s="19">
        <v>117240</v>
      </c>
      <c r="B835" s="9" t="s">
        <v>1231</v>
      </c>
      <c r="C835" s="9" t="s">
        <v>12</v>
      </c>
      <c r="D835" s="9" t="s">
        <v>8</v>
      </c>
      <c r="E835" s="20">
        <v>44487</v>
      </c>
      <c r="F835" s="21">
        <v>1676.17</v>
      </c>
      <c r="G835" s="9" t="s">
        <v>1530</v>
      </c>
      <c r="H835" s="10">
        <f>SUMIF(VT!A:A,A835,VT!K:K)</f>
        <v>241.5</v>
      </c>
      <c r="I835" s="8">
        <f>SUMIF(VT!A:A,A835,VT!N:N)</f>
        <v>241.5</v>
      </c>
      <c r="J835" s="2">
        <f t="shared" si="207"/>
        <v>100.5702</v>
      </c>
      <c r="K835" s="48">
        <f t="shared" si="208"/>
        <v>140.9298</v>
      </c>
      <c r="L835" s="39">
        <f t="shared" si="209"/>
        <v>1</v>
      </c>
    </row>
    <row r="836" spans="1:12" hidden="1" x14ac:dyDescent="0.25">
      <c r="A836" s="19">
        <v>120192</v>
      </c>
      <c r="B836" s="9" t="s">
        <v>1612</v>
      </c>
      <c r="C836" s="9" t="s">
        <v>12</v>
      </c>
      <c r="D836" s="9" t="s">
        <v>11</v>
      </c>
      <c r="E836" s="20">
        <v>44791</v>
      </c>
      <c r="F836" s="21">
        <v>1676.17</v>
      </c>
      <c r="G836" s="9" t="s">
        <v>1530</v>
      </c>
      <c r="H836" s="10">
        <f>SUMIF(VT!A:A,A836,VT!K:K)</f>
        <v>241.5</v>
      </c>
      <c r="I836" s="8">
        <f>SUMIF(VT!A:A,A836,VT!N:N)</f>
        <v>222.18</v>
      </c>
      <c r="J836" s="2">
        <f t="shared" si="207"/>
        <v>100.5702</v>
      </c>
      <c r="K836" s="48">
        <f t="shared" si="208"/>
        <v>121.60980000000001</v>
      </c>
      <c r="L836" s="39">
        <f t="shared" si="209"/>
        <v>1</v>
      </c>
    </row>
    <row r="837" spans="1:12" hidden="1" x14ac:dyDescent="0.25">
      <c r="A837" s="19">
        <v>116320</v>
      </c>
      <c r="B837" s="9" t="s">
        <v>1233</v>
      </c>
      <c r="C837" s="9" t="s">
        <v>12</v>
      </c>
      <c r="D837" s="9" t="s">
        <v>13</v>
      </c>
      <c r="E837" s="20">
        <v>44308</v>
      </c>
      <c r="F837" s="21">
        <v>1676.17</v>
      </c>
      <c r="G837" s="9" t="s">
        <v>1530</v>
      </c>
      <c r="H837" s="10">
        <f>SUMIF(VT!A:A,A837,VT!K:K)</f>
        <v>241.5</v>
      </c>
      <c r="I837" s="8">
        <f>SUMIF(VT!A:A,A837,VT!N:N)</f>
        <v>241.5</v>
      </c>
      <c r="J837" s="2">
        <f t="shared" si="207"/>
        <v>100.5702</v>
      </c>
      <c r="K837" s="48">
        <f t="shared" si="208"/>
        <v>140.9298</v>
      </c>
      <c r="L837" s="39">
        <f t="shared" si="209"/>
        <v>1</v>
      </c>
    </row>
    <row r="838" spans="1:12" hidden="1" x14ac:dyDescent="0.25">
      <c r="A838" s="19">
        <v>112862</v>
      </c>
      <c r="B838" s="9" t="s">
        <v>1723</v>
      </c>
      <c r="C838" s="9" t="s">
        <v>5</v>
      </c>
      <c r="D838" s="9" t="s">
        <v>6</v>
      </c>
      <c r="E838" s="20">
        <v>43617</v>
      </c>
      <c r="F838" s="21">
        <v>1676.17</v>
      </c>
      <c r="G838" s="9" t="s">
        <v>1530</v>
      </c>
      <c r="H838" s="10">
        <f>SUMIF(VT!A:A,A838,VT!K:K)</f>
        <v>241.5</v>
      </c>
      <c r="I838" s="8">
        <f>SUMIF(VT!A:A,A838,VT!N:N)</f>
        <v>241.5</v>
      </c>
      <c r="J838" s="2">
        <f t="shared" si="207"/>
        <v>100.5702</v>
      </c>
      <c r="K838" s="48">
        <f t="shared" si="208"/>
        <v>140.9298</v>
      </c>
      <c r="L838" s="39">
        <f t="shared" si="209"/>
        <v>1</v>
      </c>
    </row>
    <row r="839" spans="1:12" hidden="1" x14ac:dyDescent="0.25">
      <c r="A839" s="19">
        <v>114093</v>
      </c>
      <c r="B839" s="9" t="s">
        <v>1826</v>
      </c>
      <c r="C839" s="9" t="s">
        <v>12</v>
      </c>
      <c r="D839" s="9" t="s">
        <v>11</v>
      </c>
      <c r="E839" s="20">
        <v>43728</v>
      </c>
      <c r="F839" s="21">
        <v>1676.17</v>
      </c>
      <c r="G839" s="9" t="s">
        <v>1530</v>
      </c>
      <c r="H839" s="10">
        <f>SUMIF(VT!A:A,A839,VT!K:K)</f>
        <v>241.5</v>
      </c>
      <c r="I839" s="8">
        <f>SUMIF(VT!A:A,A839,VT!N:N)</f>
        <v>231.84</v>
      </c>
      <c r="J839" s="2">
        <f t="shared" ref="J839:J863" si="210">F839*6%</f>
        <v>100.5702</v>
      </c>
      <c r="K839" s="48">
        <f t="shared" ref="K839:K863" si="211">I839-J839</f>
        <v>131.2698</v>
      </c>
      <c r="L839" s="39">
        <f t="shared" ref="L839:L863" si="212">IF(K839&gt;0,1,0)</f>
        <v>1</v>
      </c>
    </row>
    <row r="840" spans="1:12" hidden="1" x14ac:dyDescent="0.25">
      <c r="A840" s="19">
        <v>112823</v>
      </c>
      <c r="B840" s="9" t="s">
        <v>1776</v>
      </c>
      <c r="C840" s="9" t="s">
        <v>5</v>
      </c>
      <c r="D840" s="9" t="s">
        <v>31</v>
      </c>
      <c r="E840" s="20">
        <v>43617</v>
      </c>
      <c r="F840" s="21">
        <v>1676.17</v>
      </c>
      <c r="G840" s="9" t="s">
        <v>1530</v>
      </c>
      <c r="H840" s="10">
        <f>SUMIF(VT!A:A,A840,VT!K:K)</f>
        <v>241.5</v>
      </c>
      <c r="I840" s="8">
        <f>SUMIF(VT!A:A,A840,VT!N:N)</f>
        <v>241.5</v>
      </c>
      <c r="J840" s="2">
        <f t="shared" si="210"/>
        <v>100.5702</v>
      </c>
      <c r="K840" s="48">
        <f t="shared" si="211"/>
        <v>140.9298</v>
      </c>
      <c r="L840" s="39">
        <f t="shared" si="212"/>
        <v>1</v>
      </c>
    </row>
    <row r="841" spans="1:12" hidden="1" x14ac:dyDescent="0.25">
      <c r="A841" s="19">
        <v>112778</v>
      </c>
      <c r="B841" s="9" t="s">
        <v>1235</v>
      </c>
      <c r="C841" s="9" t="s">
        <v>5</v>
      </c>
      <c r="D841" s="9" t="s">
        <v>11</v>
      </c>
      <c r="E841" s="20">
        <v>43617</v>
      </c>
      <c r="F841" s="21">
        <v>1676.17</v>
      </c>
      <c r="G841" s="9" t="s">
        <v>1530</v>
      </c>
      <c r="H841" s="10">
        <f>SUMIF(VT!A:A,A841,VT!K:K)</f>
        <v>462</v>
      </c>
      <c r="I841" s="8">
        <f>SUMIF(VT!A:A,A841,VT!N:N)</f>
        <v>462</v>
      </c>
      <c r="J841" s="2">
        <f t="shared" si="210"/>
        <v>100.5702</v>
      </c>
      <c r="K841" s="48">
        <f t="shared" si="211"/>
        <v>361.4298</v>
      </c>
      <c r="L841" s="39">
        <f t="shared" si="212"/>
        <v>1</v>
      </c>
    </row>
    <row r="842" spans="1:12" hidden="1" x14ac:dyDescent="0.25">
      <c r="A842" s="19">
        <v>112769</v>
      </c>
      <c r="B842" s="9" t="s">
        <v>1727</v>
      </c>
      <c r="C842" s="9" t="s">
        <v>36</v>
      </c>
      <c r="D842" s="9" t="s">
        <v>1889</v>
      </c>
      <c r="E842" s="20">
        <v>43617</v>
      </c>
      <c r="F842" s="21">
        <v>3187.48</v>
      </c>
      <c r="G842" s="9" t="s">
        <v>1530</v>
      </c>
      <c r="H842" s="10">
        <f>SUMIF(VT!A:A,A842,VT!K:K)</f>
        <v>241.5</v>
      </c>
      <c r="I842" s="8">
        <f>SUMIF(VT!A:A,A842,VT!N:N)</f>
        <v>241.5</v>
      </c>
      <c r="J842" s="2">
        <f t="shared" si="210"/>
        <v>191.24879999999999</v>
      </c>
      <c r="K842" s="48">
        <f t="shared" si="211"/>
        <v>50.251200000000011</v>
      </c>
      <c r="L842" s="39">
        <f t="shared" si="212"/>
        <v>1</v>
      </c>
    </row>
    <row r="843" spans="1:12" hidden="1" x14ac:dyDescent="0.25">
      <c r="A843" s="19">
        <v>116132</v>
      </c>
      <c r="B843" s="9" t="s">
        <v>1237</v>
      </c>
      <c r="C843" s="9" t="s">
        <v>36</v>
      </c>
      <c r="D843" s="9" t="s">
        <v>1889</v>
      </c>
      <c r="E843" s="20">
        <v>44249</v>
      </c>
      <c r="F843" s="21">
        <v>3187.48</v>
      </c>
      <c r="G843" s="9" t="s">
        <v>1530</v>
      </c>
      <c r="H843" s="10">
        <f>SUMIF(VT!A:A,A843,VT!K:K)</f>
        <v>462</v>
      </c>
      <c r="I843" s="8">
        <f>SUMIF(VT!A:A,A843,VT!N:N)</f>
        <v>240.24</v>
      </c>
      <c r="J843" s="2">
        <f t="shared" si="210"/>
        <v>191.24879999999999</v>
      </c>
      <c r="K843" s="48">
        <f t="shared" si="211"/>
        <v>48.991200000000021</v>
      </c>
      <c r="L843" s="39">
        <f t="shared" si="212"/>
        <v>1</v>
      </c>
    </row>
    <row r="844" spans="1:12" hidden="1" x14ac:dyDescent="0.25">
      <c r="A844" s="19">
        <v>112754</v>
      </c>
      <c r="B844" s="9" t="s">
        <v>1238</v>
      </c>
      <c r="C844" s="9" t="s">
        <v>5</v>
      </c>
      <c r="D844" s="9" t="s">
        <v>11</v>
      </c>
      <c r="E844" s="20">
        <v>43617</v>
      </c>
      <c r="F844" s="21">
        <v>1676.17</v>
      </c>
      <c r="G844" s="9" t="s">
        <v>1530</v>
      </c>
      <c r="H844" s="10">
        <f>SUMIF(VT!A:A,A844,VT!K:K)</f>
        <v>241.5</v>
      </c>
      <c r="I844" s="8">
        <f>SUMIF(VT!A:A,A844,VT!N:N)</f>
        <v>241.5</v>
      </c>
      <c r="J844" s="2">
        <f t="shared" si="210"/>
        <v>100.5702</v>
      </c>
      <c r="K844" s="48">
        <f t="shared" si="211"/>
        <v>140.9298</v>
      </c>
      <c r="L844" s="39">
        <f t="shared" si="212"/>
        <v>1</v>
      </c>
    </row>
    <row r="845" spans="1:12" hidden="1" x14ac:dyDescent="0.25">
      <c r="A845" s="19">
        <v>113723</v>
      </c>
      <c r="B845" s="9" t="s">
        <v>1240</v>
      </c>
      <c r="C845" s="9" t="s">
        <v>1008</v>
      </c>
      <c r="D845" s="9" t="s">
        <v>1889</v>
      </c>
      <c r="E845" s="20">
        <v>43619</v>
      </c>
      <c r="F845" s="21">
        <v>2286.13</v>
      </c>
      <c r="G845" s="9" t="s">
        <v>1530</v>
      </c>
      <c r="H845" s="10">
        <f>SUMIF(VT!A:A,A845,VT!K:K)</f>
        <v>202.86</v>
      </c>
      <c r="I845" s="8">
        <f>SUMIF(VT!A:A,A845,VT!N:N)</f>
        <v>202.86</v>
      </c>
      <c r="J845" s="2">
        <f t="shared" si="210"/>
        <v>137.1678</v>
      </c>
      <c r="K845" s="48">
        <f t="shared" si="211"/>
        <v>65.692200000000014</v>
      </c>
      <c r="L845" s="39">
        <f t="shared" si="212"/>
        <v>1</v>
      </c>
    </row>
    <row r="846" spans="1:12" hidden="1" x14ac:dyDescent="0.25">
      <c r="A846" s="19">
        <v>117241</v>
      </c>
      <c r="B846" s="9" t="s">
        <v>1242</v>
      </c>
      <c r="C846" s="9" t="s">
        <v>12</v>
      </c>
      <c r="D846" s="9" t="s">
        <v>6</v>
      </c>
      <c r="E846" s="20">
        <v>44487</v>
      </c>
      <c r="F846" s="21">
        <v>1676.17</v>
      </c>
      <c r="G846" s="9" t="s">
        <v>1530</v>
      </c>
      <c r="H846" s="10">
        <f>SUMIF(VT!A:A,A846,VT!K:K)</f>
        <v>462</v>
      </c>
      <c r="I846" s="8">
        <f>SUMIF(VT!A:A,A846,VT!N:N)</f>
        <v>462</v>
      </c>
      <c r="J846" s="2">
        <f t="shared" si="210"/>
        <v>100.5702</v>
      </c>
      <c r="K846" s="48">
        <f t="shared" si="211"/>
        <v>361.4298</v>
      </c>
      <c r="L846" s="39">
        <f t="shared" si="212"/>
        <v>1</v>
      </c>
    </row>
    <row r="847" spans="1:12" hidden="1" x14ac:dyDescent="0.25">
      <c r="A847" s="19">
        <v>112747</v>
      </c>
      <c r="B847" s="9" t="s">
        <v>1614</v>
      </c>
      <c r="C847" s="9" t="s">
        <v>17</v>
      </c>
      <c r="D847" s="9" t="s">
        <v>1889</v>
      </c>
      <c r="E847" s="20">
        <v>43617</v>
      </c>
      <c r="F847" s="21">
        <v>1993.64</v>
      </c>
      <c r="G847" s="9" t="s">
        <v>1530</v>
      </c>
      <c r="H847" s="10">
        <f>SUMIF(VT!A:A,A847,VT!K:K)</f>
        <v>241.5</v>
      </c>
      <c r="I847" s="8">
        <f>SUMIF(VT!A:A,A847,VT!N:N)</f>
        <v>241.5</v>
      </c>
      <c r="J847" s="2">
        <f t="shared" si="210"/>
        <v>119.61840000000001</v>
      </c>
      <c r="K847" s="48">
        <f t="shared" si="211"/>
        <v>121.88159999999999</v>
      </c>
      <c r="L847" s="39">
        <f t="shared" si="212"/>
        <v>1</v>
      </c>
    </row>
    <row r="848" spans="1:12" hidden="1" x14ac:dyDescent="0.25">
      <c r="A848" s="19">
        <v>112741</v>
      </c>
      <c r="B848" s="9" t="s">
        <v>1244</v>
      </c>
      <c r="C848" s="9" t="s">
        <v>5</v>
      </c>
      <c r="D848" s="9" t="s">
        <v>11</v>
      </c>
      <c r="E848" s="20">
        <v>43617</v>
      </c>
      <c r="F848" s="21">
        <v>1676.17</v>
      </c>
      <c r="G848" s="9" t="s">
        <v>1530</v>
      </c>
      <c r="H848" s="10">
        <f>SUMIF(VT!A:A,A848,VT!K:K)</f>
        <v>241.5</v>
      </c>
      <c r="I848" s="8">
        <f>SUMIF(VT!A:A,A848,VT!N:N)</f>
        <v>241.5</v>
      </c>
      <c r="J848" s="2">
        <f t="shared" si="210"/>
        <v>100.5702</v>
      </c>
      <c r="K848" s="48">
        <f t="shared" si="211"/>
        <v>140.9298</v>
      </c>
      <c r="L848" s="39">
        <f t="shared" si="212"/>
        <v>1</v>
      </c>
    </row>
    <row r="849" spans="1:12" hidden="1" x14ac:dyDescent="0.25">
      <c r="A849" s="19">
        <v>119933</v>
      </c>
      <c r="B849" s="9" t="s">
        <v>2028</v>
      </c>
      <c r="C849" s="9" t="s">
        <v>12</v>
      </c>
      <c r="D849" s="9" t="s">
        <v>31</v>
      </c>
      <c r="E849" s="20">
        <v>44760</v>
      </c>
      <c r="F849" s="21">
        <v>1603.99</v>
      </c>
      <c r="G849" s="9" t="s">
        <v>2146</v>
      </c>
      <c r="H849" s="10">
        <f>SUMIF(VT!A:A,A849,VT!K:K)</f>
        <v>241.5</v>
      </c>
      <c r="I849" s="8">
        <f>SUMIF(VT!A:A,A849,VT!N:N)</f>
        <v>241.5</v>
      </c>
      <c r="J849" s="2">
        <f t="shared" si="210"/>
        <v>96.239400000000003</v>
      </c>
      <c r="K849" s="48">
        <f t="shared" si="211"/>
        <v>145.26060000000001</v>
      </c>
      <c r="L849" s="39">
        <f t="shared" si="212"/>
        <v>1</v>
      </c>
    </row>
    <row r="850" spans="1:12" hidden="1" x14ac:dyDescent="0.25">
      <c r="A850" s="19">
        <v>112458</v>
      </c>
      <c r="B850" s="9" t="s">
        <v>1246</v>
      </c>
      <c r="C850" s="9" t="s">
        <v>12</v>
      </c>
      <c r="D850" s="9" t="s">
        <v>8</v>
      </c>
      <c r="E850" s="20">
        <v>43617</v>
      </c>
      <c r="F850" s="21">
        <v>1676.17</v>
      </c>
      <c r="G850" s="9" t="s">
        <v>1530</v>
      </c>
      <c r="H850" s="10">
        <f>SUMIF(VT!A:A,A850,VT!K:K)</f>
        <v>241.5</v>
      </c>
      <c r="I850" s="8">
        <f>SUMIF(VT!A:A,A850,VT!N:N)</f>
        <v>241.5</v>
      </c>
      <c r="J850" s="2">
        <f t="shared" si="210"/>
        <v>100.5702</v>
      </c>
      <c r="K850" s="48">
        <f t="shared" si="211"/>
        <v>140.9298</v>
      </c>
      <c r="L850" s="39">
        <f t="shared" si="212"/>
        <v>1</v>
      </c>
    </row>
    <row r="851" spans="1:12" hidden="1" x14ac:dyDescent="0.25">
      <c r="A851" s="19">
        <v>115379</v>
      </c>
      <c r="B851" s="9" t="s">
        <v>1248</v>
      </c>
      <c r="C851" s="9" t="s">
        <v>12</v>
      </c>
      <c r="D851" s="9" t="s">
        <v>31</v>
      </c>
      <c r="E851" s="20">
        <v>44046</v>
      </c>
      <c r="F851" s="21">
        <v>1676.17</v>
      </c>
      <c r="G851" s="9" t="s">
        <v>1530</v>
      </c>
      <c r="H851" s="10">
        <f>SUMIF(VT!A:A,A851,VT!K:K)</f>
        <v>241.5</v>
      </c>
      <c r="I851" s="8">
        <f>SUMIF(VT!A:A,A851,VT!N:N)</f>
        <v>241.5</v>
      </c>
      <c r="J851" s="2">
        <f t="shared" si="210"/>
        <v>100.5702</v>
      </c>
      <c r="K851" s="48">
        <f t="shared" si="211"/>
        <v>140.9298</v>
      </c>
      <c r="L851" s="39">
        <f t="shared" si="212"/>
        <v>1</v>
      </c>
    </row>
    <row r="852" spans="1:12" hidden="1" x14ac:dyDescent="0.25">
      <c r="A852" s="19">
        <v>112448</v>
      </c>
      <c r="B852" s="9" t="s">
        <v>1250</v>
      </c>
      <c r="C852" s="9" t="s">
        <v>5</v>
      </c>
      <c r="D852" s="9" t="s">
        <v>6</v>
      </c>
      <c r="E852" s="20">
        <v>43617</v>
      </c>
      <c r="F852" s="21">
        <v>1676.17</v>
      </c>
      <c r="G852" s="9" t="s">
        <v>1530</v>
      </c>
      <c r="H852" s="10">
        <f>SUMIF(VT!A:A,A852,VT!K:K)</f>
        <v>241.5</v>
      </c>
      <c r="I852" s="8">
        <f>SUMIF(VT!A:A,A852,VT!N:N)</f>
        <v>241.5</v>
      </c>
      <c r="J852" s="2">
        <f t="shared" si="210"/>
        <v>100.5702</v>
      </c>
      <c r="K852" s="48">
        <f t="shared" si="211"/>
        <v>140.9298</v>
      </c>
      <c r="L852" s="39">
        <f t="shared" si="212"/>
        <v>1</v>
      </c>
    </row>
    <row r="853" spans="1:12" hidden="1" x14ac:dyDescent="0.25">
      <c r="A853" s="19">
        <v>119117</v>
      </c>
      <c r="B853" s="9" t="s">
        <v>1252</v>
      </c>
      <c r="C853" s="9" t="s">
        <v>12</v>
      </c>
      <c r="D853" s="9" t="s">
        <v>6</v>
      </c>
      <c r="E853" s="20">
        <v>44630</v>
      </c>
      <c r="F853" s="21">
        <v>1676.17</v>
      </c>
      <c r="G853" s="9" t="s">
        <v>1530</v>
      </c>
      <c r="H853" s="10">
        <f>SUMIF(VT!A:A,A853,VT!K:K)</f>
        <v>241.5</v>
      </c>
      <c r="I853" s="8">
        <f>SUMIF(VT!A:A,A853,VT!N:N)</f>
        <v>241.5</v>
      </c>
      <c r="J853" s="2">
        <f t="shared" si="210"/>
        <v>100.5702</v>
      </c>
      <c r="K853" s="48">
        <f t="shared" si="211"/>
        <v>140.9298</v>
      </c>
      <c r="L853" s="39">
        <f t="shared" si="212"/>
        <v>1</v>
      </c>
    </row>
    <row r="854" spans="1:12" hidden="1" x14ac:dyDescent="0.25">
      <c r="A854" s="19">
        <v>114454</v>
      </c>
      <c r="B854" s="9" t="s">
        <v>1254</v>
      </c>
      <c r="C854" s="9" t="s">
        <v>12</v>
      </c>
      <c r="D854" s="9" t="s">
        <v>8</v>
      </c>
      <c r="E854" s="20">
        <v>43811</v>
      </c>
      <c r="F854" s="21">
        <v>1676.17</v>
      </c>
      <c r="G854" s="9" t="s">
        <v>1530</v>
      </c>
      <c r="H854" s="10">
        <f>SUMIF(VT!A:A,A854,VT!K:K)</f>
        <v>164.22</v>
      </c>
      <c r="I854" s="8">
        <f>SUMIF(VT!A:A,A854,VT!N:N)</f>
        <v>164.22</v>
      </c>
      <c r="J854" s="2">
        <f t="shared" si="210"/>
        <v>100.5702</v>
      </c>
      <c r="K854" s="48">
        <f t="shared" si="211"/>
        <v>63.649799999999999</v>
      </c>
      <c r="L854" s="39">
        <f t="shared" si="212"/>
        <v>1</v>
      </c>
    </row>
    <row r="855" spans="1:12" hidden="1" x14ac:dyDescent="0.25">
      <c r="A855" s="19">
        <v>112403</v>
      </c>
      <c r="B855" s="9" t="s">
        <v>1256</v>
      </c>
      <c r="C855" s="9" t="s">
        <v>5</v>
      </c>
      <c r="D855" s="9" t="s">
        <v>8</v>
      </c>
      <c r="E855" s="20">
        <v>43617</v>
      </c>
      <c r="F855" s="21">
        <v>1676.17</v>
      </c>
      <c r="G855" s="9" t="s">
        <v>1530</v>
      </c>
      <c r="H855" s="10">
        <f>SUMIF(VT!A:A,A855,VT!K:K)</f>
        <v>241.5</v>
      </c>
      <c r="I855" s="8">
        <f>SUMIF(VT!A:A,A855,VT!N:N)</f>
        <v>241.5</v>
      </c>
      <c r="J855" s="2">
        <f t="shared" si="210"/>
        <v>100.5702</v>
      </c>
      <c r="K855" s="48">
        <f t="shared" si="211"/>
        <v>140.9298</v>
      </c>
      <c r="L855" s="39">
        <f t="shared" si="212"/>
        <v>1</v>
      </c>
    </row>
    <row r="856" spans="1:12" hidden="1" x14ac:dyDescent="0.25">
      <c r="A856" s="19">
        <v>112398</v>
      </c>
      <c r="B856" s="9" t="s">
        <v>1729</v>
      </c>
      <c r="C856" s="9" t="s">
        <v>5</v>
      </c>
      <c r="D856" s="9" t="s">
        <v>13</v>
      </c>
      <c r="E856" s="20">
        <v>43617</v>
      </c>
      <c r="F856" s="21">
        <v>1676.17</v>
      </c>
      <c r="G856" s="9" t="s">
        <v>1530</v>
      </c>
      <c r="H856" s="10">
        <f>SUMIF(VT!A:A,A856,VT!K:K)</f>
        <v>241.5</v>
      </c>
      <c r="I856" s="8">
        <f>SUMIF(VT!A:A,A856,VT!N:N)</f>
        <v>241.5</v>
      </c>
      <c r="J856" s="2">
        <f t="shared" si="210"/>
        <v>100.5702</v>
      </c>
      <c r="K856" s="48">
        <f t="shared" si="211"/>
        <v>140.9298</v>
      </c>
      <c r="L856" s="39">
        <f t="shared" si="212"/>
        <v>1</v>
      </c>
    </row>
    <row r="857" spans="1:12" hidden="1" x14ac:dyDescent="0.25">
      <c r="A857" s="19">
        <v>120188</v>
      </c>
      <c r="B857" s="9" t="s">
        <v>2132</v>
      </c>
      <c r="C857" s="9" t="s">
        <v>12</v>
      </c>
      <c r="D857" s="9" t="s">
        <v>6</v>
      </c>
      <c r="E857" s="20">
        <v>44791</v>
      </c>
      <c r="F857" s="21">
        <v>1676.17</v>
      </c>
      <c r="G857" s="9" t="s">
        <v>1530</v>
      </c>
      <c r="H857" s="10">
        <f>SUMIF(VT!A:A,A857,VT!K:K)</f>
        <v>241.5</v>
      </c>
      <c r="I857" s="8">
        <f>SUMIF(VT!A:A,A857,VT!N:N)</f>
        <v>241.5</v>
      </c>
      <c r="J857" s="2">
        <f t="shared" si="210"/>
        <v>100.5702</v>
      </c>
      <c r="K857" s="48">
        <f t="shared" si="211"/>
        <v>140.9298</v>
      </c>
      <c r="L857" s="39">
        <f t="shared" si="212"/>
        <v>1</v>
      </c>
    </row>
    <row r="858" spans="1:12" hidden="1" x14ac:dyDescent="0.25">
      <c r="A858" s="19">
        <v>112301</v>
      </c>
      <c r="B858" s="9" t="s">
        <v>1258</v>
      </c>
      <c r="C858" s="9" t="s">
        <v>12</v>
      </c>
      <c r="D858" s="9" t="s">
        <v>6</v>
      </c>
      <c r="E858" s="20">
        <v>43617</v>
      </c>
      <c r="F858" s="21">
        <v>1676.17</v>
      </c>
      <c r="G858" s="9" t="s">
        <v>1530</v>
      </c>
      <c r="H858" s="10">
        <f>SUMIF(VT!A:A,A858,VT!K:K)</f>
        <v>241.5</v>
      </c>
      <c r="I858" s="8">
        <f>SUMIF(VT!A:A,A858,VT!N:N)</f>
        <v>241.5</v>
      </c>
      <c r="J858" s="2">
        <f t="shared" si="210"/>
        <v>100.5702</v>
      </c>
      <c r="K858" s="48">
        <f t="shared" si="211"/>
        <v>140.9298</v>
      </c>
      <c r="L858" s="39">
        <f t="shared" si="212"/>
        <v>1</v>
      </c>
    </row>
    <row r="859" spans="1:12" x14ac:dyDescent="0.25">
      <c r="A859" s="19">
        <v>112196</v>
      </c>
      <c r="B859" s="9" t="s">
        <v>1260</v>
      </c>
      <c r="C859" s="9" t="s">
        <v>12</v>
      </c>
      <c r="D859" s="9" t="s">
        <v>6</v>
      </c>
      <c r="E859" s="20">
        <v>43617</v>
      </c>
      <c r="F859" s="21">
        <v>1676.17</v>
      </c>
      <c r="G859" s="9" t="s">
        <v>1531</v>
      </c>
      <c r="H859" s="10">
        <f>SUMIF(VT!A:A,A859,VT!K:K)</f>
        <v>57.96</v>
      </c>
      <c r="I859" s="8">
        <f>SUMIF(VT!A:A,A859,VT!N:N)</f>
        <v>57.96</v>
      </c>
      <c r="J859" s="2">
        <f t="shared" si="210"/>
        <v>100.5702</v>
      </c>
      <c r="K859" s="48">
        <f t="shared" si="211"/>
        <v>-42.610199999999999</v>
      </c>
      <c r="L859" s="39">
        <f t="shared" si="212"/>
        <v>0</v>
      </c>
    </row>
    <row r="860" spans="1:12" hidden="1" x14ac:dyDescent="0.25">
      <c r="A860" s="19">
        <v>112199</v>
      </c>
      <c r="B860" s="9" t="s">
        <v>1262</v>
      </c>
      <c r="C860" s="9" t="s">
        <v>12</v>
      </c>
      <c r="D860" s="9" t="s">
        <v>6</v>
      </c>
      <c r="E860" s="20">
        <v>43617</v>
      </c>
      <c r="F860" s="21">
        <v>1676.17</v>
      </c>
      <c r="G860" s="9" t="s">
        <v>1530</v>
      </c>
      <c r="H860" s="10">
        <f>SUMIF(VT!A:A,A860,VT!K:K)</f>
        <v>241.5</v>
      </c>
      <c r="I860" s="8">
        <f>SUMIF(VT!A:A,A860,VT!N:N)</f>
        <v>241.5</v>
      </c>
      <c r="J860" s="2">
        <f t="shared" si="210"/>
        <v>100.5702</v>
      </c>
      <c r="K860" s="48">
        <f t="shared" si="211"/>
        <v>140.9298</v>
      </c>
      <c r="L860" s="39">
        <f t="shared" si="212"/>
        <v>1</v>
      </c>
    </row>
    <row r="861" spans="1:12" hidden="1" x14ac:dyDescent="0.25">
      <c r="A861" s="19">
        <v>114256</v>
      </c>
      <c r="B861" s="9" t="s">
        <v>1264</v>
      </c>
      <c r="C861" s="9" t="s">
        <v>55</v>
      </c>
      <c r="D861" s="9" t="s">
        <v>1889</v>
      </c>
      <c r="E861" s="20">
        <v>43804</v>
      </c>
      <c r="F861" s="21">
        <v>2727.7</v>
      </c>
      <c r="G861" s="9" t="s">
        <v>1530</v>
      </c>
      <c r="H861" s="10">
        <f>SUMIF(VT!A:A,A861,VT!K:K)</f>
        <v>241.5</v>
      </c>
      <c r="I861" s="8">
        <f>SUMIF(VT!A:A,A861,VT!N:N)</f>
        <v>222.18</v>
      </c>
      <c r="J861" s="2">
        <f t="shared" si="210"/>
        <v>163.66199999999998</v>
      </c>
      <c r="K861" s="48">
        <f t="shared" si="211"/>
        <v>58.518000000000029</v>
      </c>
      <c r="L861" s="39">
        <f t="shared" si="212"/>
        <v>1</v>
      </c>
    </row>
    <row r="862" spans="1:12" hidden="1" x14ac:dyDescent="0.25">
      <c r="A862" s="19">
        <v>112202</v>
      </c>
      <c r="B862" s="9" t="s">
        <v>1266</v>
      </c>
      <c r="C862" s="9" t="s">
        <v>12</v>
      </c>
      <c r="D862" s="9" t="s">
        <v>6</v>
      </c>
      <c r="E862" s="20">
        <v>43617</v>
      </c>
      <c r="F862" s="21">
        <v>1676.17</v>
      </c>
      <c r="G862" s="9" t="s">
        <v>1530</v>
      </c>
      <c r="H862" s="10">
        <f>SUMIF(VT!A:A,A862,VT!K:K)</f>
        <v>241.5</v>
      </c>
      <c r="I862" s="8">
        <f>SUMIF(VT!A:A,A862,VT!N:N)</f>
        <v>241.5</v>
      </c>
      <c r="J862" s="2">
        <f t="shared" si="210"/>
        <v>100.5702</v>
      </c>
      <c r="K862" s="48">
        <f t="shared" si="211"/>
        <v>140.9298</v>
      </c>
      <c r="L862" s="39">
        <f t="shared" si="212"/>
        <v>1</v>
      </c>
    </row>
    <row r="863" spans="1:12" hidden="1" x14ac:dyDescent="0.25">
      <c r="A863" s="19">
        <v>112639</v>
      </c>
      <c r="B863" s="9" t="s">
        <v>1080</v>
      </c>
      <c r="C863" s="9" t="s">
        <v>5</v>
      </c>
      <c r="D863" s="9" t="s">
        <v>8</v>
      </c>
      <c r="E863" s="20">
        <v>43617</v>
      </c>
      <c r="F863" s="21">
        <v>1676.17</v>
      </c>
      <c r="G863" s="9" t="s">
        <v>1530</v>
      </c>
      <c r="H863" s="10">
        <f>SUMIF(VT!A:A,A863,VT!K:K)</f>
        <v>241.5</v>
      </c>
      <c r="I863" s="8">
        <f>SUMIF(VT!A:A,A863,VT!N:N)</f>
        <v>241.5</v>
      </c>
      <c r="J863" s="2">
        <f t="shared" si="210"/>
        <v>100.5702</v>
      </c>
      <c r="K863" s="48">
        <f t="shared" si="211"/>
        <v>140.9298</v>
      </c>
      <c r="L863" s="39">
        <f t="shared" si="212"/>
        <v>1</v>
      </c>
    </row>
    <row r="864" spans="1:12" hidden="1" x14ac:dyDescent="0.25">
      <c r="A864" s="19">
        <v>112257</v>
      </c>
      <c r="B864" s="9" t="s">
        <v>1268</v>
      </c>
      <c r="C864" s="9" t="s">
        <v>5</v>
      </c>
      <c r="D864" s="9" t="s">
        <v>6</v>
      </c>
      <c r="E864" s="20">
        <v>43617</v>
      </c>
      <c r="F864" s="21">
        <v>1676.17</v>
      </c>
      <c r="G864" s="9" t="s">
        <v>1530</v>
      </c>
      <c r="H864" s="10">
        <f>SUMIF(VT!A:A,A864,VT!K:K)</f>
        <v>241.5</v>
      </c>
      <c r="I864" s="8">
        <f>SUMIF(VT!A:A,A864,VT!N:N)</f>
        <v>241.5</v>
      </c>
      <c r="J864" s="2">
        <f t="shared" ref="J864:J891" si="213">F864*6%</f>
        <v>100.5702</v>
      </c>
      <c r="K864" s="48">
        <f t="shared" ref="K864:K891" si="214">I864-J864</f>
        <v>140.9298</v>
      </c>
      <c r="L864" s="39">
        <f t="shared" ref="L864:L891" si="215">IF(K864&gt;0,1,0)</f>
        <v>1</v>
      </c>
    </row>
    <row r="865" spans="1:12" hidden="1" x14ac:dyDescent="0.25">
      <c r="A865" s="19">
        <v>112261</v>
      </c>
      <c r="B865" s="9" t="s">
        <v>1270</v>
      </c>
      <c r="C865" s="9" t="s">
        <v>5</v>
      </c>
      <c r="D865" s="9" t="s">
        <v>13</v>
      </c>
      <c r="E865" s="20">
        <v>43617</v>
      </c>
      <c r="F865" s="21">
        <v>1676.17</v>
      </c>
      <c r="G865" s="9" t="s">
        <v>1530</v>
      </c>
      <c r="H865" s="10">
        <f>SUMIF(VT!A:A,A865,VT!K:K)</f>
        <v>241.5</v>
      </c>
      <c r="I865" s="8">
        <f>SUMIF(VT!A:A,A865,VT!N:N)</f>
        <v>212.52</v>
      </c>
      <c r="J865" s="2">
        <f t="shared" si="213"/>
        <v>100.5702</v>
      </c>
      <c r="K865" s="48">
        <f t="shared" si="214"/>
        <v>111.94980000000001</v>
      </c>
      <c r="L865" s="39">
        <f t="shared" si="215"/>
        <v>1</v>
      </c>
    </row>
    <row r="866" spans="1:12" hidden="1" x14ac:dyDescent="0.25">
      <c r="A866" s="19">
        <v>112263</v>
      </c>
      <c r="B866" s="9" t="s">
        <v>1272</v>
      </c>
      <c r="C866" s="9" t="s">
        <v>5</v>
      </c>
      <c r="D866" s="9" t="s">
        <v>13</v>
      </c>
      <c r="E866" s="20">
        <v>43617</v>
      </c>
      <c r="F866" s="21">
        <v>1676.17</v>
      </c>
      <c r="G866" s="9" t="s">
        <v>1530</v>
      </c>
      <c r="H866" s="10">
        <f>SUMIF(VT!A:A,A866,VT!K:K)</f>
        <v>241.5</v>
      </c>
      <c r="I866" s="8">
        <f>SUMIF(VT!A:A,A866,VT!N:N)</f>
        <v>241.5</v>
      </c>
      <c r="J866" s="2">
        <f t="shared" si="213"/>
        <v>100.5702</v>
      </c>
      <c r="K866" s="48">
        <f t="shared" si="214"/>
        <v>140.9298</v>
      </c>
      <c r="L866" s="39">
        <f t="shared" si="215"/>
        <v>1</v>
      </c>
    </row>
    <row r="867" spans="1:12" hidden="1" x14ac:dyDescent="0.25">
      <c r="A867" s="19">
        <v>112381</v>
      </c>
      <c r="B867" s="9" t="s">
        <v>1731</v>
      </c>
      <c r="C867" s="9" t="s">
        <v>17</v>
      </c>
      <c r="D867" s="9" t="s">
        <v>1889</v>
      </c>
      <c r="E867" s="20">
        <v>43617</v>
      </c>
      <c r="F867" s="21">
        <v>1993.64</v>
      </c>
      <c r="G867" s="9" t="s">
        <v>1530</v>
      </c>
      <c r="H867" s="10">
        <f>SUMIF(VT!A:A,A867,VT!K:K)</f>
        <v>241.5</v>
      </c>
      <c r="I867" s="8">
        <f>SUMIF(VT!A:A,A867,VT!N:N)</f>
        <v>241.5</v>
      </c>
      <c r="J867" s="2">
        <f t="shared" si="213"/>
        <v>119.61840000000001</v>
      </c>
      <c r="K867" s="48">
        <f t="shared" si="214"/>
        <v>121.88159999999999</v>
      </c>
      <c r="L867" s="39">
        <f t="shared" si="215"/>
        <v>1</v>
      </c>
    </row>
    <row r="868" spans="1:12" hidden="1" x14ac:dyDescent="0.25">
      <c r="A868" s="19">
        <v>112383</v>
      </c>
      <c r="B868" s="9" t="s">
        <v>1274</v>
      </c>
      <c r="C868" s="9" t="s">
        <v>5</v>
      </c>
      <c r="D868" s="9" t="s">
        <v>11</v>
      </c>
      <c r="E868" s="20">
        <v>43617</v>
      </c>
      <c r="F868" s="21">
        <v>1676.17</v>
      </c>
      <c r="G868" s="9" t="s">
        <v>1530</v>
      </c>
      <c r="H868" s="10">
        <f>SUMIF(VT!A:A,A868,VT!K:K)</f>
        <v>241.5</v>
      </c>
      <c r="I868" s="8">
        <f>SUMIF(VT!A:A,A868,VT!N:N)</f>
        <v>241.5</v>
      </c>
      <c r="J868" s="2">
        <f t="shared" si="213"/>
        <v>100.5702</v>
      </c>
      <c r="K868" s="48">
        <f t="shared" si="214"/>
        <v>140.9298</v>
      </c>
      <c r="L868" s="39">
        <f t="shared" si="215"/>
        <v>1</v>
      </c>
    </row>
    <row r="869" spans="1:12" hidden="1" x14ac:dyDescent="0.25">
      <c r="A869" s="19">
        <v>117408</v>
      </c>
      <c r="B869" s="9" t="s">
        <v>1276</v>
      </c>
      <c r="C869" s="9" t="s">
        <v>5</v>
      </c>
      <c r="D869" s="9" t="s">
        <v>11</v>
      </c>
      <c r="E869" s="20">
        <v>44522</v>
      </c>
      <c r="F869" s="21">
        <v>1676.17</v>
      </c>
      <c r="G869" s="9" t="s">
        <v>1530</v>
      </c>
      <c r="H869" s="10">
        <f>SUMIF(VT!A:A,A869,VT!K:K)</f>
        <v>241.5</v>
      </c>
      <c r="I869" s="8">
        <f>SUMIF(VT!A:A,A869,VT!N:N)</f>
        <v>241.5</v>
      </c>
      <c r="J869" s="2">
        <f t="shared" si="213"/>
        <v>100.5702</v>
      </c>
      <c r="K869" s="48">
        <f t="shared" si="214"/>
        <v>140.9298</v>
      </c>
      <c r="L869" s="39">
        <f t="shared" si="215"/>
        <v>1</v>
      </c>
    </row>
    <row r="870" spans="1:12" hidden="1" x14ac:dyDescent="0.25">
      <c r="A870" s="19">
        <v>119929</v>
      </c>
      <c r="B870" s="9" t="s">
        <v>1595</v>
      </c>
      <c r="C870" s="9" t="s">
        <v>12</v>
      </c>
      <c r="D870" s="9" t="s">
        <v>8</v>
      </c>
      <c r="E870" s="20">
        <v>44760</v>
      </c>
      <c r="F870" s="21">
        <v>1676.17</v>
      </c>
      <c r="G870" s="9" t="s">
        <v>1530</v>
      </c>
      <c r="H870" s="10">
        <f>SUMIF(VT!A:A,A870,VT!K:K)</f>
        <v>164.22</v>
      </c>
      <c r="I870" s="8">
        <f>SUMIF(VT!A:A,A870,VT!N:N)</f>
        <v>164.22</v>
      </c>
      <c r="J870" s="2">
        <f t="shared" si="213"/>
        <v>100.5702</v>
      </c>
      <c r="K870" s="48">
        <f t="shared" si="214"/>
        <v>63.649799999999999</v>
      </c>
      <c r="L870" s="39">
        <f t="shared" si="215"/>
        <v>1</v>
      </c>
    </row>
    <row r="871" spans="1:12" hidden="1" x14ac:dyDescent="0.25">
      <c r="A871" s="19">
        <v>114125</v>
      </c>
      <c r="B871" s="9" t="s">
        <v>1278</v>
      </c>
      <c r="C871" s="9" t="s">
        <v>5</v>
      </c>
      <c r="D871" s="9" t="s">
        <v>8</v>
      </c>
      <c r="E871" s="20">
        <v>43739</v>
      </c>
      <c r="F871" s="21">
        <v>1676.17</v>
      </c>
      <c r="G871" s="9" t="s">
        <v>1530</v>
      </c>
      <c r="H871" s="10">
        <f>SUMIF(VT!A:A,A871,VT!K:K)</f>
        <v>241.5</v>
      </c>
      <c r="I871" s="8">
        <f>SUMIF(VT!A:A,A871,VT!N:N)</f>
        <v>241.5</v>
      </c>
      <c r="J871" s="2">
        <f t="shared" si="213"/>
        <v>100.5702</v>
      </c>
      <c r="K871" s="48">
        <f t="shared" si="214"/>
        <v>140.9298</v>
      </c>
      <c r="L871" s="39">
        <f t="shared" si="215"/>
        <v>1</v>
      </c>
    </row>
    <row r="872" spans="1:12" x14ac:dyDescent="0.25">
      <c r="A872" s="19">
        <v>112666</v>
      </c>
      <c r="B872" s="9" t="s">
        <v>1733</v>
      </c>
      <c r="C872" s="9" t="s">
        <v>36</v>
      </c>
      <c r="D872" s="9" t="s">
        <v>1889</v>
      </c>
      <c r="E872" s="20">
        <v>43617</v>
      </c>
      <c r="F872" s="21">
        <v>3187.48</v>
      </c>
      <c r="G872" s="9" t="s">
        <v>1530</v>
      </c>
      <c r="H872" s="10">
        <f>SUMIF(VT!A:A,A872,VT!K:K)</f>
        <v>164.22</v>
      </c>
      <c r="I872" s="8">
        <f>SUMIF(VT!A:A,A872,VT!N:N)</f>
        <v>164.22</v>
      </c>
      <c r="J872" s="2">
        <f t="shared" si="213"/>
        <v>191.24879999999999</v>
      </c>
      <c r="K872" s="48">
        <f t="shared" si="214"/>
        <v>-27.02879999999999</v>
      </c>
      <c r="L872" s="39">
        <f t="shared" si="215"/>
        <v>0</v>
      </c>
    </row>
    <row r="873" spans="1:12" x14ac:dyDescent="0.25">
      <c r="A873" s="19">
        <v>112990</v>
      </c>
      <c r="B873" s="9" t="s">
        <v>1845</v>
      </c>
      <c r="C873" s="9" t="s">
        <v>36</v>
      </c>
      <c r="D873" s="9" t="s">
        <v>1889</v>
      </c>
      <c r="E873" s="20">
        <v>43617</v>
      </c>
      <c r="F873" s="21">
        <v>3187.48</v>
      </c>
      <c r="G873" s="9" t="s">
        <v>1530</v>
      </c>
      <c r="H873" s="10">
        <f>SUMIF(VT!A:A,A873,VT!K:K)</f>
        <v>241.5</v>
      </c>
      <c r="I873" s="8">
        <f>SUMIF(VT!A:A,A873,VT!N:N)</f>
        <v>173.88</v>
      </c>
      <c r="J873" s="2">
        <f t="shared" si="213"/>
        <v>191.24879999999999</v>
      </c>
      <c r="K873" s="48">
        <f t="shared" si="214"/>
        <v>-17.368799999999993</v>
      </c>
      <c r="L873" s="39">
        <f t="shared" si="215"/>
        <v>0</v>
      </c>
    </row>
    <row r="874" spans="1:12" x14ac:dyDescent="0.25">
      <c r="A874" s="19">
        <v>114955</v>
      </c>
      <c r="B874" s="9" t="s">
        <v>2030</v>
      </c>
      <c r="C874" s="9" t="s">
        <v>36</v>
      </c>
      <c r="D874" s="9" t="s">
        <v>1889</v>
      </c>
      <c r="E874" s="20">
        <v>43916</v>
      </c>
      <c r="F874" s="21">
        <v>3187.48</v>
      </c>
      <c r="G874" s="9" t="s">
        <v>1530</v>
      </c>
      <c r="H874" s="10">
        <f>SUMIF(VT!A:A,A874,VT!K:K)</f>
        <v>241.5</v>
      </c>
      <c r="I874" s="8">
        <f>SUMIF(VT!A:A,A874,VT!N:N)</f>
        <v>183.54</v>
      </c>
      <c r="J874" s="2">
        <f t="shared" si="213"/>
        <v>191.24879999999999</v>
      </c>
      <c r="K874" s="48">
        <f t="shared" si="214"/>
        <v>-7.7087999999999965</v>
      </c>
      <c r="L874" s="39">
        <f t="shared" si="215"/>
        <v>0</v>
      </c>
    </row>
    <row r="875" spans="1:12" hidden="1" x14ac:dyDescent="0.25">
      <c r="A875" s="19">
        <v>114746</v>
      </c>
      <c r="B875" s="9" t="s">
        <v>1280</v>
      </c>
      <c r="C875" s="9" t="s">
        <v>5</v>
      </c>
      <c r="D875" s="9" t="s">
        <v>11</v>
      </c>
      <c r="E875" s="20">
        <v>43874</v>
      </c>
      <c r="F875" s="21">
        <v>1676.17</v>
      </c>
      <c r="G875" s="9" t="s">
        <v>1530</v>
      </c>
      <c r="H875" s="10">
        <f>SUMIF(VT!A:A,A875,VT!K:K)</f>
        <v>241.5</v>
      </c>
      <c r="I875" s="8">
        <f>SUMIF(VT!A:A,A875,VT!N:N)</f>
        <v>241.5</v>
      </c>
      <c r="J875" s="2">
        <f t="shared" si="213"/>
        <v>100.5702</v>
      </c>
      <c r="K875" s="48">
        <f t="shared" si="214"/>
        <v>140.9298</v>
      </c>
      <c r="L875" s="39">
        <f t="shared" si="215"/>
        <v>1</v>
      </c>
    </row>
    <row r="876" spans="1:12" x14ac:dyDescent="0.25">
      <c r="A876" s="19">
        <v>112674</v>
      </c>
      <c r="B876" s="9" t="s">
        <v>1282</v>
      </c>
      <c r="C876" s="9" t="s">
        <v>5</v>
      </c>
      <c r="D876" s="9" t="s">
        <v>8</v>
      </c>
      <c r="E876" s="20">
        <v>43617</v>
      </c>
      <c r="F876" s="21">
        <v>1676.17</v>
      </c>
      <c r="G876" s="9" t="s">
        <v>1531</v>
      </c>
      <c r="H876" s="10">
        <f>SUMIF(VT!A:A,A876,VT!K:K)</f>
        <v>57.96</v>
      </c>
      <c r="I876" s="8">
        <f>SUMIF(VT!A:A,A876,VT!N:N)</f>
        <v>57.96</v>
      </c>
      <c r="J876" s="2">
        <f t="shared" si="213"/>
        <v>100.5702</v>
      </c>
      <c r="K876" s="48">
        <f t="shared" si="214"/>
        <v>-42.610199999999999</v>
      </c>
      <c r="L876" s="39">
        <f t="shared" si="215"/>
        <v>0</v>
      </c>
    </row>
    <row r="877" spans="1:12" hidden="1" x14ac:dyDescent="0.25">
      <c r="A877" s="19">
        <v>121327</v>
      </c>
      <c r="B877" s="9" t="s">
        <v>1828</v>
      </c>
      <c r="C877" s="9" t="s">
        <v>12</v>
      </c>
      <c r="D877" s="9" t="s">
        <v>6</v>
      </c>
      <c r="E877" s="20">
        <v>44945</v>
      </c>
      <c r="F877" s="21">
        <v>1676.17</v>
      </c>
      <c r="G877" s="9" t="s">
        <v>1530</v>
      </c>
      <c r="H877" s="10">
        <f>SUMIF(VT!A:A,A877,VT!K:K)</f>
        <v>241.5</v>
      </c>
      <c r="I877" s="8">
        <f>SUMIF(VT!A:A,A877,VT!N:N)</f>
        <v>241.5</v>
      </c>
      <c r="J877" s="2">
        <f t="shared" si="213"/>
        <v>100.5702</v>
      </c>
      <c r="K877" s="48">
        <f t="shared" si="214"/>
        <v>140.9298</v>
      </c>
      <c r="L877" s="39">
        <f t="shared" si="215"/>
        <v>1</v>
      </c>
    </row>
    <row r="878" spans="1:12" hidden="1" x14ac:dyDescent="0.25">
      <c r="A878" s="19">
        <v>116009</v>
      </c>
      <c r="B878" s="9" t="s">
        <v>1284</v>
      </c>
      <c r="C878" s="9" t="s">
        <v>5</v>
      </c>
      <c r="D878" s="9" t="s">
        <v>11</v>
      </c>
      <c r="E878" s="20">
        <v>44207</v>
      </c>
      <c r="F878" s="21">
        <v>1676.17</v>
      </c>
      <c r="G878" s="9" t="s">
        <v>1530</v>
      </c>
      <c r="H878" s="10">
        <f>SUMIF(VT!A:A,A878,VT!K:K)</f>
        <v>241.5</v>
      </c>
      <c r="I878" s="8">
        <f>SUMIF(VT!A:A,A878,VT!N:N)</f>
        <v>241.5</v>
      </c>
      <c r="J878" s="2">
        <f t="shared" si="213"/>
        <v>100.5702</v>
      </c>
      <c r="K878" s="48">
        <f t="shared" si="214"/>
        <v>140.9298</v>
      </c>
      <c r="L878" s="39">
        <f t="shared" si="215"/>
        <v>1</v>
      </c>
    </row>
    <row r="879" spans="1:12" hidden="1" x14ac:dyDescent="0.25">
      <c r="A879" s="19">
        <v>112278</v>
      </c>
      <c r="B879" s="9" t="s">
        <v>1286</v>
      </c>
      <c r="C879" s="9" t="s">
        <v>5</v>
      </c>
      <c r="D879" s="9" t="s">
        <v>13</v>
      </c>
      <c r="E879" s="20">
        <v>43617</v>
      </c>
      <c r="F879" s="21">
        <v>1676.17</v>
      </c>
      <c r="G879" s="9" t="s">
        <v>1530</v>
      </c>
      <c r="H879" s="10">
        <f>SUMIF(VT!A:A,A879,VT!K:K)</f>
        <v>241.5</v>
      </c>
      <c r="I879" s="8">
        <f>SUMIF(VT!A:A,A879,VT!N:N)</f>
        <v>241.5</v>
      </c>
      <c r="J879" s="2">
        <f t="shared" si="213"/>
        <v>100.5702</v>
      </c>
      <c r="K879" s="48">
        <f t="shared" si="214"/>
        <v>140.9298</v>
      </c>
      <c r="L879" s="39">
        <f t="shared" si="215"/>
        <v>1</v>
      </c>
    </row>
    <row r="880" spans="1:12" hidden="1" x14ac:dyDescent="0.25">
      <c r="A880" s="19">
        <v>112686</v>
      </c>
      <c r="B880" s="9" t="s">
        <v>1569</v>
      </c>
      <c r="C880" s="9" t="s">
        <v>17</v>
      </c>
      <c r="D880" s="9" t="s">
        <v>1889</v>
      </c>
      <c r="E880" s="20">
        <v>43617</v>
      </c>
      <c r="F880" s="21">
        <v>1993.64</v>
      </c>
      <c r="G880" s="9" t="s">
        <v>2005</v>
      </c>
      <c r="H880" s="10">
        <f>SUMIF(VT!A:A,A880,VT!K:K)</f>
        <v>241.5</v>
      </c>
      <c r="I880" s="8">
        <f>SUMIF(VT!A:A,A880,VT!N:N)</f>
        <v>241.5</v>
      </c>
      <c r="J880" s="2">
        <f t="shared" si="213"/>
        <v>119.61840000000001</v>
      </c>
      <c r="K880" s="48">
        <f t="shared" si="214"/>
        <v>121.88159999999999</v>
      </c>
      <c r="L880" s="39">
        <f t="shared" si="215"/>
        <v>1</v>
      </c>
    </row>
    <row r="881" spans="1:12" x14ac:dyDescent="0.25">
      <c r="A881" s="19">
        <v>114938</v>
      </c>
      <c r="B881" s="9" t="s">
        <v>1288</v>
      </c>
      <c r="C881" s="9" t="s">
        <v>12</v>
      </c>
      <c r="D881" s="9" t="s">
        <v>11</v>
      </c>
      <c r="E881" s="20">
        <v>43916</v>
      </c>
      <c r="F881" s="21">
        <v>1676.17</v>
      </c>
      <c r="G881" s="9" t="s">
        <v>1531</v>
      </c>
      <c r="H881" s="10">
        <f>SUMIF(VT!A:A,A881,VT!K:K)</f>
        <v>57.96</v>
      </c>
      <c r="I881" s="8">
        <f>SUMIF(VT!A:A,A881,VT!N:N)</f>
        <v>57.96</v>
      </c>
      <c r="J881" s="2">
        <f t="shared" si="213"/>
        <v>100.5702</v>
      </c>
      <c r="K881" s="48">
        <f t="shared" si="214"/>
        <v>-42.610199999999999</v>
      </c>
      <c r="L881" s="39">
        <f t="shared" si="215"/>
        <v>0</v>
      </c>
    </row>
    <row r="882" spans="1:12" hidden="1" x14ac:dyDescent="0.25">
      <c r="A882" s="19">
        <v>112282</v>
      </c>
      <c r="B882" s="9" t="s">
        <v>1290</v>
      </c>
      <c r="C882" s="9" t="s">
        <v>5</v>
      </c>
      <c r="D882" s="9" t="s">
        <v>13</v>
      </c>
      <c r="E882" s="20">
        <v>43617</v>
      </c>
      <c r="F882" s="21">
        <v>1676.17</v>
      </c>
      <c r="G882" s="9" t="s">
        <v>1530</v>
      </c>
      <c r="H882" s="10">
        <f>SUMIF(VT!A:A,A882,VT!K:K)</f>
        <v>241.5</v>
      </c>
      <c r="I882" s="8">
        <f>SUMIF(VT!A:A,A882,VT!N:N)</f>
        <v>241.5</v>
      </c>
      <c r="J882" s="2">
        <f t="shared" si="213"/>
        <v>100.5702</v>
      </c>
      <c r="K882" s="48">
        <f t="shared" si="214"/>
        <v>140.9298</v>
      </c>
      <c r="L882" s="39">
        <f t="shared" si="215"/>
        <v>1</v>
      </c>
    </row>
    <row r="883" spans="1:12" hidden="1" x14ac:dyDescent="0.25">
      <c r="A883" s="19">
        <v>116237</v>
      </c>
      <c r="B883" s="9" t="s">
        <v>1292</v>
      </c>
      <c r="C883" s="9" t="s">
        <v>5</v>
      </c>
      <c r="D883" s="9" t="s">
        <v>11</v>
      </c>
      <c r="E883" s="20">
        <v>44273</v>
      </c>
      <c r="F883" s="21">
        <v>1676.17</v>
      </c>
      <c r="G883" s="9" t="s">
        <v>1530</v>
      </c>
      <c r="H883" s="10">
        <f>SUMIF(VT!A:A,A883,VT!K:K)</f>
        <v>241.5</v>
      </c>
      <c r="I883" s="8">
        <f>SUMIF(VT!A:A,A883,VT!N:N)</f>
        <v>222.18</v>
      </c>
      <c r="J883" s="2">
        <f t="shared" si="213"/>
        <v>100.5702</v>
      </c>
      <c r="K883" s="48">
        <f t="shared" si="214"/>
        <v>121.60980000000001</v>
      </c>
      <c r="L883" s="39">
        <f t="shared" si="215"/>
        <v>1</v>
      </c>
    </row>
    <row r="884" spans="1:12" hidden="1" x14ac:dyDescent="0.25">
      <c r="A884" s="19">
        <v>121946</v>
      </c>
      <c r="B884" s="9" t="s">
        <v>1939</v>
      </c>
      <c r="C884" s="9" t="s">
        <v>1576</v>
      </c>
      <c r="D884" s="9" t="s">
        <v>1890</v>
      </c>
      <c r="E884" s="20">
        <v>45040</v>
      </c>
      <c r="F884" s="21">
        <v>1320</v>
      </c>
      <c r="G884" s="9" t="s">
        <v>1530</v>
      </c>
      <c r="H884" s="10">
        <f>SUMIF(VT!A:A,A884,VT!K:K)</f>
        <v>241.5</v>
      </c>
      <c r="I884" s="8">
        <f>SUMIF(VT!A:A,A884,VT!N:N)</f>
        <v>241.5</v>
      </c>
      <c r="J884" s="2">
        <f t="shared" si="213"/>
        <v>79.2</v>
      </c>
      <c r="K884" s="48">
        <f t="shared" si="214"/>
        <v>162.30000000000001</v>
      </c>
      <c r="L884" s="39">
        <f t="shared" si="215"/>
        <v>1</v>
      </c>
    </row>
    <row r="885" spans="1:12" hidden="1" x14ac:dyDescent="0.25">
      <c r="A885" s="19">
        <v>119241</v>
      </c>
      <c r="B885" s="9" t="s">
        <v>1294</v>
      </c>
      <c r="C885" s="9" t="s">
        <v>954</v>
      </c>
      <c r="D885" s="9" t="s">
        <v>1890</v>
      </c>
      <c r="E885" s="20">
        <v>44658</v>
      </c>
      <c r="F885" s="21">
        <v>2727.7</v>
      </c>
      <c r="G885" s="9" t="s">
        <v>1530</v>
      </c>
      <c r="H885" s="10">
        <f>SUMIF(VT!A:A,A885,VT!K:K)</f>
        <v>202.86</v>
      </c>
      <c r="I885" s="8">
        <f>SUMIF(VT!A:A,A885,VT!N:N)</f>
        <v>202.86</v>
      </c>
      <c r="J885" s="2">
        <f t="shared" si="213"/>
        <v>163.66199999999998</v>
      </c>
      <c r="K885" s="48">
        <f t="shared" si="214"/>
        <v>39.198000000000036</v>
      </c>
      <c r="L885" s="39">
        <f t="shared" si="215"/>
        <v>1</v>
      </c>
    </row>
    <row r="886" spans="1:12" hidden="1" x14ac:dyDescent="0.25">
      <c r="A886" s="19">
        <v>122030</v>
      </c>
      <c r="B886" s="9" t="s">
        <v>1894</v>
      </c>
      <c r="C886" s="9" t="s">
        <v>117</v>
      </c>
      <c r="D886" s="9" t="s">
        <v>1889</v>
      </c>
      <c r="E886" s="20">
        <v>45054</v>
      </c>
      <c r="F886" s="21">
        <v>2040.87</v>
      </c>
      <c r="G886" s="9" t="s">
        <v>1530</v>
      </c>
      <c r="H886" s="10">
        <f>SUMIF(VT!A:A,A886,VT!K:K)</f>
        <v>241.5</v>
      </c>
      <c r="I886" s="8">
        <f>SUMIF(VT!A:A,A886,VT!N:N)</f>
        <v>241.5</v>
      </c>
      <c r="J886" s="2">
        <f t="shared" si="213"/>
        <v>122.45219999999999</v>
      </c>
      <c r="K886" s="48">
        <f t="shared" si="214"/>
        <v>119.04780000000001</v>
      </c>
      <c r="L886" s="39">
        <f t="shared" si="215"/>
        <v>1</v>
      </c>
    </row>
    <row r="887" spans="1:12" hidden="1" x14ac:dyDescent="0.25">
      <c r="A887" s="19">
        <v>121815</v>
      </c>
      <c r="B887" s="9" t="s">
        <v>1906</v>
      </c>
      <c r="C887" s="9" t="s">
        <v>1576</v>
      </c>
      <c r="D887" s="9" t="s">
        <v>1890</v>
      </c>
      <c r="E887" s="20">
        <v>45019</v>
      </c>
      <c r="F887" s="21">
        <v>1320</v>
      </c>
      <c r="G887" s="9" t="s">
        <v>1530</v>
      </c>
      <c r="H887" s="10">
        <f>SUMIF(VT!A:A,A887,VT!K:K)</f>
        <v>202.86</v>
      </c>
      <c r="I887" s="8">
        <f>SUMIF(VT!A:A,A887,VT!N:N)</f>
        <v>202.86</v>
      </c>
      <c r="J887" s="2">
        <f t="shared" si="213"/>
        <v>79.2</v>
      </c>
      <c r="K887" s="48">
        <f t="shared" si="214"/>
        <v>123.66000000000001</v>
      </c>
      <c r="L887" s="39">
        <f t="shared" si="215"/>
        <v>1</v>
      </c>
    </row>
    <row r="888" spans="1:12" hidden="1" x14ac:dyDescent="0.25">
      <c r="A888" s="19">
        <v>112217</v>
      </c>
      <c r="B888" s="9" t="s">
        <v>1296</v>
      </c>
      <c r="C888" s="9" t="s">
        <v>5</v>
      </c>
      <c r="D888" s="9" t="s">
        <v>6</v>
      </c>
      <c r="E888" s="20">
        <v>43617</v>
      </c>
      <c r="F888" s="21">
        <v>1676.17</v>
      </c>
      <c r="G888" s="9" t="s">
        <v>1530</v>
      </c>
      <c r="H888" s="10">
        <f>SUMIF(VT!A:A,A888,VT!K:K)</f>
        <v>241.5</v>
      </c>
      <c r="I888" s="8">
        <f>SUMIF(VT!A:A,A888,VT!N:N)</f>
        <v>241.5</v>
      </c>
      <c r="J888" s="2">
        <f t="shared" si="213"/>
        <v>100.5702</v>
      </c>
      <c r="K888" s="48">
        <f t="shared" si="214"/>
        <v>140.9298</v>
      </c>
      <c r="L888" s="39">
        <f t="shared" si="215"/>
        <v>1</v>
      </c>
    </row>
    <row r="889" spans="1:12" hidden="1" x14ac:dyDescent="0.25">
      <c r="A889" s="19">
        <v>112434</v>
      </c>
      <c r="B889" s="9" t="s">
        <v>1298</v>
      </c>
      <c r="C889" s="9" t="s">
        <v>5</v>
      </c>
      <c r="D889" s="9" t="s">
        <v>11</v>
      </c>
      <c r="E889" s="20">
        <v>43617</v>
      </c>
      <c r="F889" s="21">
        <v>1676.17</v>
      </c>
      <c r="G889" s="9" t="s">
        <v>1530</v>
      </c>
      <c r="H889" s="10">
        <f>SUMIF(VT!A:A,A889,VT!K:K)</f>
        <v>241.5</v>
      </c>
      <c r="I889" s="8">
        <f>SUMIF(VT!A:A,A889,VT!N:N)</f>
        <v>241.5</v>
      </c>
      <c r="J889" s="2">
        <f t="shared" si="213"/>
        <v>100.5702</v>
      </c>
      <c r="K889" s="48">
        <f t="shared" si="214"/>
        <v>140.9298</v>
      </c>
      <c r="L889" s="39">
        <f t="shared" si="215"/>
        <v>1</v>
      </c>
    </row>
    <row r="890" spans="1:12" hidden="1" x14ac:dyDescent="0.25">
      <c r="A890" s="19">
        <v>112444</v>
      </c>
      <c r="B890" s="9" t="s">
        <v>1300</v>
      </c>
      <c r="C890" s="9" t="s">
        <v>12</v>
      </c>
      <c r="D890" s="9" t="s">
        <v>11</v>
      </c>
      <c r="E890" s="20">
        <v>43617</v>
      </c>
      <c r="F890" s="21">
        <v>1676.17</v>
      </c>
      <c r="G890" s="9" t="s">
        <v>1530</v>
      </c>
      <c r="H890" s="10">
        <f>SUMIF(VT!A:A,A890,VT!K:K)</f>
        <v>241.5</v>
      </c>
      <c r="I890" s="8">
        <f>SUMIF(VT!A:A,A890,VT!N:N)</f>
        <v>241.5</v>
      </c>
      <c r="J890" s="2">
        <f t="shared" si="213"/>
        <v>100.5702</v>
      </c>
      <c r="K890" s="48">
        <f t="shared" si="214"/>
        <v>140.9298</v>
      </c>
      <c r="L890" s="39">
        <f t="shared" si="215"/>
        <v>1</v>
      </c>
    </row>
    <row r="891" spans="1:12" hidden="1" x14ac:dyDescent="0.25">
      <c r="A891" s="19">
        <v>112454</v>
      </c>
      <c r="B891" s="9" t="s">
        <v>1302</v>
      </c>
      <c r="C891" s="9" t="s">
        <v>12</v>
      </c>
      <c r="D891" s="9" t="s">
        <v>13</v>
      </c>
      <c r="E891" s="20">
        <v>43617</v>
      </c>
      <c r="F891" s="21">
        <v>1676.17</v>
      </c>
      <c r="G891" s="9" t="s">
        <v>1530</v>
      </c>
      <c r="H891" s="10">
        <f>SUMIF(VT!A:A,A891,VT!K:K)</f>
        <v>426.5</v>
      </c>
      <c r="I891" s="8">
        <f>SUMIF(VT!A:A,A891,VT!N:N)</f>
        <v>426.5</v>
      </c>
      <c r="J891" s="2">
        <f t="shared" si="213"/>
        <v>100.5702</v>
      </c>
      <c r="K891" s="48">
        <f t="shared" si="214"/>
        <v>325.9298</v>
      </c>
      <c r="L891" s="39">
        <f t="shared" si="215"/>
        <v>1</v>
      </c>
    </row>
    <row r="892" spans="1:12" hidden="1" x14ac:dyDescent="0.25">
      <c r="A892" s="19">
        <v>112457</v>
      </c>
      <c r="B892" s="9" t="s">
        <v>1304</v>
      </c>
      <c r="C892" s="9" t="s">
        <v>5</v>
      </c>
      <c r="D892" s="9" t="s">
        <v>11</v>
      </c>
      <c r="E892" s="20">
        <v>43617</v>
      </c>
      <c r="F892" s="21">
        <v>1676.17</v>
      </c>
      <c r="G892" s="9" t="s">
        <v>1530</v>
      </c>
      <c r="H892" s="10">
        <f>SUMIF(VT!A:A,A892,VT!K:K)</f>
        <v>241.5</v>
      </c>
      <c r="I892" s="8">
        <f>SUMIF(VT!A:A,A892,VT!N:N)</f>
        <v>241.5</v>
      </c>
      <c r="J892" s="2">
        <f t="shared" ref="J892:J919" si="216">F892*6%</f>
        <v>100.5702</v>
      </c>
      <c r="K892" s="48">
        <f t="shared" ref="K892:K919" si="217">I892-J892</f>
        <v>140.9298</v>
      </c>
      <c r="L892" s="39">
        <f t="shared" ref="L892:L919" si="218">IF(K892&gt;0,1,0)</f>
        <v>1</v>
      </c>
    </row>
    <row r="893" spans="1:12" hidden="1" x14ac:dyDescent="0.25">
      <c r="A893" s="19">
        <v>112707</v>
      </c>
      <c r="B893" s="9" t="s">
        <v>1306</v>
      </c>
      <c r="C893" s="9" t="s">
        <v>17</v>
      </c>
      <c r="D893" s="9" t="s">
        <v>1889</v>
      </c>
      <c r="E893" s="20">
        <v>43617</v>
      </c>
      <c r="F893" s="21">
        <v>1993.64</v>
      </c>
      <c r="G893" s="9" t="s">
        <v>1530</v>
      </c>
      <c r="H893" s="10">
        <f>SUMIF(VT!A:A,A893,VT!K:K)</f>
        <v>241.5</v>
      </c>
      <c r="I893" s="8">
        <f>SUMIF(VT!A:A,A893,VT!N:N)</f>
        <v>241.5</v>
      </c>
      <c r="J893" s="2">
        <f t="shared" si="216"/>
        <v>119.61840000000001</v>
      </c>
      <c r="K893" s="48">
        <f t="shared" si="217"/>
        <v>121.88159999999999</v>
      </c>
      <c r="L893" s="39">
        <f t="shared" si="218"/>
        <v>1</v>
      </c>
    </row>
    <row r="894" spans="1:12" hidden="1" x14ac:dyDescent="0.25">
      <c r="A894" s="19">
        <v>112461</v>
      </c>
      <c r="B894" s="9" t="s">
        <v>1308</v>
      </c>
      <c r="C894" s="9" t="s">
        <v>10</v>
      </c>
      <c r="D894" s="9" t="s">
        <v>13</v>
      </c>
      <c r="E894" s="20">
        <v>43617</v>
      </c>
      <c r="F894" s="21">
        <v>1993.64</v>
      </c>
      <c r="G894" s="9" t="s">
        <v>1530</v>
      </c>
      <c r="H894" s="10">
        <f>SUMIF(VT!A:A,A894,VT!K:K)</f>
        <v>462</v>
      </c>
      <c r="I894" s="8">
        <f>SUMIF(VT!A:A,A894,VT!N:N)</f>
        <v>462</v>
      </c>
      <c r="J894" s="2">
        <f t="shared" si="216"/>
        <v>119.61840000000001</v>
      </c>
      <c r="K894" s="48">
        <f t="shared" si="217"/>
        <v>342.38159999999999</v>
      </c>
      <c r="L894" s="39">
        <f t="shared" si="218"/>
        <v>1</v>
      </c>
    </row>
    <row r="895" spans="1:12" hidden="1" x14ac:dyDescent="0.25">
      <c r="A895" s="19">
        <v>112714</v>
      </c>
      <c r="B895" s="9" t="s">
        <v>1310</v>
      </c>
      <c r="C895" s="9" t="s">
        <v>5</v>
      </c>
      <c r="D895" s="9" t="s">
        <v>8</v>
      </c>
      <c r="E895" s="20">
        <v>43617</v>
      </c>
      <c r="F895" s="21">
        <v>1676.17</v>
      </c>
      <c r="G895" s="9" t="s">
        <v>1530</v>
      </c>
      <c r="H895" s="10">
        <f>SUMIF(VT!A:A,A895,VT!K:K)</f>
        <v>241.5</v>
      </c>
      <c r="I895" s="8">
        <f>SUMIF(VT!A:A,A895,VT!N:N)</f>
        <v>241.5</v>
      </c>
      <c r="J895" s="2">
        <f t="shared" si="216"/>
        <v>100.5702</v>
      </c>
      <c r="K895" s="48">
        <f t="shared" si="217"/>
        <v>140.9298</v>
      </c>
      <c r="L895" s="39">
        <f t="shared" si="218"/>
        <v>1</v>
      </c>
    </row>
    <row r="896" spans="1:12" hidden="1" x14ac:dyDescent="0.25">
      <c r="A896" s="19">
        <v>112224</v>
      </c>
      <c r="B896" s="9" t="s">
        <v>1735</v>
      </c>
      <c r="C896" s="9" t="s">
        <v>5</v>
      </c>
      <c r="D896" s="9" t="s">
        <v>6</v>
      </c>
      <c r="E896" s="20">
        <v>43617</v>
      </c>
      <c r="F896" s="21">
        <v>1676.17</v>
      </c>
      <c r="G896" s="9" t="s">
        <v>1530</v>
      </c>
      <c r="H896" s="10">
        <f>SUMIF(VT!A:A,A896,VT!K:K)</f>
        <v>241.5</v>
      </c>
      <c r="I896" s="8">
        <f>SUMIF(VT!A:A,A896,VT!N:N)</f>
        <v>241.5</v>
      </c>
      <c r="J896" s="2">
        <f t="shared" si="216"/>
        <v>100.5702</v>
      </c>
      <c r="K896" s="48">
        <f t="shared" si="217"/>
        <v>140.9298</v>
      </c>
      <c r="L896" s="39">
        <f t="shared" si="218"/>
        <v>1</v>
      </c>
    </row>
    <row r="897" spans="1:12" hidden="1" x14ac:dyDescent="0.25">
      <c r="A897" s="19">
        <v>112294</v>
      </c>
      <c r="B897" s="9" t="s">
        <v>1312</v>
      </c>
      <c r="C897" s="9" t="s">
        <v>5</v>
      </c>
      <c r="D897" s="9" t="s">
        <v>13</v>
      </c>
      <c r="E897" s="20">
        <v>43617</v>
      </c>
      <c r="F897" s="21">
        <v>1676.17</v>
      </c>
      <c r="G897" s="9" t="s">
        <v>1530</v>
      </c>
      <c r="H897" s="10">
        <f>SUMIF(VT!A:A,A897,VT!K:K)</f>
        <v>241.5</v>
      </c>
      <c r="I897" s="8">
        <f>SUMIF(VT!A:A,A897,VT!N:N)</f>
        <v>241.5</v>
      </c>
      <c r="J897" s="2">
        <f t="shared" si="216"/>
        <v>100.5702</v>
      </c>
      <c r="K897" s="48">
        <f t="shared" si="217"/>
        <v>140.9298</v>
      </c>
      <c r="L897" s="39">
        <f t="shared" si="218"/>
        <v>1</v>
      </c>
    </row>
    <row r="898" spans="1:12" hidden="1" x14ac:dyDescent="0.25">
      <c r="A898" s="19">
        <v>112472</v>
      </c>
      <c r="B898" s="9" t="s">
        <v>1314</v>
      </c>
      <c r="C898" s="9" t="s">
        <v>12</v>
      </c>
      <c r="D898" s="9" t="s">
        <v>11</v>
      </c>
      <c r="E898" s="20">
        <v>43617</v>
      </c>
      <c r="F898" s="21">
        <v>1676.17</v>
      </c>
      <c r="G898" s="9" t="s">
        <v>1530</v>
      </c>
      <c r="H898" s="10">
        <f>SUMIF(VT!A:A,A898,VT!K:K)</f>
        <v>241.5</v>
      </c>
      <c r="I898" s="8">
        <f>SUMIF(VT!A:A,A898,VT!N:N)</f>
        <v>241.5</v>
      </c>
      <c r="J898" s="2">
        <f t="shared" si="216"/>
        <v>100.5702</v>
      </c>
      <c r="K898" s="48">
        <f t="shared" si="217"/>
        <v>140.9298</v>
      </c>
      <c r="L898" s="39">
        <f t="shared" si="218"/>
        <v>1</v>
      </c>
    </row>
    <row r="899" spans="1:12" hidden="1" x14ac:dyDescent="0.25">
      <c r="A899" s="19">
        <v>112228</v>
      </c>
      <c r="B899" s="9" t="s">
        <v>1316</v>
      </c>
      <c r="C899" s="9" t="s">
        <v>5</v>
      </c>
      <c r="D899" s="9" t="s">
        <v>6</v>
      </c>
      <c r="E899" s="20">
        <v>43617</v>
      </c>
      <c r="F899" s="21">
        <v>1676.17</v>
      </c>
      <c r="G899" s="9" t="s">
        <v>1530</v>
      </c>
      <c r="H899" s="10">
        <f>SUMIF(VT!A:A,A899,VT!K:K)</f>
        <v>241.5</v>
      </c>
      <c r="I899" s="8">
        <f>SUMIF(VT!A:A,A899,VT!N:N)</f>
        <v>241.5</v>
      </c>
      <c r="J899" s="2">
        <f t="shared" si="216"/>
        <v>100.5702</v>
      </c>
      <c r="K899" s="48">
        <f t="shared" si="217"/>
        <v>140.9298</v>
      </c>
      <c r="L899" s="39">
        <f t="shared" si="218"/>
        <v>1</v>
      </c>
    </row>
    <row r="900" spans="1:12" hidden="1" x14ac:dyDescent="0.25">
      <c r="A900" s="19">
        <v>112229</v>
      </c>
      <c r="B900" s="9" t="s">
        <v>1318</v>
      </c>
      <c r="C900" s="9" t="s">
        <v>5</v>
      </c>
      <c r="D900" s="9" t="s">
        <v>6</v>
      </c>
      <c r="E900" s="20">
        <v>43617</v>
      </c>
      <c r="F900" s="21">
        <v>1676.17</v>
      </c>
      <c r="G900" s="9" t="s">
        <v>1530</v>
      </c>
      <c r="H900" s="10">
        <f>SUMIF(VT!A:A,A900,VT!K:K)</f>
        <v>241.5</v>
      </c>
      <c r="I900" s="8">
        <f>SUMIF(VT!A:A,A900,VT!N:N)</f>
        <v>125.58</v>
      </c>
      <c r="J900" s="2">
        <f t="shared" si="216"/>
        <v>100.5702</v>
      </c>
      <c r="K900" s="48">
        <f t="shared" si="217"/>
        <v>25.009799999999998</v>
      </c>
      <c r="L900" s="39">
        <f t="shared" si="218"/>
        <v>1</v>
      </c>
    </row>
    <row r="901" spans="1:12" hidden="1" x14ac:dyDescent="0.25">
      <c r="A901" s="19">
        <v>112475</v>
      </c>
      <c r="B901" s="9" t="s">
        <v>1320</v>
      </c>
      <c r="C901" s="9" t="s">
        <v>5</v>
      </c>
      <c r="D901" s="9" t="s">
        <v>11</v>
      </c>
      <c r="E901" s="20">
        <v>43617</v>
      </c>
      <c r="F901" s="21">
        <v>1676.17</v>
      </c>
      <c r="G901" s="9" t="s">
        <v>1530</v>
      </c>
      <c r="H901" s="10">
        <f>SUMIF(VT!A:A,A901,VT!K:K)</f>
        <v>241.5</v>
      </c>
      <c r="I901" s="8">
        <f>SUMIF(VT!A:A,A901,VT!N:N)</f>
        <v>241.5</v>
      </c>
      <c r="J901" s="2">
        <f t="shared" si="216"/>
        <v>100.5702</v>
      </c>
      <c r="K901" s="48">
        <f t="shared" si="217"/>
        <v>140.9298</v>
      </c>
      <c r="L901" s="39">
        <f t="shared" si="218"/>
        <v>1</v>
      </c>
    </row>
    <row r="902" spans="1:12" x14ac:dyDescent="0.25">
      <c r="A902" s="19">
        <v>118994</v>
      </c>
      <c r="B902" s="9" t="s">
        <v>1322</v>
      </c>
      <c r="C902" s="9" t="s">
        <v>36</v>
      </c>
      <c r="D902" s="9" t="s">
        <v>1889</v>
      </c>
      <c r="E902" s="20">
        <v>44613</v>
      </c>
      <c r="F902" s="21">
        <v>3187.48</v>
      </c>
      <c r="G902" s="9" t="s">
        <v>1530</v>
      </c>
      <c r="H902" s="10">
        <f>SUMIF(VT!A:A,A902,VT!K:K)</f>
        <v>241.5</v>
      </c>
      <c r="I902" s="8">
        <f>SUMIF(VT!A:A,A902,VT!N:N)</f>
        <v>38.64</v>
      </c>
      <c r="J902" s="2">
        <f t="shared" si="216"/>
        <v>191.24879999999999</v>
      </c>
      <c r="K902" s="48">
        <f t="shared" si="217"/>
        <v>-152.60879999999997</v>
      </c>
      <c r="L902" s="39">
        <f t="shared" si="218"/>
        <v>0</v>
      </c>
    </row>
    <row r="903" spans="1:12" hidden="1" x14ac:dyDescent="0.25">
      <c r="A903" s="19">
        <v>112722</v>
      </c>
      <c r="B903" s="9" t="s">
        <v>1324</v>
      </c>
      <c r="C903" s="9" t="s">
        <v>12</v>
      </c>
      <c r="D903" s="9" t="s">
        <v>1889</v>
      </c>
      <c r="E903" s="20">
        <v>43617</v>
      </c>
      <c r="F903" s="21">
        <v>1676.17</v>
      </c>
      <c r="G903" s="9" t="s">
        <v>1530</v>
      </c>
      <c r="H903" s="10">
        <f>SUMIF(VT!A:A,A903,VT!K:K)</f>
        <v>241.5</v>
      </c>
      <c r="I903" s="8">
        <f>SUMIF(VT!A:A,A903,VT!N:N)</f>
        <v>241.5</v>
      </c>
      <c r="J903" s="2">
        <f t="shared" si="216"/>
        <v>100.5702</v>
      </c>
      <c r="K903" s="48">
        <f t="shared" si="217"/>
        <v>140.9298</v>
      </c>
      <c r="L903" s="39">
        <f t="shared" si="218"/>
        <v>1</v>
      </c>
    </row>
    <row r="904" spans="1:12" hidden="1" x14ac:dyDescent="0.25">
      <c r="A904" s="19">
        <v>112298</v>
      </c>
      <c r="B904" s="9" t="s">
        <v>1737</v>
      </c>
      <c r="C904" s="9" t="s">
        <v>5</v>
      </c>
      <c r="D904" s="9" t="s">
        <v>13</v>
      </c>
      <c r="E904" s="20">
        <v>43617</v>
      </c>
      <c r="F904" s="21">
        <v>1676.17</v>
      </c>
      <c r="G904" s="9" t="s">
        <v>1530</v>
      </c>
      <c r="H904" s="10">
        <f>SUMIF(VT!A:A,A904,VT!K:K)</f>
        <v>241.5</v>
      </c>
      <c r="I904" s="8">
        <f>SUMIF(VT!A:A,A904,VT!N:N)</f>
        <v>241.5</v>
      </c>
      <c r="J904" s="2">
        <f t="shared" si="216"/>
        <v>100.5702</v>
      </c>
      <c r="K904" s="48">
        <f t="shared" si="217"/>
        <v>140.9298</v>
      </c>
      <c r="L904" s="39">
        <f t="shared" si="218"/>
        <v>1</v>
      </c>
    </row>
    <row r="905" spans="1:12" hidden="1" x14ac:dyDescent="0.25">
      <c r="A905" s="19">
        <v>113008</v>
      </c>
      <c r="B905" s="9" t="s">
        <v>1326</v>
      </c>
      <c r="C905" s="9" t="s">
        <v>36</v>
      </c>
      <c r="D905" s="9" t="s">
        <v>1889</v>
      </c>
      <c r="E905" s="20">
        <v>43617</v>
      </c>
      <c r="F905" s="21">
        <v>3187.48</v>
      </c>
      <c r="G905" s="9" t="s">
        <v>1530</v>
      </c>
      <c r="H905" s="10">
        <f>SUMIF(VT!A:A,A905,VT!K:K)</f>
        <v>241.5</v>
      </c>
      <c r="I905" s="8">
        <f>SUMIF(VT!A:A,A905,VT!N:N)</f>
        <v>241.5</v>
      </c>
      <c r="J905" s="2">
        <f t="shared" si="216"/>
        <v>191.24879999999999</v>
      </c>
      <c r="K905" s="48">
        <f t="shared" si="217"/>
        <v>50.251200000000011</v>
      </c>
      <c r="L905" s="39">
        <f t="shared" si="218"/>
        <v>1</v>
      </c>
    </row>
    <row r="906" spans="1:12" hidden="1" x14ac:dyDescent="0.25">
      <c r="A906" s="19">
        <v>112725</v>
      </c>
      <c r="B906" s="9" t="s">
        <v>1178</v>
      </c>
      <c r="C906" s="9" t="s">
        <v>10</v>
      </c>
      <c r="D906" s="9" t="s">
        <v>8</v>
      </c>
      <c r="E906" s="20">
        <v>43617</v>
      </c>
      <c r="F906" s="21">
        <v>1993.64</v>
      </c>
      <c r="G906" s="9" t="s">
        <v>1530</v>
      </c>
      <c r="H906" s="10">
        <f>SUMIF(VT!A:A,A906,VT!K:K)</f>
        <v>241.5</v>
      </c>
      <c r="I906" s="8">
        <f>SUMIF(VT!A:A,A906,VT!N:N)</f>
        <v>241.5</v>
      </c>
      <c r="J906" s="2">
        <f t="shared" si="216"/>
        <v>119.61840000000001</v>
      </c>
      <c r="K906" s="48">
        <f t="shared" si="217"/>
        <v>121.88159999999999</v>
      </c>
      <c r="L906" s="39">
        <f t="shared" si="218"/>
        <v>1</v>
      </c>
    </row>
    <row r="907" spans="1:12" hidden="1" x14ac:dyDescent="0.25">
      <c r="A907" s="19">
        <v>122823</v>
      </c>
      <c r="B907" s="9" t="s">
        <v>2145</v>
      </c>
      <c r="C907" s="9" t="s">
        <v>12</v>
      </c>
      <c r="D907" s="9" t="s">
        <v>11</v>
      </c>
      <c r="E907" s="20">
        <v>45180</v>
      </c>
      <c r="F907" s="21">
        <v>1676.17</v>
      </c>
      <c r="G907" s="9" t="s">
        <v>1530</v>
      </c>
      <c r="H907" s="10">
        <f>SUMIF(VT!A:A,A907,VT!K:K)</f>
        <v>241.5</v>
      </c>
      <c r="I907" s="8">
        <f>SUMIF(VT!A:A,A907,VT!N:N)</f>
        <v>241.5</v>
      </c>
      <c r="J907" s="2">
        <f t="shared" si="216"/>
        <v>100.5702</v>
      </c>
      <c r="K907" s="48">
        <f t="shared" si="217"/>
        <v>140.9298</v>
      </c>
      <c r="L907" s="39">
        <f t="shared" si="218"/>
        <v>1</v>
      </c>
    </row>
    <row r="908" spans="1:12" hidden="1" x14ac:dyDescent="0.25">
      <c r="A908" s="19">
        <v>115400</v>
      </c>
      <c r="B908" s="9" t="s">
        <v>1329</v>
      </c>
      <c r="C908" s="9" t="s">
        <v>12</v>
      </c>
      <c r="D908" s="9" t="s">
        <v>8</v>
      </c>
      <c r="E908" s="20">
        <v>44048</v>
      </c>
      <c r="F908" s="21">
        <v>1676.17</v>
      </c>
      <c r="G908" s="9" t="s">
        <v>1530</v>
      </c>
      <c r="H908" s="10">
        <f>SUMIF(VT!A:A,A908,VT!K:K)</f>
        <v>241.5</v>
      </c>
      <c r="I908" s="8">
        <f>SUMIF(VT!A:A,A908,VT!N:N)</f>
        <v>241.5</v>
      </c>
      <c r="J908" s="2">
        <f t="shared" si="216"/>
        <v>100.5702</v>
      </c>
      <c r="K908" s="48">
        <f t="shared" si="217"/>
        <v>140.9298</v>
      </c>
      <c r="L908" s="39">
        <f t="shared" si="218"/>
        <v>1</v>
      </c>
    </row>
    <row r="909" spans="1:12" hidden="1" x14ac:dyDescent="0.25">
      <c r="A909" s="19">
        <v>116021</v>
      </c>
      <c r="B909" s="9" t="s">
        <v>1940</v>
      </c>
      <c r="C909" s="9" t="s">
        <v>12</v>
      </c>
      <c r="D909" s="9" t="s">
        <v>13</v>
      </c>
      <c r="E909" s="20">
        <v>44207</v>
      </c>
      <c r="F909" s="21">
        <v>1676.17</v>
      </c>
      <c r="G909" s="9" t="s">
        <v>1530</v>
      </c>
      <c r="H909" s="10">
        <f>SUMIF(VT!A:A,A909,VT!K:K)</f>
        <v>241.5</v>
      </c>
      <c r="I909" s="8">
        <f>SUMIF(VT!A:A,A909,VT!N:N)</f>
        <v>241.5</v>
      </c>
      <c r="J909" s="2">
        <f t="shared" si="216"/>
        <v>100.5702</v>
      </c>
      <c r="K909" s="48">
        <f t="shared" si="217"/>
        <v>140.9298</v>
      </c>
      <c r="L909" s="39">
        <f t="shared" si="218"/>
        <v>1</v>
      </c>
    </row>
    <row r="910" spans="1:12" hidden="1" x14ac:dyDescent="0.25">
      <c r="A910" s="19">
        <v>112727</v>
      </c>
      <c r="B910" s="9" t="s">
        <v>1331</v>
      </c>
      <c r="C910" s="9" t="s">
        <v>5</v>
      </c>
      <c r="D910" s="9" t="s">
        <v>8</v>
      </c>
      <c r="E910" s="20">
        <v>43617</v>
      </c>
      <c r="F910" s="21">
        <v>1676.17</v>
      </c>
      <c r="G910" s="9" t="s">
        <v>1530</v>
      </c>
      <c r="H910" s="10">
        <f>SUMIF(VT!A:A,A910,VT!K:K)</f>
        <v>241.5</v>
      </c>
      <c r="I910" s="8">
        <f>SUMIF(VT!A:A,A910,VT!N:N)</f>
        <v>241.5</v>
      </c>
      <c r="J910" s="2">
        <f t="shared" si="216"/>
        <v>100.5702</v>
      </c>
      <c r="K910" s="48">
        <f t="shared" si="217"/>
        <v>140.9298</v>
      </c>
      <c r="L910" s="39">
        <f t="shared" si="218"/>
        <v>1</v>
      </c>
    </row>
    <row r="911" spans="1:12" hidden="1" x14ac:dyDescent="0.25">
      <c r="A911" s="19">
        <v>122087</v>
      </c>
      <c r="B911" s="9" t="s">
        <v>2010</v>
      </c>
      <c r="C911" s="9" t="s">
        <v>12</v>
      </c>
      <c r="D911" s="9" t="s">
        <v>31</v>
      </c>
      <c r="E911" s="20">
        <v>45061</v>
      </c>
      <c r="F911" s="21">
        <v>1603.99</v>
      </c>
      <c r="G911" s="9" t="s">
        <v>2146</v>
      </c>
      <c r="H911" s="10">
        <f>SUMIF(VT!A:A,A911,VT!K:K)</f>
        <v>241.5</v>
      </c>
      <c r="I911" s="8">
        <f>SUMIF(VT!A:A,A911,VT!N:N)</f>
        <v>241.5</v>
      </c>
      <c r="J911" s="2">
        <f t="shared" si="216"/>
        <v>96.239400000000003</v>
      </c>
      <c r="K911" s="48">
        <f t="shared" si="217"/>
        <v>145.26060000000001</v>
      </c>
      <c r="L911" s="39">
        <f t="shared" si="218"/>
        <v>1</v>
      </c>
    </row>
    <row r="912" spans="1:12" hidden="1" x14ac:dyDescent="0.25">
      <c r="A912" s="19">
        <v>121458</v>
      </c>
      <c r="B912" s="9" t="s">
        <v>1883</v>
      </c>
      <c r="C912" s="9" t="s">
        <v>12</v>
      </c>
      <c r="D912" s="9" t="s">
        <v>6</v>
      </c>
      <c r="E912" s="20">
        <v>44967</v>
      </c>
      <c r="F912" s="21">
        <v>1676.17</v>
      </c>
      <c r="G912" s="9" t="s">
        <v>1530</v>
      </c>
      <c r="H912" s="10">
        <f>SUMIF(VT!A:A,A912,VT!K:K)</f>
        <v>241.5</v>
      </c>
      <c r="I912" s="8">
        <f>SUMIF(VT!A:A,A912,VT!N:N)</f>
        <v>241.5</v>
      </c>
      <c r="J912" s="2">
        <f t="shared" si="216"/>
        <v>100.5702</v>
      </c>
      <c r="K912" s="48">
        <f t="shared" si="217"/>
        <v>140.9298</v>
      </c>
      <c r="L912" s="39">
        <f t="shared" si="218"/>
        <v>1</v>
      </c>
    </row>
    <row r="913" spans="1:12" hidden="1" x14ac:dyDescent="0.25">
      <c r="A913" s="19">
        <v>121318</v>
      </c>
      <c r="B913" s="9" t="s">
        <v>1830</v>
      </c>
      <c r="C913" s="9" t="s">
        <v>5</v>
      </c>
      <c r="D913" s="9" t="s">
        <v>13</v>
      </c>
      <c r="E913" s="20">
        <v>44945</v>
      </c>
      <c r="F913" s="21">
        <v>1676.17</v>
      </c>
      <c r="G913" s="9" t="s">
        <v>1530</v>
      </c>
      <c r="H913" s="10">
        <f>SUMIF(VT!A:A,A913,VT!K:K)</f>
        <v>338.1</v>
      </c>
      <c r="I913" s="8">
        <f>SUMIF(VT!A:A,A913,VT!N:N)</f>
        <v>338.1</v>
      </c>
      <c r="J913" s="2">
        <f t="shared" si="216"/>
        <v>100.5702</v>
      </c>
      <c r="K913" s="48">
        <f t="shared" si="217"/>
        <v>237.52980000000002</v>
      </c>
      <c r="L913" s="39">
        <f t="shared" si="218"/>
        <v>1</v>
      </c>
    </row>
    <row r="914" spans="1:12" hidden="1" x14ac:dyDescent="0.25">
      <c r="A914" s="19">
        <v>112678</v>
      </c>
      <c r="B914" s="9" t="s">
        <v>1333</v>
      </c>
      <c r="C914" s="9" t="s">
        <v>12</v>
      </c>
      <c r="D914" s="9" t="s">
        <v>8</v>
      </c>
      <c r="E914" s="20">
        <v>43617</v>
      </c>
      <c r="F914" s="21">
        <v>1676.17</v>
      </c>
      <c r="G914" s="9" t="s">
        <v>1530</v>
      </c>
      <c r="H914" s="10">
        <f>SUMIF(VT!A:A,A914,VT!K:K)</f>
        <v>241.5</v>
      </c>
      <c r="I914" s="8">
        <f>SUMIF(VT!A:A,A914,VT!N:N)</f>
        <v>241.5</v>
      </c>
      <c r="J914" s="2">
        <f t="shared" si="216"/>
        <v>100.5702</v>
      </c>
      <c r="K914" s="48">
        <f t="shared" si="217"/>
        <v>140.9298</v>
      </c>
      <c r="L914" s="39">
        <f t="shared" si="218"/>
        <v>1</v>
      </c>
    </row>
    <row r="915" spans="1:12" hidden="1" x14ac:dyDescent="0.25">
      <c r="A915" s="19">
        <v>119753</v>
      </c>
      <c r="B915" s="9" t="s">
        <v>1575</v>
      </c>
      <c r="C915" s="9" t="s">
        <v>1576</v>
      </c>
      <c r="D915" s="9" t="s">
        <v>1890</v>
      </c>
      <c r="E915" s="20">
        <v>44734</v>
      </c>
      <c r="F915" s="21">
        <v>1320</v>
      </c>
      <c r="G915" s="9" t="s">
        <v>1530</v>
      </c>
      <c r="H915" s="10">
        <f>SUMIF(VT!A:A,A915,VT!K:K)</f>
        <v>202.86</v>
      </c>
      <c r="I915" s="8">
        <f>SUMIF(VT!A:A,A915,VT!N:N)</f>
        <v>202.86</v>
      </c>
      <c r="J915" s="2">
        <f t="shared" si="216"/>
        <v>79.2</v>
      </c>
      <c r="K915" s="48">
        <f t="shared" si="217"/>
        <v>123.66000000000001</v>
      </c>
      <c r="L915" s="39">
        <f t="shared" si="218"/>
        <v>1</v>
      </c>
    </row>
    <row r="916" spans="1:12" hidden="1" x14ac:dyDescent="0.25">
      <c r="A916" s="19">
        <v>122083</v>
      </c>
      <c r="B916" s="9" t="s">
        <v>1989</v>
      </c>
      <c r="C916" s="9" t="s">
        <v>12</v>
      </c>
      <c r="D916" s="9" t="s">
        <v>6</v>
      </c>
      <c r="E916" s="20">
        <v>45061</v>
      </c>
      <c r="F916" s="21">
        <v>1676.17</v>
      </c>
      <c r="G916" s="9" t="s">
        <v>1530</v>
      </c>
      <c r="H916" s="10">
        <f>SUMIF(VT!A:A,A916,VT!K:K)</f>
        <v>241.5</v>
      </c>
      <c r="I916" s="8">
        <f>SUMIF(VT!A:A,A916,VT!N:N)</f>
        <v>241.5</v>
      </c>
      <c r="J916" s="2">
        <f t="shared" si="216"/>
        <v>100.5702</v>
      </c>
      <c r="K916" s="48">
        <f t="shared" si="217"/>
        <v>140.9298</v>
      </c>
      <c r="L916" s="39">
        <f t="shared" si="218"/>
        <v>1</v>
      </c>
    </row>
    <row r="917" spans="1:12" hidden="1" x14ac:dyDescent="0.25">
      <c r="A917" s="19">
        <v>121850</v>
      </c>
      <c r="B917" s="9" t="s">
        <v>1907</v>
      </c>
      <c r="C917" s="9" t="s">
        <v>12</v>
      </c>
      <c r="D917" s="9" t="s">
        <v>11</v>
      </c>
      <c r="E917" s="20">
        <v>45022</v>
      </c>
      <c r="F917" s="21">
        <v>1676.17</v>
      </c>
      <c r="G917" s="9" t="s">
        <v>1530</v>
      </c>
      <c r="H917" s="10">
        <f>SUMIF(VT!A:A,A917,VT!K:K)</f>
        <v>241.5</v>
      </c>
      <c r="I917" s="8">
        <f>SUMIF(VT!A:A,A917,VT!N:N)</f>
        <v>193.2</v>
      </c>
      <c r="J917" s="2">
        <f t="shared" si="216"/>
        <v>100.5702</v>
      </c>
      <c r="K917" s="48">
        <f t="shared" si="217"/>
        <v>92.629799999999989</v>
      </c>
      <c r="L917" s="39">
        <f t="shared" si="218"/>
        <v>1</v>
      </c>
    </row>
    <row r="918" spans="1:12" hidden="1" x14ac:dyDescent="0.25">
      <c r="A918" s="19">
        <v>117406</v>
      </c>
      <c r="B918" s="9" t="s">
        <v>1335</v>
      </c>
      <c r="C918" s="9" t="s">
        <v>5</v>
      </c>
      <c r="D918" s="9" t="s">
        <v>13</v>
      </c>
      <c r="E918" s="20">
        <v>44522</v>
      </c>
      <c r="F918" s="21">
        <v>1676.17</v>
      </c>
      <c r="G918" s="9" t="s">
        <v>1530</v>
      </c>
      <c r="H918" s="10">
        <f>SUMIF(VT!A:A,A918,VT!K:K)</f>
        <v>241.5</v>
      </c>
      <c r="I918" s="8">
        <f>SUMIF(VT!A:A,A918,VT!N:N)</f>
        <v>241.5</v>
      </c>
      <c r="J918" s="2">
        <f t="shared" si="216"/>
        <v>100.5702</v>
      </c>
      <c r="K918" s="48">
        <f t="shared" si="217"/>
        <v>140.9298</v>
      </c>
      <c r="L918" s="39">
        <f t="shared" si="218"/>
        <v>1</v>
      </c>
    </row>
    <row r="919" spans="1:12" hidden="1" x14ac:dyDescent="0.25">
      <c r="A919" s="19">
        <v>116988</v>
      </c>
      <c r="B919" s="9" t="s">
        <v>1337</v>
      </c>
      <c r="C919" s="9" t="s">
        <v>12</v>
      </c>
      <c r="D919" s="9" t="s">
        <v>11</v>
      </c>
      <c r="E919" s="20">
        <v>44419</v>
      </c>
      <c r="F919" s="21">
        <v>1676.17</v>
      </c>
      <c r="G919" s="9" t="s">
        <v>1530</v>
      </c>
      <c r="H919" s="10">
        <f>SUMIF(VT!A:A,A919,VT!K:K)</f>
        <v>241.5</v>
      </c>
      <c r="I919" s="8">
        <f>SUMIF(VT!A:A,A919,VT!N:N)</f>
        <v>241.5</v>
      </c>
      <c r="J919" s="2">
        <f t="shared" si="216"/>
        <v>100.5702</v>
      </c>
      <c r="K919" s="48">
        <f t="shared" si="217"/>
        <v>140.9298</v>
      </c>
      <c r="L919" s="39">
        <f t="shared" si="218"/>
        <v>1</v>
      </c>
    </row>
    <row r="920" spans="1:12" hidden="1" x14ac:dyDescent="0.25">
      <c r="A920" s="19">
        <v>121951</v>
      </c>
      <c r="B920" s="9" t="s">
        <v>1941</v>
      </c>
      <c r="C920" s="9" t="s">
        <v>1576</v>
      </c>
      <c r="D920" s="9" t="s">
        <v>1890</v>
      </c>
      <c r="E920" s="20">
        <v>45040</v>
      </c>
      <c r="F920" s="21">
        <v>1320</v>
      </c>
      <c r="G920" s="9" t="s">
        <v>1530</v>
      </c>
      <c r="H920" s="10">
        <f>SUMIF(VT!A:A,A920,VT!K:K)</f>
        <v>241.5</v>
      </c>
      <c r="I920" s="8">
        <f>SUMIF(VT!A:A,A920,VT!N:N)</f>
        <v>125.58</v>
      </c>
      <c r="J920" s="2">
        <f t="shared" ref="J920:J947" si="219">F920*6%</f>
        <v>79.2</v>
      </c>
      <c r="K920" s="48">
        <f t="shared" ref="K920:K947" si="220">I920-J920</f>
        <v>46.379999999999995</v>
      </c>
      <c r="L920" s="39">
        <f t="shared" ref="L920:L947" si="221">IF(K920&gt;0,1,0)</f>
        <v>1</v>
      </c>
    </row>
    <row r="921" spans="1:12" hidden="1" x14ac:dyDescent="0.25">
      <c r="A921" s="19">
        <v>116109</v>
      </c>
      <c r="B921" s="9" t="s">
        <v>1790</v>
      </c>
      <c r="C921" s="9" t="s">
        <v>36</v>
      </c>
      <c r="D921" s="9" t="s">
        <v>1889</v>
      </c>
      <c r="E921" s="20">
        <v>44236</v>
      </c>
      <c r="F921" s="21">
        <v>3187.48</v>
      </c>
      <c r="G921" s="9" t="s">
        <v>1530</v>
      </c>
      <c r="H921" s="10">
        <f>SUMIF(VT!A:A,A921,VT!K:K)</f>
        <v>241.5</v>
      </c>
      <c r="I921" s="8">
        <f>SUMIF(VT!A:A,A921,VT!N:N)</f>
        <v>241.5</v>
      </c>
      <c r="J921" s="2">
        <f t="shared" si="219"/>
        <v>191.24879999999999</v>
      </c>
      <c r="K921" s="48">
        <f t="shared" si="220"/>
        <v>50.251200000000011</v>
      </c>
      <c r="L921" s="39">
        <f t="shared" si="221"/>
        <v>1</v>
      </c>
    </row>
    <row r="922" spans="1:12" hidden="1" x14ac:dyDescent="0.25">
      <c r="A922" s="19">
        <v>112730</v>
      </c>
      <c r="B922" s="9" t="s">
        <v>1339</v>
      </c>
      <c r="C922" s="9" t="s">
        <v>12</v>
      </c>
      <c r="D922" s="9" t="s">
        <v>8</v>
      </c>
      <c r="E922" s="20">
        <v>43617</v>
      </c>
      <c r="F922" s="21">
        <v>1603.99</v>
      </c>
      <c r="G922" s="9" t="s">
        <v>2146</v>
      </c>
      <c r="H922" s="10">
        <f>SUMIF(VT!A:A,A922,VT!K:K)</f>
        <v>241.5</v>
      </c>
      <c r="I922" s="8">
        <f>SUMIF(VT!A:A,A922,VT!N:N)</f>
        <v>241.5</v>
      </c>
      <c r="J922" s="2">
        <f t="shared" si="219"/>
        <v>96.239400000000003</v>
      </c>
      <c r="K922" s="48">
        <f t="shared" si="220"/>
        <v>145.26060000000001</v>
      </c>
      <c r="L922" s="39">
        <f t="shared" si="221"/>
        <v>1</v>
      </c>
    </row>
    <row r="923" spans="1:12" hidden="1" x14ac:dyDescent="0.25">
      <c r="A923" s="19">
        <v>116384</v>
      </c>
      <c r="B923" s="9" t="s">
        <v>1341</v>
      </c>
      <c r="C923" s="9" t="s">
        <v>12</v>
      </c>
      <c r="D923" s="9" t="s">
        <v>6</v>
      </c>
      <c r="E923" s="20">
        <v>44328</v>
      </c>
      <c r="F923" s="21">
        <v>1676.17</v>
      </c>
      <c r="G923" s="9" t="s">
        <v>1530</v>
      </c>
      <c r="H923" s="10">
        <f>SUMIF(VT!A:A,A923,VT!K:K)</f>
        <v>241.5</v>
      </c>
      <c r="I923" s="8">
        <f>SUMIF(VT!A:A,A923,VT!N:N)</f>
        <v>222.18</v>
      </c>
      <c r="J923" s="2">
        <f t="shared" si="219"/>
        <v>100.5702</v>
      </c>
      <c r="K923" s="48">
        <f t="shared" si="220"/>
        <v>121.60980000000001</v>
      </c>
      <c r="L923" s="39">
        <f t="shared" si="221"/>
        <v>1</v>
      </c>
    </row>
    <row r="924" spans="1:12" hidden="1" x14ac:dyDescent="0.25">
      <c r="A924" s="19">
        <v>112483</v>
      </c>
      <c r="B924" s="9" t="s">
        <v>1343</v>
      </c>
      <c r="C924" s="9" t="s">
        <v>10</v>
      </c>
      <c r="D924" s="9" t="s">
        <v>11</v>
      </c>
      <c r="E924" s="20">
        <v>43617</v>
      </c>
      <c r="F924" s="21">
        <v>1993.64</v>
      </c>
      <c r="G924" s="9" t="s">
        <v>1530</v>
      </c>
      <c r="H924" s="10">
        <f>SUMIF(VT!A:A,A924,VT!K:K)</f>
        <v>241.5</v>
      </c>
      <c r="I924" s="8">
        <f>SUMIF(VT!A:A,A924,VT!N:N)</f>
        <v>241.5</v>
      </c>
      <c r="J924" s="2">
        <f t="shared" si="219"/>
        <v>119.61840000000001</v>
      </c>
      <c r="K924" s="48">
        <f t="shared" si="220"/>
        <v>121.88159999999999</v>
      </c>
      <c r="L924" s="39">
        <f t="shared" si="221"/>
        <v>1</v>
      </c>
    </row>
    <row r="925" spans="1:12" hidden="1" x14ac:dyDescent="0.25">
      <c r="A925" s="19">
        <v>112485</v>
      </c>
      <c r="B925" s="9" t="s">
        <v>1345</v>
      </c>
      <c r="C925" s="9" t="s">
        <v>5</v>
      </c>
      <c r="D925" s="9" t="s">
        <v>11</v>
      </c>
      <c r="E925" s="20">
        <v>43617</v>
      </c>
      <c r="F925" s="21">
        <v>1676.17</v>
      </c>
      <c r="G925" s="9" t="s">
        <v>1530</v>
      </c>
      <c r="H925" s="10">
        <f>SUMIF(VT!A:A,A925,VT!K:K)</f>
        <v>241.5</v>
      </c>
      <c r="I925" s="8">
        <f>SUMIF(VT!A:A,A925,VT!N:N)</f>
        <v>241.5</v>
      </c>
      <c r="J925" s="2">
        <f t="shared" si="219"/>
        <v>100.5702</v>
      </c>
      <c r="K925" s="48">
        <f t="shared" si="220"/>
        <v>140.9298</v>
      </c>
      <c r="L925" s="39">
        <f t="shared" si="221"/>
        <v>1</v>
      </c>
    </row>
    <row r="926" spans="1:12" hidden="1" x14ac:dyDescent="0.25">
      <c r="A926" s="19">
        <v>112733</v>
      </c>
      <c r="B926" s="9" t="s">
        <v>2032</v>
      </c>
      <c r="C926" s="9" t="s">
        <v>36</v>
      </c>
      <c r="D926" s="9" t="s">
        <v>1889</v>
      </c>
      <c r="E926" s="20">
        <v>43617</v>
      </c>
      <c r="F926" s="21">
        <v>3187.48</v>
      </c>
      <c r="G926" s="9" t="s">
        <v>1530</v>
      </c>
      <c r="H926" s="10">
        <f>SUMIF(VT!A:A,A926,VT!K:K)</f>
        <v>241.5</v>
      </c>
      <c r="I926" s="8">
        <f>SUMIF(VT!A:A,A926,VT!N:N)</f>
        <v>241.5</v>
      </c>
      <c r="J926" s="2">
        <f t="shared" si="219"/>
        <v>191.24879999999999</v>
      </c>
      <c r="K926" s="48">
        <f t="shared" si="220"/>
        <v>50.251200000000011</v>
      </c>
      <c r="L926" s="39">
        <f t="shared" si="221"/>
        <v>1</v>
      </c>
    </row>
    <row r="927" spans="1:12" hidden="1" x14ac:dyDescent="0.25">
      <c r="A927" s="19">
        <v>121460</v>
      </c>
      <c r="B927" s="9" t="s">
        <v>1885</v>
      </c>
      <c r="C927" s="9" t="s">
        <v>12</v>
      </c>
      <c r="D927" s="9" t="s">
        <v>6</v>
      </c>
      <c r="E927" s="20">
        <v>44967</v>
      </c>
      <c r="F927" s="21">
        <v>1676.17</v>
      </c>
      <c r="G927" s="9" t="s">
        <v>1530</v>
      </c>
      <c r="H927" s="10">
        <f>SUMIF(VT!A:A,A927,VT!K:K)</f>
        <v>462</v>
      </c>
      <c r="I927" s="8">
        <f>SUMIF(VT!A:A,A927,VT!N:N)</f>
        <v>462</v>
      </c>
      <c r="J927" s="2">
        <f t="shared" si="219"/>
        <v>100.5702</v>
      </c>
      <c r="K927" s="48">
        <f t="shared" si="220"/>
        <v>361.4298</v>
      </c>
      <c r="L927" s="39">
        <f t="shared" si="221"/>
        <v>1</v>
      </c>
    </row>
    <row r="928" spans="1:12" hidden="1" x14ac:dyDescent="0.25">
      <c r="A928" s="19">
        <v>112322</v>
      </c>
      <c r="B928" s="9" t="s">
        <v>1347</v>
      </c>
      <c r="C928" s="9" t="s">
        <v>10</v>
      </c>
      <c r="D928" s="9" t="s">
        <v>8</v>
      </c>
      <c r="E928" s="20">
        <v>43617</v>
      </c>
      <c r="F928" s="21">
        <v>1993.64</v>
      </c>
      <c r="G928" s="9" t="s">
        <v>1530</v>
      </c>
      <c r="H928" s="10">
        <f>SUMIF(VT!A:A,A928,VT!K:K)</f>
        <v>241.5</v>
      </c>
      <c r="I928" s="8">
        <f>SUMIF(VT!A:A,A928,VT!N:N)</f>
        <v>241.5</v>
      </c>
      <c r="J928" s="2">
        <f t="shared" si="219"/>
        <v>119.61840000000001</v>
      </c>
      <c r="K928" s="48">
        <f t="shared" si="220"/>
        <v>121.88159999999999</v>
      </c>
      <c r="L928" s="39">
        <f t="shared" si="221"/>
        <v>1</v>
      </c>
    </row>
    <row r="929" spans="1:12" hidden="1" x14ac:dyDescent="0.25">
      <c r="A929" s="19">
        <v>112237</v>
      </c>
      <c r="B929" s="9" t="s">
        <v>1991</v>
      </c>
      <c r="C929" s="9" t="s">
        <v>12</v>
      </c>
      <c r="D929" s="9" t="s">
        <v>6</v>
      </c>
      <c r="E929" s="20">
        <v>43617</v>
      </c>
      <c r="F929" s="21">
        <v>1676.17</v>
      </c>
      <c r="G929" s="9" t="s">
        <v>1530</v>
      </c>
      <c r="H929" s="10">
        <f>SUMIF(VT!A:A,A929,VT!K:K)</f>
        <v>241.5</v>
      </c>
      <c r="I929" s="8">
        <f>SUMIF(VT!A:A,A929,VT!N:N)</f>
        <v>241.5</v>
      </c>
      <c r="J929" s="2">
        <f t="shared" si="219"/>
        <v>100.5702</v>
      </c>
      <c r="K929" s="48">
        <f t="shared" si="220"/>
        <v>140.9298</v>
      </c>
      <c r="L929" s="39">
        <f t="shared" si="221"/>
        <v>1</v>
      </c>
    </row>
    <row r="930" spans="1:12" hidden="1" x14ac:dyDescent="0.25">
      <c r="A930" s="19">
        <v>112759</v>
      </c>
      <c r="B930" s="9" t="s">
        <v>1349</v>
      </c>
      <c r="C930" s="9" t="s">
        <v>36</v>
      </c>
      <c r="D930" s="9" t="s">
        <v>1889</v>
      </c>
      <c r="E930" s="20">
        <v>43617</v>
      </c>
      <c r="F930" s="21">
        <v>3187.48</v>
      </c>
      <c r="G930" s="9" t="s">
        <v>1530</v>
      </c>
      <c r="H930" s="10">
        <f>SUMIF(VT!A:A,A930,VT!K:K)</f>
        <v>338.1</v>
      </c>
      <c r="I930" s="8">
        <f>SUMIF(VT!A:A,A930,VT!N:N)</f>
        <v>313.95</v>
      </c>
      <c r="J930" s="2">
        <f t="shared" si="219"/>
        <v>191.24879999999999</v>
      </c>
      <c r="K930" s="48">
        <f t="shared" si="220"/>
        <v>122.7012</v>
      </c>
      <c r="L930" s="39">
        <f t="shared" si="221"/>
        <v>1</v>
      </c>
    </row>
    <row r="931" spans="1:12" hidden="1" x14ac:dyDescent="0.25">
      <c r="A931" s="19">
        <v>112329</v>
      </c>
      <c r="B931" s="9" t="s">
        <v>2134</v>
      </c>
      <c r="C931" s="9" t="s">
        <v>12</v>
      </c>
      <c r="D931" s="9" t="s">
        <v>13</v>
      </c>
      <c r="E931" s="20">
        <v>43617</v>
      </c>
      <c r="F931" s="21">
        <v>1676.17</v>
      </c>
      <c r="G931" s="9" t="s">
        <v>1530</v>
      </c>
      <c r="H931" s="10">
        <f>SUMIF(VT!A:A,A931,VT!K:K)</f>
        <v>241.5</v>
      </c>
      <c r="I931" s="8">
        <f>SUMIF(VT!A:A,A931,VT!N:N)</f>
        <v>241.5</v>
      </c>
      <c r="J931" s="2">
        <f t="shared" si="219"/>
        <v>100.5702</v>
      </c>
      <c r="K931" s="48">
        <f t="shared" si="220"/>
        <v>140.9298</v>
      </c>
      <c r="L931" s="39">
        <f t="shared" si="221"/>
        <v>1</v>
      </c>
    </row>
    <row r="932" spans="1:12" hidden="1" x14ac:dyDescent="0.25">
      <c r="A932" s="19">
        <v>114939</v>
      </c>
      <c r="B932" s="9" t="s">
        <v>1351</v>
      </c>
      <c r="C932" s="9" t="s">
        <v>12</v>
      </c>
      <c r="D932" s="9" t="s">
        <v>1889</v>
      </c>
      <c r="E932" s="20">
        <v>43916</v>
      </c>
      <c r="F932" s="21">
        <v>1676.17</v>
      </c>
      <c r="G932" s="9" t="s">
        <v>1530</v>
      </c>
      <c r="H932" s="10">
        <f>SUMIF(VT!A:A,A932,VT!K:K)</f>
        <v>241.5</v>
      </c>
      <c r="I932" s="8">
        <f>SUMIF(VT!A:A,A932,VT!N:N)</f>
        <v>241.5</v>
      </c>
      <c r="J932" s="2">
        <f t="shared" si="219"/>
        <v>100.5702</v>
      </c>
      <c r="K932" s="48">
        <f t="shared" si="220"/>
        <v>140.9298</v>
      </c>
      <c r="L932" s="39">
        <f t="shared" si="221"/>
        <v>1</v>
      </c>
    </row>
    <row r="933" spans="1:12" hidden="1" x14ac:dyDescent="0.25">
      <c r="A933" s="19">
        <v>113034</v>
      </c>
      <c r="B933" s="9" t="s">
        <v>1353</v>
      </c>
      <c r="C933" s="9" t="s">
        <v>36</v>
      </c>
      <c r="D933" s="9" t="s">
        <v>1889</v>
      </c>
      <c r="E933" s="20">
        <v>43617</v>
      </c>
      <c r="F933" s="21">
        <v>3187.48</v>
      </c>
      <c r="G933" s="9" t="s">
        <v>1530</v>
      </c>
      <c r="H933" s="10">
        <f>SUMIF(VT!A:A,A933,VT!K:K)</f>
        <v>241.5</v>
      </c>
      <c r="I933" s="8">
        <f>SUMIF(VT!A:A,A933,VT!N:N)</f>
        <v>241.5</v>
      </c>
      <c r="J933" s="2">
        <f t="shared" si="219"/>
        <v>191.24879999999999</v>
      </c>
      <c r="K933" s="48">
        <f t="shared" si="220"/>
        <v>50.251200000000011</v>
      </c>
      <c r="L933" s="39">
        <f t="shared" si="221"/>
        <v>1</v>
      </c>
    </row>
    <row r="934" spans="1:12" hidden="1" x14ac:dyDescent="0.25">
      <c r="A934" s="19">
        <v>112498</v>
      </c>
      <c r="B934" s="9" t="s">
        <v>1355</v>
      </c>
      <c r="C934" s="9" t="s">
        <v>5</v>
      </c>
      <c r="D934" s="9" t="s">
        <v>11</v>
      </c>
      <c r="E934" s="20">
        <v>43617</v>
      </c>
      <c r="F934" s="21">
        <v>1676.17</v>
      </c>
      <c r="G934" s="9" t="s">
        <v>1530</v>
      </c>
      <c r="H934" s="10">
        <f>SUMIF(VT!A:A,A934,VT!K:K)</f>
        <v>241.5</v>
      </c>
      <c r="I934" s="8">
        <f>SUMIF(VT!A:A,A934,VT!N:N)</f>
        <v>241.5</v>
      </c>
      <c r="J934" s="2">
        <f t="shared" si="219"/>
        <v>100.5702</v>
      </c>
      <c r="K934" s="48">
        <f t="shared" si="220"/>
        <v>140.9298</v>
      </c>
      <c r="L934" s="39">
        <f t="shared" si="221"/>
        <v>1</v>
      </c>
    </row>
    <row r="935" spans="1:12" hidden="1" x14ac:dyDescent="0.25">
      <c r="A935" s="19">
        <v>112776</v>
      </c>
      <c r="B935" s="9" t="s">
        <v>1739</v>
      </c>
      <c r="C935" s="9" t="s">
        <v>5</v>
      </c>
      <c r="D935" s="9" t="s">
        <v>8</v>
      </c>
      <c r="E935" s="20">
        <v>43617</v>
      </c>
      <c r="F935" s="21">
        <v>1676.17</v>
      </c>
      <c r="G935" s="9" t="s">
        <v>1530</v>
      </c>
      <c r="H935" s="10">
        <f>SUMIF(VT!A:A,A935,VT!K:K)</f>
        <v>241.5</v>
      </c>
      <c r="I935" s="8">
        <f>SUMIF(VT!A:A,A935,VT!N:N)</f>
        <v>241.5</v>
      </c>
      <c r="J935" s="2">
        <f t="shared" si="219"/>
        <v>100.5702</v>
      </c>
      <c r="K935" s="48">
        <f t="shared" si="220"/>
        <v>140.9298</v>
      </c>
      <c r="L935" s="39">
        <f t="shared" si="221"/>
        <v>1</v>
      </c>
    </row>
    <row r="936" spans="1:12" hidden="1" x14ac:dyDescent="0.25">
      <c r="A936" s="19">
        <v>112504</v>
      </c>
      <c r="B936" s="9" t="s">
        <v>1741</v>
      </c>
      <c r="C936" s="9" t="s">
        <v>5</v>
      </c>
      <c r="D936" s="9" t="s">
        <v>11</v>
      </c>
      <c r="E936" s="20">
        <v>43617</v>
      </c>
      <c r="F936" s="21">
        <v>1676.17</v>
      </c>
      <c r="G936" s="9" t="s">
        <v>1530</v>
      </c>
      <c r="H936" s="10">
        <f>SUMIF(VT!A:A,A936,VT!K:K)</f>
        <v>462</v>
      </c>
      <c r="I936" s="8">
        <f>SUMIF(VT!A:A,A936,VT!N:N)</f>
        <v>462</v>
      </c>
      <c r="J936" s="2">
        <f t="shared" si="219"/>
        <v>100.5702</v>
      </c>
      <c r="K936" s="48">
        <f t="shared" si="220"/>
        <v>361.4298</v>
      </c>
      <c r="L936" s="39">
        <f t="shared" si="221"/>
        <v>1</v>
      </c>
    </row>
    <row r="937" spans="1:12" hidden="1" x14ac:dyDescent="0.25">
      <c r="A937" s="19">
        <v>112507</v>
      </c>
      <c r="B937" s="9" t="s">
        <v>1743</v>
      </c>
      <c r="C937" s="9" t="s">
        <v>5</v>
      </c>
      <c r="D937" s="9" t="s">
        <v>11</v>
      </c>
      <c r="E937" s="20">
        <v>43617</v>
      </c>
      <c r="F937" s="21">
        <v>1676.17</v>
      </c>
      <c r="G937" s="9" t="s">
        <v>1530</v>
      </c>
      <c r="H937" s="10">
        <f>SUMIF(VT!A:A,A937,VT!K:K)</f>
        <v>241.5</v>
      </c>
      <c r="I937" s="8">
        <f>SUMIF(VT!A:A,A937,VT!N:N)</f>
        <v>231.84</v>
      </c>
      <c r="J937" s="2">
        <f t="shared" si="219"/>
        <v>100.5702</v>
      </c>
      <c r="K937" s="48">
        <f t="shared" si="220"/>
        <v>131.2698</v>
      </c>
      <c r="L937" s="39">
        <f t="shared" si="221"/>
        <v>1</v>
      </c>
    </row>
    <row r="938" spans="1:12" x14ac:dyDescent="0.25">
      <c r="A938" s="19">
        <v>114751</v>
      </c>
      <c r="B938" s="9" t="s">
        <v>1357</v>
      </c>
      <c r="C938" s="9" t="s">
        <v>5</v>
      </c>
      <c r="D938" s="9" t="s">
        <v>8</v>
      </c>
      <c r="E938" s="20">
        <v>43874</v>
      </c>
      <c r="F938" s="21">
        <v>1676.17</v>
      </c>
      <c r="G938" s="9" t="s">
        <v>1531</v>
      </c>
      <c r="H938" s="10">
        <f>SUMIF(VT!A:A,A938,VT!K:K)</f>
        <v>57.96</v>
      </c>
      <c r="I938" s="8">
        <f>SUMIF(VT!A:A,A938,VT!N:N)</f>
        <v>57.96</v>
      </c>
      <c r="J938" s="2">
        <f t="shared" si="219"/>
        <v>100.5702</v>
      </c>
      <c r="K938" s="48">
        <f t="shared" si="220"/>
        <v>-42.610199999999999</v>
      </c>
      <c r="L938" s="39">
        <f t="shared" si="221"/>
        <v>0</v>
      </c>
    </row>
    <row r="939" spans="1:12" x14ac:dyDescent="0.25">
      <c r="A939" s="19">
        <v>112331</v>
      </c>
      <c r="B939" s="9" t="s">
        <v>1745</v>
      </c>
      <c r="C939" s="9" t="s">
        <v>5</v>
      </c>
      <c r="D939" s="9" t="s">
        <v>13</v>
      </c>
      <c r="E939" s="20">
        <v>43617</v>
      </c>
      <c r="F939" s="21">
        <v>1676.17</v>
      </c>
      <c r="G939" s="9" t="s">
        <v>1530</v>
      </c>
      <c r="H939" s="10">
        <f>SUMIF(VT!A:A,A939,VT!K:K)</f>
        <v>241.5</v>
      </c>
      <c r="I939" s="8">
        <f>SUMIF(VT!A:A,A939,VT!N:N)</f>
        <v>0</v>
      </c>
      <c r="J939" s="2">
        <f t="shared" si="219"/>
        <v>100.5702</v>
      </c>
      <c r="K939" s="48">
        <f t="shared" si="220"/>
        <v>-100.5702</v>
      </c>
      <c r="L939" s="39">
        <f t="shared" si="221"/>
        <v>0</v>
      </c>
    </row>
    <row r="940" spans="1:12" hidden="1" x14ac:dyDescent="0.25">
      <c r="A940" s="19">
        <v>112512</v>
      </c>
      <c r="B940" s="9" t="s">
        <v>1359</v>
      </c>
      <c r="C940" s="9" t="s">
        <v>12</v>
      </c>
      <c r="D940" s="9" t="s">
        <v>11</v>
      </c>
      <c r="E940" s="20">
        <v>43617</v>
      </c>
      <c r="F940" s="21">
        <v>1676.17</v>
      </c>
      <c r="G940" s="9" t="s">
        <v>1530</v>
      </c>
      <c r="H940" s="10">
        <f>SUMIF(VT!A:A,A940,VT!K:K)</f>
        <v>241.5</v>
      </c>
      <c r="I940" s="8">
        <f>SUMIF(VT!A:A,A940,VT!N:N)</f>
        <v>241.5</v>
      </c>
      <c r="J940" s="2">
        <f t="shared" si="219"/>
        <v>100.5702</v>
      </c>
      <c r="K940" s="48">
        <f t="shared" si="220"/>
        <v>140.9298</v>
      </c>
      <c r="L940" s="39">
        <f t="shared" si="221"/>
        <v>1</v>
      </c>
    </row>
    <row r="941" spans="1:12" hidden="1" x14ac:dyDescent="0.25">
      <c r="A941" s="19">
        <v>112779</v>
      </c>
      <c r="B941" s="9" t="s">
        <v>1361</v>
      </c>
      <c r="C941" s="9" t="s">
        <v>12</v>
      </c>
      <c r="D941" s="9" t="s">
        <v>1889</v>
      </c>
      <c r="E941" s="20">
        <v>43617</v>
      </c>
      <c r="F941" s="21">
        <v>1676.17</v>
      </c>
      <c r="G941" s="9" t="s">
        <v>1530</v>
      </c>
      <c r="H941" s="10">
        <f>SUMIF(VT!A:A,A941,VT!K:K)</f>
        <v>241.5</v>
      </c>
      <c r="I941" s="8">
        <f>SUMIF(VT!A:A,A941,VT!N:N)</f>
        <v>241.5</v>
      </c>
      <c r="J941" s="2">
        <f t="shared" si="219"/>
        <v>100.5702</v>
      </c>
      <c r="K941" s="48">
        <f t="shared" si="220"/>
        <v>140.9298</v>
      </c>
      <c r="L941" s="39">
        <f t="shared" si="221"/>
        <v>1</v>
      </c>
    </row>
    <row r="942" spans="1:12" hidden="1" x14ac:dyDescent="0.25">
      <c r="A942" s="19">
        <v>112782</v>
      </c>
      <c r="B942" s="9" t="s">
        <v>2101</v>
      </c>
      <c r="C942" s="9" t="s">
        <v>12</v>
      </c>
      <c r="D942" s="9" t="s">
        <v>8</v>
      </c>
      <c r="E942" s="20">
        <v>43617</v>
      </c>
      <c r="F942" s="21">
        <v>1676.17</v>
      </c>
      <c r="G942" s="9" t="s">
        <v>1530</v>
      </c>
      <c r="H942" s="10">
        <f>SUMIF(VT!A:A,A942,VT!K:K)</f>
        <v>241.5</v>
      </c>
      <c r="I942" s="8">
        <f>SUMIF(VT!A:A,A942,VT!N:N)</f>
        <v>241.5</v>
      </c>
      <c r="J942" s="2">
        <f t="shared" si="219"/>
        <v>100.5702</v>
      </c>
      <c r="K942" s="48">
        <f t="shared" si="220"/>
        <v>140.9298</v>
      </c>
      <c r="L942" s="39">
        <f t="shared" si="221"/>
        <v>1</v>
      </c>
    </row>
    <row r="943" spans="1:12" hidden="1" x14ac:dyDescent="0.25">
      <c r="A943" s="19">
        <v>112786</v>
      </c>
      <c r="B943" s="9" t="s">
        <v>1363</v>
      </c>
      <c r="C943" s="9" t="s">
        <v>12</v>
      </c>
      <c r="D943" s="9" t="s">
        <v>8</v>
      </c>
      <c r="E943" s="20">
        <v>43617</v>
      </c>
      <c r="F943" s="21">
        <v>1676.17</v>
      </c>
      <c r="G943" s="9" t="s">
        <v>1530</v>
      </c>
      <c r="H943" s="10">
        <f>SUMIF(VT!A:A,A943,VT!K:K)</f>
        <v>241.5</v>
      </c>
      <c r="I943" s="8">
        <f>SUMIF(VT!A:A,A943,VT!N:N)</f>
        <v>241.5</v>
      </c>
      <c r="J943" s="2">
        <f t="shared" si="219"/>
        <v>100.5702</v>
      </c>
      <c r="K943" s="48">
        <f t="shared" si="220"/>
        <v>140.9298</v>
      </c>
      <c r="L943" s="39">
        <f t="shared" si="221"/>
        <v>1</v>
      </c>
    </row>
    <row r="944" spans="1:12" hidden="1" x14ac:dyDescent="0.25">
      <c r="A944" s="19">
        <v>112332</v>
      </c>
      <c r="B944" s="9" t="s">
        <v>1747</v>
      </c>
      <c r="C944" s="9" t="s">
        <v>5</v>
      </c>
      <c r="D944" s="9" t="s">
        <v>13</v>
      </c>
      <c r="E944" s="20">
        <v>43617</v>
      </c>
      <c r="F944" s="21">
        <v>1676.17</v>
      </c>
      <c r="G944" s="9" t="s">
        <v>1530</v>
      </c>
      <c r="H944" s="10">
        <f>SUMIF(VT!A:A,A944,VT!K:K)</f>
        <v>241.5</v>
      </c>
      <c r="I944" s="8">
        <f>SUMIF(VT!A:A,A944,VT!N:N)</f>
        <v>241.5</v>
      </c>
      <c r="J944" s="2">
        <f t="shared" si="219"/>
        <v>100.5702</v>
      </c>
      <c r="K944" s="48">
        <f t="shared" si="220"/>
        <v>140.9298</v>
      </c>
      <c r="L944" s="39">
        <f t="shared" si="221"/>
        <v>1</v>
      </c>
    </row>
    <row r="945" spans="1:12" hidden="1" x14ac:dyDescent="0.25">
      <c r="A945" s="19">
        <v>112569</v>
      </c>
      <c r="B945" s="9" t="s">
        <v>1749</v>
      </c>
      <c r="C945" s="9" t="s">
        <v>5</v>
      </c>
      <c r="D945" s="9" t="s">
        <v>11</v>
      </c>
      <c r="E945" s="20">
        <v>43617</v>
      </c>
      <c r="F945" s="21">
        <v>1676.17</v>
      </c>
      <c r="G945" s="9" t="s">
        <v>1530</v>
      </c>
      <c r="H945" s="10">
        <f>SUMIF(VT!A:A,A945,VT!K:K)</f>
        <v>164.22</v>
      </c>
      <c r="I945" s="8">
        <f>SUMIF(VT!A:A,A945,VT!N:N)</f>
        <v>164.22</v>
      </c>
      <c r="J945" s="2">
        <f t="shared" si="219"/>
        <v>100.5702</v>
      </c>
      <c r="K945" s="48">
        <f t="shared" si="220"/>
        <v>63.649799999999999</v>
      </c>
      <c r="L945" s="39">
        <f t="shared" si="221"/>
        <v>1</v>
      </c>
    </row>
    <row r="946" spans="1:12" x14ac:dyDescent="0.25">
      <c r="A946" s="19">
        <v>112814</v>
      </c>
      <c r="B946" s="9" t="s">
        <v>1751</v>
      </c>
      <c r="C946" s="9" t="s">
        <v>5</v>
      </c>
      <c r="D946" s="9" t="s">
        <v>8</v>
      </c>
      <c r="E946" s="20">
        <v>43617</v>
      </c>
      <c r="F946" s="21">
        <v>1676.17</v>
      </c>
      <c r="G946" s="9" t="s">
        <v>1531</v>
      </c>
      <c r="H946" s="10">
        <f>SUMIF(VT!A:A,A946,VT!K:K)</f>
        <v>57.96</v>
      </c>
      <c r="I946" s="8">
        <f>SUMIF(VT!A:A,A946,VT!N:N)</f>
        <v>57.96</v>
      </c>
      <c r="J946" s="2">
        <f t="shared" si="219"/>
        <v>100.5702</v>
      </c>
      <c r="K946" s="48">
        <f t="shared" si="220"/>
        <v>-42.610199999999999</v>
      </c>
      <c r="L946" s="39">
        <f t="shared" si="221"/>
        <v>0</v>
      </c>
    </row>
    <row r="947" spans="1:12" x14ac:dyDescent="0.25">
      <c r="A947" s="19">
        <v>112242</v>
      </c>
      <c r="B947" s="9" t="s">
        <v>1365</v>
      </c>
      <c r="C947" s="9" t="s">
        <v>12</v>
      </c>
      <c r="D947" s="9" t="s">
        <v>13</v>
      </c>
      <c r="E947" s="20">
        <v>43617</v>
      </c>
      <c r="F947" s="21">
        <v>1676.17</v>
      </c>
      <c r="G947" s="9" t="s">
        <v>1531</v>
      </c>
      <c r="H947" s="10">
        <f>SUMIF(VT!A:A,A947,VT!K:K)</f>
        <v>57.96</v>
      </c>
      <c r="I947" s="8">
        <f>SUMIF(VT!A:A,A947,VT!N:N)</f>
        <v>57.96</v>
      </c>
      <c r="J947" s="2">
        <f t="shared" si="219"/>
        <v>100.5702</v>
      </c>
      <c r="K947" s="48">
        <f t="shared" si="220"/>
        <v>-42.610199999999999</v>
      </c>
      <c r="L947" s="39">
        <f t="shared" si="221"/>
        <v>0</v>
      </c>
    </row>
    <row r="948" spans="1:12" hidden="1" x14ac:dyDescent="0.25">
      <c r="A948" s="19">
        <v>112333</v>
      </c>
      <c r="B948" s="9" t="s">
        <v>1367</v>
      </c>
      <c r="C948" s="9" t="s">
        <v>5</v>
      </c>
      <c r="D948" s="9" t="s">
        <v>11</v>
      </c>
      <c r="E948" s="20">
        <v>43617</v>
      </c>
      <c r="F948" s="21">
        <v>1676.17</v>
      </c>
      <c r="G948" s="9" t="s">
        <v>1530</v>
      </c>
      <c r="H948" s="10">
        <f>SUMIF(VT!A:A,A948,VT!K:K)</f>
        <v>241.5</v>
      </c>
      <c r="I948" s="8">
        <f>SUMIF(VT!A:A,A948,VT!N:N)</f>
        <v>241.5</v>
      </c>
      <c r="J948" s="2">
        <f t="shared" ref="J948:J966" si="222">F948*6%</f>
        <v>100.5702</v>
      </c>
      <c r="K948" s="48">
        <f t="shared" ref="K948:K966" si="223">I948-J948</f>
        <v>140.9298</v>
      </c>
      <c r="L948" s="39">
        <f t="shared" ref="L948:L966" si="224">IF(K948&gt;0,1,0)</f>
        <v>1</v>
      </c>
    </row>
    <row r="949" spans="1:12" hidden="1" x14ac:dyDescent="0.25">
      <c r="A949" s="19">
        <v>116111</v>
      </c>
      <c r="B949" s="9" t="s">
        <v>1369</v>
      </c>
      <c r="C949" s="9" t="s">
        <v>36</v>
      </c>
      <c r="D949" s="9" t="s">
        <v>1889</v>
      </c>
      <c r="E949" s="20">
        <v>44236</v>
      </c>
      <c r="F949" s="21">
        <v>3187.48</v>
      </c>
      <c r="G949" s="9" t="s">
        <v>1530</v>
      </c>
      <c r="H949" s="10">
        <f>SUMIF(VT!A:A,A949,VT!K:K)</f>
        <v>241.5</v>
      </c>
      <c r="I949" s="8">
        <f>SUMIF(VT!A:A,A949,VT!N:N)</f>
        <v>241.5</v>
      </c>
      <c r="J949" s="2">
        <f t="shared" si="222"/>
        <v>191.24879999999999</v>
      </c>
      <c r="K949" s="48">
        <f t="shared" si="223"/>
        <v>50.251200000000011</v>
      </c>
      <c r="L949" s="39">
        <f t="shared" si="224"/>
        <v>1</v>
      </c>
    </row>
    <row r="950" spans="1:12" hidden="1" x14ac:dyDescent="0.25">
      <c r="A950" s="19">
        <v>112579</v>
      </c>
      <c r="B950" s="9" t="s">
        <v>1753</v>
      </c>
      <c r="C950" s="9" t="s">
        <v>5</v>
      </c>
      <c r="D950" s="9" t="s">
        <v>6</v>
      </c>
      <c r="E950" s="20">
        <v>43617</v>
      </c>
      <c r="F950" s="21">
        <v>1676.17</v>
      </c>
      <c r="G950" s="9" t="s">
        <v>1530</v>
      </c>
      <c r="H950" s="10">
        <f>SUMIF(VT!A:A,A950,VT!K:K)</f>
        <v>241.5</v>
      </c>
      <c r="I950" s="8">
        <f>SUMIF(VT!A:A,A950,VT!N:N)</f>
        <v>241.5</v>
      </c>
      <c r="J950" s="2">
        <f t="shared" si="222"/>
        <v>100.5702</v>
      </c>
      <c r="K950" s="48">
        <f t="shared" si="223"/>
        <v>140.9298</v>
      </c>
      <c r="L950" s="39">
        <f t="shared" si="224"/>
        <v>1</v>
      </c>
    </row>
    <row r="951" spans="1:12" hidden="1" x14ac:dyDescent="0.25">
      <c r="A951" s="19">
        <v>112820</v>
      </c>
      <c r="B951" s="9" t="s">
        <v>1755</v>
      </c>
      <c r="C951" s="9" t="s">
        <v>17</v>
      </c>
      <c r="D951" s="9" t="s">
        <v>1889</v>
      </c>
      <c r="E951" s="20">
        <v>43617</v>
      </c>
      <c r="F951" s="21">
        <v>1993.64</v>
      </c>
      <c r="G951" s="9" t="s">
        <v>1530</v>
      </c>
      <c r="H951" s="10">
        <f>SUMIF(VT!A:A,A951,VT!K:K)</f>
        <v>164.22</v>
      </c>
      <c r="I951" s="8">
        <f>SUMIF(VT!A:A,A951,VT!N:N)</f>
        <v>164.22</v>
      </c>
      <c r="J951" s="2">
        <f t="shared" si="222"/>
        <v>119.61840000000001</v>
      </c>
      <c r="K951" s="48">
        <f t="shared" si="223"/>
        <v>44.601599999999991</v>
      </c>
      <c r="L951" s="39">
        <f t="shared" si="224"/>
        <v>1</v>
      </c>
    </row>
    <row r="952" spans="1:12" hidden="1" x14ac:dyDescent="0.25">
      <c r="A952" s="19">
        <v>114941</v>
      </c>
      <c r="B952" s="9" t="s">
        <v>2072</v>
      </c>
      <c r="C952" s="9" t="s">
        <v>12</v>
      </c>
      <c r="D952" s="9" t="s">
        <v>1889</v>
      </c>
      <c r="E952" s="20">
        <v>43916</v>
      </c>
      <c r="F952" s="21">
        <v>1676.17</v>
      </c>
      <c r="G952" s="9" t="s">
        <v>1530</v>
      </c>
      <c r="H952" s="10">
        <f>SUMIF(VT!A:A,A952,VT!K:K)</f>
        <v>241.5</v>
      </c>
      <c r="I952" s="8">
        <f>SUMIF(VT!A:A,A952,VT!N:N)</f>
        <v>241.5</v>
      </c>
      <c r="J952" s="2">
        <f t="shared" si="222"/>
        <v>100.5702</v>
      </c>
      <c r="K952" s="48">
        <f t="shared" si="223"/>
        <v>140.9298</v>
      </c>
      <c r="L952" s="39">
        <f t="shared" si="224"/>
        <v>1</v>
      </c>
    </row>
    <row r="953" spans="1:12" hidden="1" x14ac:dyDescent="0.25">
      <c r="A953" s="19">
        <v>112873</v>
      </c>
      <c r="B953" s="9" t="s">
        <v>1757</v>
      </c>
      <c r="C953" s="9" t="s">
        <v>5</v>
      </c>
      <c r="D953" s="9" t="s">
        <v>8</v>
      </c>
      <c r="E953" s="20">
        <v>43617</v>
      </c>
      <c r="F953" s="21">
        <v>1676.17</v>
      </c>
      <c r="G953" s="9" t="s">
        <v>1530</v>
      </c>
      <c r="H953" s="10">
        <f>SUMIF(VT!A:A,A953,VT!K:K)</f>
        <v>241.5</v>
      </c>
      <c r="I953" s="8">
        <f>SUMIF(VT!A:A,A953,VT!N:N)</f>
        <v>241.5</v>
      </c>
      <c r="J953" s="2">
        <f t="shared" si="222"/>
        <v>100.5702</v>
      </c>
      <c r="K953" s="48">
        <f t="shared" si="223"/>
        <v>140.9298</v>
      </c>
      <c r="L953" s="39">
        <f t="shared" si="224"/>
        <v>1</v>
      </c>
    </row>
    <row r="954" spans="1:12" hidden="1" x14ac:dyDescent="0.25">
      <c r="A954" s="19">
        <v>121952</v>
      </c>
      <c r="B954" s="9" t="s">
        <v>1942</v>
      </c>
      <c r="C954" s="9" t="s">
        <v>1576</v>
      </c>
      <c r="D954" s="9" t="s">
        <v>1890</v>
      </c>
      <c r="E954" s="20">
        <v>45040</v>
      </c>
      <c r="F954" s="21">
        <v>1320</v>
      </c>
      <c r="G954" s="9" t="s">
        <v>1530</v>
      </c>
      <c r="H954" s="10">
        <f>SUMIF(VT!A:A,A954,VT!K:K)</f>
        <v>462</v>
      </c>
      <c r="I954" s="8">
        <f>SUMIF(VT!A:A,A954,VT!N:N)</f>
        <v>443.52</v>
      </c>
      <c r="J954" s="2">
        <f t="shared" si="222"/>
        <v>79.2</v>
      </c>
      <c r="K954" s="48">
        <f t="shared" si="223"/>
        <v>364.32</v>
      </c>
      <c r="L954" s="39">
        <f t="shared" si="224"/>
        <v>1</v>
      </c>
    </row>
    <row r="955" spans="1:12" hidden="1" x14ac:dyDescent="0.25">
      <c r="A955" s="19">
        <v>114039</v>
      </c>
      <c r="B955" s="9" t="s">
        <v>1372</v>
      </c>
      <c r="C955" s="9" t="s">
        <v>12</v>
      </c>
      <c r="D955" s="9" t="s">
        <v>11</v>
      </c>
      <c r="E955" s="20">
        <v>43712</v>
      </c>
      <c r="F955" s="21">
        <v>1676.17</v>
      </c>
      <c r="G955" s="9" t="s">
        <v>1530</v>
      </c>
      <c r="H955" s="10">
        <f>SUMIF(VT!A:A,A955,VT!K:K)</f>
        <v>241.5</v>
      </c>
      <c r="I955" s="8">
        <f>SUMIF(VT!A:A,A955,VT!N:N)</f>
        <v>241.5</v>
      </c>
      <c r="J955" s="2">
        <f t="shared" si="222"/>
        <v>100.5702</v>
      </c>
      <c r="K955" s="48">
        <f t="shared" si="223"/>
        <v>140.9298</v>
      </c>
      <c r="L955" s="39">
        <f t="shared" si="224"/>
        <v>1</v>
      </c>
    </row>
    <row r="956" spans="1:12" hidden="1" x14ac:dyDescent="0.25">
      <c r="A956" s="19">
        <v>122240</v>
      </c>
      <c r="B956" s="9" t="s">
        <v>2003</v>
      </c>
      <c r="C956" s="9" t="s">
        <v>36</v>
      </c>
      <c r="D956" s="9" t="s">
        <v>1889</v>
      </c>
      <c r="E956" s="20">
        <v>45089</v>
      </c>
      <c r="F956" s="21">
        <v>3187.48</v>
      </c>
      <c r="G956" s="9" t="s">
        <v>1530</v>
      </c>
      <c r="H956" s="10">
        <f>SUMIF(VT!A:A,A956,VT!K:K)</f>
        <v>241.5</v>
      </c>
      <c r="I956" s="8">
        <f>SUMIF(VT!A:A,A956,VT!N:N)</f>
        <v>241.5</v>
      </c>
      <c r="J956" s="2">
        <f t="shared" si="222"/>
        <v>191.24879999999999</v>
      </c>
      <c r="K956" s="48">
        <f t="shared" si="223"/>
        <v>50.251200000000011</v>
      </c>
      <c r="L956" s="39">
        <f t="shared" si="224"/>
        <v>1</v>
      </c>
    </row>
    <row r="957" spans="1:12" hidden="1" x14ac:dyDescent="0.25">
      <c r="A957" s="19">
        <v>122346</v>
      </c>
      <c r="B957" s="9" t="s">
        <v>2034</v>
      </c>
      <c r="C957" s="9" t="s">
        <v>5</v>
      </c>
      <c r="D957" s="9" t="s">
        <v>11</v>
      </c>
      <c r="E957" s="20">
        <v>45098</v>
      </c>
      <c r="F957" s="21">
        <v>1676.17</v>
      </c>
      <c r="G957" s="9" t="s">
        <v>1530</v>
      </c>
      <c r="H957" s="10">
        <f>SUMIF(VT!A:A,A957,VT!K:K)</f>
        <v>241.5</v>
      </c>
      <c r="I957" s="8">
        <f>SUMIF(VT!A:A,A957,VT!N:N)</f>
        <v>241.5</v>
      </c>
      <c r="J957" s="2">
        <f t="shared" si="222"/>
        <v>100.5702</v>
      </c>
      <c r="K957" s="48">
        <f t="shared" si="223"/>
        <v>140.9298</v>
      </c>
      <c r="L957" s="39">
        <f t="shared" si="224"/>
        <v>1</v>
      </c>
    </row>
    <row r="958" spans="1:12" hidden="1" x14ac:dyDescent="0.25">
      <c r="A958" s="19">
        <v>114509</v>
      </c>
      <c r="B958" s="9" t="s">
        <v>1374</v>
      </c>
      <c r="C958" s="9" t="s">
        <v>12</v>
      </c>
      <c r="D958" s="9" t="s">
        <v>8</v>
      </c>
      <c r="E958" s="20">
        <v>43811</v>
      </c>
      <c r="F958" s="21">
        <v>1676.17</v>
      </c>
      <c r="G958" s="9" t="s">
        <v>1530</v>
      </c>
      <c r="H958" s="10">
        <f>SUMIF(VT!A:A,A958,VT!K:K)</f>
        <v>241.5</v>
      </c>
      <c r="I958" s="8">
        <f>SUMIF(VT!A:A,A958,VT!N:N)</f>
        <v>202.86</v>
      </c>
      <c r="J958" s="2">
        <f t="shared" si="222"/>
        <v>100.5702</v>
      </c>
      <c r="K958" s="48">
        <f t="shared" si="223"/>
        <v>102.28980000000001</v>
      </c>
      <c r="L958" s="39">
        <f t="shared" si="224"/>
        <v>1</v>
      </c>
    </row>
    <row r="959" spans="1:12" hidden="1" x14ac:dyDescent="0.25">
      <c r="A959" s="19">
        <v>118635</v>
      </c>
      <c r="B959" s="9" t="s">
        <v>1376</v>
      </c>
      <c r="C959" s="9" t="s">
        <v>12</v>
      </c>
      <c r="D959" s="9" t="s">
        <v>8</v>
      </c>
      <c r="E959" s="20">
        <v>44582</v>
      </c>
      <c r="F959" s="21">
        <v>1676.17</v>
      </c>
      <c r="G959" s="9" t="s">
        <v>1530</v>
      </c>
      <c r="H959" s="10">
        <f>SUMIF(VT!A:A,A959,VT!K:K)</f>
        <v>241.5</v>
      </c>
      <c r="I959" s="8">
        <f>SUMIF(VT!A:A,A959,VT!N:N)</f>
        <v>241.5</v>
      </c>
      <c r="J959" s="2">
        <f t="shared" si="222"/>
        <v>100.5702</v>
      </c>
      <c r="K959" s="48">
        <f t="shared" si="223"/>
        <v>140.9298</v>
      </c>
      <c r="L959" s="39">
        <f t="shared" si="224"/>
        <v>1</v>
      </c>
    </row>
    <row r="960" spans="1:12" hidden="1" x14ac:dyDescent="0.25">
      <c r="A960" s="19">
        <v>114943</v>
      </c>
      <c r="B960" s="9" t="s">
        <v>1378</v>
      </c>
      <c r="C960" s="9" t="s">
        <v>12</v>
      </c>
      <c r="D960" s="9" t="s">
        <v>1889</v>
      </c>
      <c r="E960" s="20">
        <v>43916</v>
      </c>
      <c r="F960" s="21">
        <v>1676.17</v>
      </c>
      <c r="G960" s="9" t="s">
        <v>1530</v>
      </c>
      <c r="H960" s="10">
        <f>SUMIF(VT!A:A,A960,VT!K:K)</f>
        <v>241.5</v>
      </c>
      <c r="I960" s="8">
        <f>SUMIF(VT!A:A,A960,VT!N:N)</f>
        <v>241.5</v>
      </c>
      <c r="J960" s="2">
        <f t="shared" si="222"/>
        <v>100.5702</v>
      </c>
      <c r="K960" s="48">
        <f t="shared" si="223"/>
        <v>140.9298</v>
      </c>
      <c r="L960" s="39">
        <f t="shared" si="224"/>
        <v>1</v>
      </c>
    </row>
    <row r="961" spans="1:12" hidden="1" x14ac:dyDescent="0.25">
      <c r="A961" s="19">
        <v>112597</v>
      </c>
      <c r="B961" s="9" t="s">
        <v>1759</v>
      </c>
      <c r="C961" s="9" t="s">
        <v>5</v>
      </c>
      <c r="D961" s="9" t="s">
        <v>11</v>
      </c>
      <c r="E961" s="20">
        <v>43617</v>
      </c>
      <c r="F961" s="21">
        <v>1676.17</v>
      </c>
      <c r="G961" s="9" t="s">
        <v>1530</v>
      </c>
      <c r="H961" s="10">
        <f>SUMIF(VT!A:A,A961,VT!K:K)</f>
        <v>241.5</v>
      </c>
      <c r="I961" s="8">
        <f>SUMIF(VT!A:A,A961,VT!N:N)</f>
        <v>241.5</v>
      </c>
      <c r="J961" s="2">
        <f t="shared" si="222"/>
        <v>100.5702</v>
      </c>
      <c r="K961" s="48">
        <f t="shared" si="223"/>
        <v>140.9298</v>
      </c>
      <c r="L961" s="39">
        <f t="shared" si="224"/>
        <v>1</v>
      </c>
    </row>
    <row r="962" spans="1:12" hidden="1" x14ac:dyDescent="0.25">
      <c r="A962" s="19">
        <v>112882</v>
      </c>
      <c r="B962" s="9" t="s">
        <v>1380</v>
      </c>
      <c r="C962" s="9" t="s">
        <v>12</v>
      </c>
      <c r="D962" s="9" t="s">
        <v>8</v>
      </c>
      <c r="E962" s="20">
        <v>43617</v>
      </c>
      <c r="F962" s="21">
        <v>1676.17</v>
      </c>
      <c r="G962" s="9" t="s">
        <v>1530</v>
      </c>
      <c r="H962" s="10">
        <f>SUMIF(VT!A:A,A962,VT!K:K)</f>
        <v>241.5</v>
      </c>
      <c r="I962" s="8">
        <f>SUMIF(VT!A:A,A962,VT!N:N)</f>
        <v>241.5</v>
      </c>
      <c r="J962" s="2">
        <f t="shared" si="222"/>
        <v>100.5702</v>
      </c>
      <c r="K962" s="48">
        <f t="shared" si="223"/>
        <v>140.9298</v>
      </c>
      <c r="L962" s="39">
        <f t="shared" si="224"/>
        <v>1</v>
      </c>
    </row>
    <row r="963" spans="1:12" hidden="1" x14ac:dyDescent="0.25">
      <c r="A963" s="19">
        <v>112345</v>
      </c>
      <c r="B963" s="9" t="s">
        <v>1382</v>
      </c>
      <c r="C963" s="9" t="s">
        <v>10</v>
      </c>
      <c r="D963" s="9" t="s">
        <v>13</v>
      </c>
      <c r="E963" s="20">
        <v>43617</v>
      </c>
      <c r="F963" s="21">
        <v>1993.64</v>
      </c>
      <c r="G963" s="9" t="s">
        <v>1530</v>
      </c>
      <c r="H963" s="10">
        <f>SUMIF(VT!A:A,A963,VT!K:K)</f>
        <v>241.5</v>
      </c>
      <c r="I963" s="8">
        <f>SUMIF(VT!A:A,A963,VT!N:N)</f>
        <v>231.84</v>
      </c>
      <c r="J963" s="2">
        <f t="shared" si="222"/>
        <v>119.61840000000001</v>
      </c>
      <c r="K963" s="48">
        <f t="shared" si="223"/>
        <v>112.2216</v>
      </c>
      <c r="L963" s="39">
        <f t="shared" si="224"/>
        <v>1</v>
      </c>
    </row>
    <row r="964" spans="1:12" hidden="1" x14ac:dyDescent="0.25">
      <c r="A964" s="19">
        <v>112599</v>
      </c>
      <c r="B964" s="9" t="s">
        <v>1384</v>
      </c>
      <c r="C964" s="9" t="s">
        <v>12</v>
      </c>
      <c r="D964" s="9" t="s">
        <v>6</v>
      </c>
      <c r="E964" s="20">
        <v>43617</v>
      </c>
      <c r="F964" s="21">
        <v>1676.17</v>
      </c>
      <c r="G964" s="9" t="s">
        <v>1530</v>
      </c>
      <c r="H964" s="10">
        <f>SUMIF(VT!A:A,A964,VT!K:K)</f>
        <v>241.5</v>
      </c>
      <c r="I964" s="8">
        <f>SUMIF(VT!A:A,A964,VT!N:N)</f>
        <v>241.5</v>
      </c>
      <c r="J964" s="2">
        <f t="shared" si="222"/>
        <v>100.5702</v>
      </c>
      <c r="K964" s="48">
        <f t="shared" si="223"/>
        <v>140.9298</v>
      </c>
      <c r="L964" s="39">
        <f t="shared" si="224"/>
        <v>1</v>
      </c>
    </row>
    <row r="965" spans="1:12" hidden="1" x14ac:dyDescent="0.25">
      <c r="A965" s="19">
        <v>121324</v>
      </c>
      <c r="B965" s="9" t="s">
        <v>1847</v>
      </c>
      <c r="C965" s="9" t="s">
        <v>5</v>
      </c>
      <c r="D965" s="9" t="s">
        <v>11</v>
      </c>
      <c r="E965" s="20">
        <v>44945</v>
      </c>
      <c r="F965" s="21">
        <v>1676.17</v>
      </c>
      <c r="G965" s="9" t="s">
        <v>1530</v>
      </c>
      <c r="H965" s="10">
        <f>SUMIF(VT!A:A,A965,VT!K:K)</f>
        <v>241.5</v>
      </c>
      <c r="I965" s="8">
        <f>SUMIF(VT!A:A,A965,VT!N:N)</f>
        <v>241.5</v>
      </c>
      <c r="J965" s="2">
        <f t="shared" si="222"/>
        <v>100.5702</v>
      </c>
      <c r="K965" s="48">
        <f t="shared" si="223"/>
        <v>140.9298</v>
      </c>
      <c r="L965" s="39">
        <f t="shared" si="224"/>
        <v>1</v>
      </c>
    </row>
    <row r="966" spans="1:12" hidden="1" x14ac:dyDescent="0.25">
      <c r="A966" s="19">
        <v>122333</v>
      </c>
      <c r="B966" s="9" t="s">
        <v>2036</v>
      </c>
      <c r="C966" s="9" t="s">
        <v>5</v>
      </c>
      <c r="D966" s="9" t="s">
        <v>11</v>
      </c>
      <c r="E966" s="20">
        <v>45098</v>
      </c>
      <c r="F966" s="21">
        <v>1676.17</v>
      </c>
      <c r="G966" s="9" t="s">
        <v>1530</v>
      </c>
      <c r="H966" s="10">
        <f>SUMIF(VT!A:A,A966,VT!K:K)</f>
        <v>241.5</v>
      </c>
      <c r="I966" s="8">
        <f>SUMIF(VT!A:A,A966,VT!N:N)</f>
        <v>241.5</v>
      </c>
      <c r="J966" s="2">
        <f t="shared" si="222"/>
        <v>100.5702</v>
      </c>
      <c r="K966" s="48">
        <f t="shared" si="223"/>
        <v>140.9298</v>
      </c>
      <c r="L966" s="39">
        <f t="shared" si="224"/>
        <v>1</v>
      </c>
    </row>
    <row r="967" spans="1:12" hidden="1" x14ac:dyDescent="0.25">
      <c r="A967" s="19">
        <v>112888</v>
      </c>
      <c r="B967" s="9" t="s">
        <v>1386</v>
      </c>
      <c r="C967" s="9" t="s">
        <v>17</v>
      </c>
      <c r="D967" s="9" t="s">
        <v>1889</v>
      </c>
      <c r="E967" s="20">
        <v>43617</v>
      </c>
      <c r="F967" s="21">
        <v>1993.64</v>
      </c>
      <c r="G967" s="9" t="s">
        <v>1530</v>
      </c>
      <c r="H967" s="10">
        <f>SUMIF(VT!A:A,A967,VT!K:K)</f>
        <v>241.5</v>
      </c>
      <c r="I967" s="8">
        <f>SUMIF(VT!A:A,A967,VT!N:N)</f>
        <v>125.58</v>
      </c>
      <c r="J967" s="2">
        <f t="shared" ref="J967:J994" si="225">F967*6%</f>
        <v>119.61840000000001</v>
      </c>
      <c r="K967" s="48">
        <f t="shared" ref="K967:K994" si="226">I967-J967</f>
        <v>5.96159999999999</v>
      </c>
      <c r="L967" s="39">
        <f t="shared" ref="L967:L994" si="227">IF(K967&gt;0,1,0)</f>
        <v>1</v>
      </c>
    </row>
    <row r="968" spans="1:12" hidden="1" x14ac:dyDescent="0.25">
      <c r="A968" s="19">
        <v>118053</v>
      </c>
      <c r="B968" s="9" t="s">
        <v>1388</v>
      </c>
      <c r="C968" s="9" t="s">
        <v>12</v>
      </c>
      <c r="D968" s="9" t="s">
        <v>13</v>
      </c>
      <c r="E968" s="20">
        <v>44567</v>
      </c>
      <c r="F968" s="21">
        <v>1676.17</v>
      </c>
      <c r="G968" s="9" t="s">
        <v>1530</v>
      </c>
      <c r="H968" s="10">
        <f>SUMIF(VT!A:A,A968,VT!K:K)</f>
        <v>462</v>
      </c>
      <c r="I968" s="8">
        <f>SUMIF(VT!A:A,A968,VT!N:N)</f>
        <v>462</v>
      </c>
      <c r="J968" s="2">
        <f t="shared" si="225"/>
        <v>100.5702</v>
      </c>
      <c r="K968" s="48">
        <f t="shared" si="226"/>
        <v>361.4298</v>
      </c>
      <c r="L968" s="39">
        <f t="shared" si="227"/>
        <v>1</v>
      </c>
    </row>
    <row r="969" spans="1:12" hidden="1" x14ac:dyDescent="0.25">
      <c r="A969" s="19">
        <v>112612</v>
      </c>
      <c r="B969" s="9" t="s">
        <v>1390</v>
      </c>
      <c r="C969" s="9" t="s">
        <v>12</v>
      </c>
      <c r="D969" s="9" t="s">
        <v>13</v>
      </c>
      <c r="E969" s="20">
        <v>43617</v>
      </c>
      <c r="F969" s="21">
        <v>1676.17</v>
      </c>
      <c r="G969" s="9" t="s">
        <v>1530</v>
      </c>
      <c r="H969" s="10">
        <f>SUMIF(VT!A:A,A969,VT!K:K)</f>
        <v>241.5</v>
      </c>
      <c r="I969" s="8">
        <f>SUMIF(VT!A:A,A969,VT!N:N)</f>
        <v>125.58</v>
      </c>
      <c r="J969" s="2">
        <f t="shared" si="225"/>
        <v>100.5702</v>
      </c>
      <c r="K969" s="48">
        <f t="shared" si="226"/>
        <v>25.009799999999998</v>
      </c>
      <c r="L969" s="39">
        <f t="shared" si="227"/>
        <v>1</v>
      </c>
    </row>
    <row r="970" spans="1:12" hidden="1" x14ac:dyDescent="0.25">
      <c r="A970" s="19">
        <v>121480</v>
      </c>
      <c r="B970" s="9" t="s">
        <v>1887</v>
      </c>
      <c r="C970" s="9" t="s">
        <v>12</v>
      </c>
      <c r="D970" s="9" t="s">
        <v>6</v>
      </c>
      <c r="E970" s="20">
        <v>44967</v>
      </c>
      <c r="F970" s="21">
        <v>1676.17</v>
      </c>
      <c r="G970" s="9" t="s">
        <v>1530</v>
      </c>
      <c r="H970" s="10">
        <f>SUMIF(VT!A:A,A970,VT!K:K)</f>
        <v>241.5</v>
      </c>
      <c r="I970" s="8">
        <f>SUMIF(VT!A:A,A970,VT!N:N)</f>
        <v>241.5</v>
      </c>
      <c r="J970" s="2">
        <f t="shared" si="225"/>
        <v>100.5702</v>
      </c>
      <c r="K970" s="48">
        <f t="shared" si="226"/>
        <v>140.9298</v>
      </c>
      <c r="L970" s="39">
        <f t="shared" si="227"/>
        <v>1</v>
      </c>
    </row>
    <row r="971" spans="1:12" hidden="1" x14ac:dyDescent="0.25">
      <c r="A971" s="19">
        <v>112614</v>
      </c>
      <c r="B971" s="9" t="s">
        <v>1392</v>
      </c>
      <c r="C971" s="9" t="s">
        <v>12</v>
      </c>
      <c r="D971" s="9" t="s">
        <v>11</v>
      </c>
      <c r="E971" s="20">
        <v>43617</v>
      </c>
      <c r="F971" s="21">
        <v>1676.17</v>
      </c>
      <c r="G971" s="9" t="s">
        <v>1530</v>
      </c>
      <c r="H971" s="10">
        <f>SUMIF(VT!A:A,A971,VT!K:K)</f>
        <v>241.5</v>
      </c>
      <c r="I971" s="8">
        <f>SUMIF(VT!A:A,A971,VT!N:N)</f>
        <v>222.18</v>
      </c>
      <c r="J971" s="2">
        <f t="shared" si="225"/>
        <v>100.5702</v>
      </c>
      <c r="K971" s="48">
        <f t="shared" si="226"/>
        <v>121.60980000000001</v>
      </c>
      <c r="L971" s="39">
        <f t="shared" si="227"/>
        <v>1</v>
      </c>
    </row>
    <row r="972" spans="1:12" ht="15.75" thickBot="1" x14ac:dyDescent="0.3">
      <c r="A972" s="19">
        <v>112354</v>
      </c>
      <c r="B972" s="9" t="s">
        <v>1394</v>
      </c>
      <c r="C972" s="9" t="s">
        <v>12</v>
      </c>
      <c r="D972" s="9" t="s">
        <v>13</v>
      </c>
      <c r="E972" s="20">
        <v>43617</v>
      </c>
      <c r="F972" s="21">
        <v>1676.17</v>
      </c>
      <c r="G972" s="9" t="s">
        <v>1531</v>
      </c>
      <c r="H972" s="10">
        <f>SUMIF(VT!A:A,A972,VT!K:K)</f>
        <v>57.96</v>
      </c>
      <c r="I972" s="8">
        <f>SUMIF(VT!A:A,A972,VT!N:N)</f>
        <v>57.96</v>
      </c>
      <c r="J972" s="2">
        <f t="shared" si="225"/>
        <v>100.5702</v>
      </c>
      <c r="K972" s="48">
        <f t="shared" si="226"/>
        <v>-42.610199999999999</v>
      </c>
      <c r="L972" s="39">
        <f t="shared" si="227"/>
        <v>0</v>
      </c>
    </row>
    <row r="973" spans="1:12" ht="15.75" hidden="1" thickBot="1" x14ac:dyDescent="0.3">
      <c r="A973" s="19">
        <v>122029</v>
      </c>
      <c r="B973" s="9" t="s">
        <v>1943</v>
      </c>
      <c r="C973" s="9" t="s">
        <v>209</v>
      </c>
      <c r="D973" s="9" t="s">
        <v>1889</v>
      </c>
      <c r="E973" s="20">
        <v>45054</v>
      </c>
      <c r="F973" s="21">
        <v>2165.3200000000002</v>
      </c>
      <c r="G973" s="9" t="s">
        <v>1530</v>
      </c>
      <c r="H973" s="10">
        <f>SUMIF(VT!A:A,A973,VT!K:K)</f>
        <v>257.5</v>
      </c>
      <c r="I973" s="8">
        <f>SUMIF(VT!A:A,A973,VT!N:N)</f>
        <v>257.5</v>
      </c>
      <c r="J973" s="2">
        <f t="shared" si="225"/>
        <v>129.91920000000002</v>
      </c>
      <c r="K973" s="48">
        <f t="shared" si="226"/>
        <v>127.58079999999998</v>
      </c>
      <c r="L973" s="39">
        <f t="shared" si="227"/>
        <v>1</v>
      </c>
    </row>
    <row r="974" spans="1:12" ht="15.75" hidden="1" thickBot="1" x14ac:dyDescent="0.3">
      <c r="A974" s="19">
        <v>114360</v>
      </c>
      <c r="B974" s="9" t="s">
        <v>1761</v>
      </c>
      <c r="C974" s="9" t="s">
        <v>12</v>
      </c>
      <c r="D974" s="9" t="s">
        <v>8</v>
      </c>
      <c r="E974" s="20">
        <v>43811</v>
      </c>
      <c r="F974" s="21">
        <v>1676.17</v>
      </c>
      <c r="G974" s="9" t="s">
        <v>1530</v>
      </c>
      <c r="H974" s="10">
        <f>SUMIF(VT!A:A,A974,VT!K:K)</f>
        <v>164.22</v>
      </c>
      <c r="I974" s="8">
        <f>SUMIF(VT!A:A,A974,VT!N:N)</f>
        <v>164.22</v>
      </c>
      <c r="J974" s="2">
        <f t="shared" si="225"/>
        <v>100.5702</v>
      </c>
      <c r="K974" s="48">
        <f t="shared" si="226"/>
        <v>63.649799999999999</v>
      </c>
      <c r="L974" s="39">
        <f t="shared" si="227"/>
        <v>1</v>
      </c>
    </row>
    <row r="975" spans="1:12" ht="15.75" hidden="1" thickBot="1" x14ac:dyDescent="0.3">
      <c r="A975" s="19">
        <v>122554</v>
      </c>
      <c r="B975" s="9" t="s">
        <v>2109</v>
      </c>
      <c r="C975" s="9" t="s">
        <v>12</v>
      </c>
      <c r="D975" s="9" t="s">
        <v>8</v>
      </c>
      <c r="E975" s="20">
        <v>45131</v>
      </c>
      <c r="F975" s="21">
        <v>1676.17</v>
      </c>
      <c r="G975" s="9" t="s">
        <v>1530</v>
      </c>
      <c r="H975" s="10">
        <f>SUMIF(VT!A:A,A975,VT!K:K)</f>
        <v>241.5</v>
      </c>
      <c r="I975" s="8">
        <f>SUMIF(VT!A:A,A975,VT!N:N)</f>
        <v>241.5</v>
      </c>
      <c r="J975" s="2">
        <f t="shared" si="225"/>
        <v>100.5702</v>
      </c>
      <c r="K975" s="48">
        <f t="shared" si="226"/>
        <v>140.9298</v>
      </c>
      <c r="L975" s="39">
        <f t="shared" si="227"/>
        <v>1</v>
      </c>
    </row>
    <row r="976" spans="1:12" ht="15.75" hidden="1" thickBot="1" x14ac:dyDescent="0.3">
      <c r="A976" s="19">
        <v>122553</v>
      </c>
      <c r="B976" s="9" t="s">
        <v>2106</v>
      </c>
      <c r="C976" s="9" t="s">
        <v>12</v>
      </c>
      <c r="D976" s="9" t="s">
        <v>8</v>
      </c>
      <c r="E976" s="20">
        <v>45131</v>
      </c>
      <c r="F976" s="21">
        <v>1676.17</v>
      </c>
      <c r="G976" s="9" t="s">
        <v>1530</v>
      </c>
      <c r="H976" s="10">
        <f>SUMIF(VT!A:A,A976,VT!K:K)</f>
        <v>241.5</v>
      </c>
      <c r="I976" s="8">
        <f>SUMIF(VT!A:A,A976,VT!N:N)</f>
        <v>241.5</v>
      </c>
      <c r="J976" s="2">
        <f t="shared" si="225"/>
        <v>100.5702</v>
      </c>
      <c r="K976" s="48">
        <f t="shared" si="226"/>
        <v>140.9298</v>
      </c>
      <c r="L976" s="39">
        <f t="shared" si="227"/>
        <v>1</v>
      </c>
    </row>
    <row r="977" spans="1:12" ht="15.75" hidden="1" thickBot="1" x14ac:dyDescent="0.3">
      <c r="A977" s="19">
        <v>113074</v>
      </c>
      <c r="B977" s="9" t="s">
        <v>1396</v>
      </c>
      <c r="C977" s="9" t="s">
        <v>36</v>
      </c>
      <c r="D977" s="9" t="s">
        <v>1889</v>
      </c>
      <c r="E977" s="20">
        <v>43617</v>
      </c>
      <c r="F977" s="21">
        <v>3187.48</v>
      </c>
      <c r="G977" s="9" t="s">
        <v>1530</v>
      </c>
      <c r="H977" s="10">
        <f>SUMIF(VT!A:A,A977,VT!K:K)</f>
        <v>241.5</v>
      </c>
      <c r="I977" s="8">
        <f>SUMIF(VT!A:A,A977,VT!N:N)</f>
        <v>241.5</v>
      </c>
      <c r="J977" s="2">
        <f t="shared" si="225"/>
        <v>191.24879999999999</v>
      </c>
      <c r="K977" s="48">
        <f t="shared" si="226"/>
        <v>50.251200000000011</v>
      </c>
      <c r="L977" s="39">
        <f t="shared" si="227"/>
        <v>1</v>
      </c>
    </row>
    <row r="978" spans="1:12" ht="15.75" hidden="1" thickBot="1" x14ac:dyDescent="0.3">
      <c r="A978" s="19">
        <v>112363</v>
      </c>
      <c r="B978" s="9" t="s">
        <v>1398</v>
      </c>
      <c r="C978" s="9" t="s">
        <v>12</v>
      </c>
      <c r="D978" s="9" t="s">
        <v>13</v>
      </c>
      <c r="E978" s="20">
        <v>43617</v>
      </c>
      <c r="F978" s="21">
        <v>1676.17</v>
      </c>
      <c r="G978" s="9" t="s">
        <v>1530</v>
      </c>
      <c r="H978" s="10">
        <f>SUMIF(VT!A:A,A978,VT!K:K)</f>
        <v>241.5</v>
      </c>
      <c r="I978" s="8">
        <f>SUMIF(VT!A:A,A978,VT!N:N)</f>
        <v>241.5</v>
      </c>
      <c r="J978" s="2">
        <f t="shared" si="225"/>
        <v>100.5702</v>
      </c>
      <c r="K978" s="48">
        <f t="shared" si="226"/>
        <v>140.9298</v>
      </c>
      <c r="L978" s="39">
        <f t="shared" si="227"/>
        <v>1</v>
      </c>
    </row>
    <row r="979" spans="1:12" ht="15.75" hidden="1" thickBot="1" x14ac:dyDescent="0.3">
      <c r="A979" s="19">
        <v>114092</v>
      </c>
      <c r="B979" s="9" t="s">
        <v>1400</v>
      </c>
      <c r="C979" s="9" t="s">
        <v>12</v>
      </c>
      <c r="D979" s="9" t="s">
        <v>6</v>
      </c>
      <c r="E979" s="20">
        <v>43728</v>
      </c>
      <c r="F979" s="21">
        <v>1676.17</v>
      </c>
      <c r="G979" s="9" t="s">
        <v>1530</v>
      </c>
      <c r="H979" s="10">
        <f>SUMIF(VT!A:A,A979,VT!K:K)</f>
        <v>241.5</v>
      </c>
      <c r="I979" s="8">
        <f>SUMIF(VT!A:A,A979,VT!N:N)</f>
        <v>241.5</v>
      </c>
      <c r="J979" s="2">
        <f t="shared" si="225"/>
        <v>100.5702</v>
      </c>
      <c r="K979" s="48">
        <f t="shared" si="226"/>
        <v>140.9298</v>
      </c>
      <c r="L979" s="39">
        <f t="shared" si="227"/>
        <v>1</v>
      </c>
    </row>
    <row r="980" spans="1:12" ht="15.75" hidden="1" thickBot="1" x14ac:dyDescent="0.3">
      <c r="A980" s="19">
        <v>112250</v>
      </c>
      <c r="B980" s="9" t="s">
        <v>1402</v>
      </c>
      <c r="C980" s="9" t="s">
        <v>12</v>
      </c>
      <c r="D980" s="9" t="s">
        <v>6</v>
      </c>
      <c r="E980" s="20">
        <v>43617</v>
      </c>
      <c r="F980" s="21">
        <v>1676.17</v>
      </c>
      <c r="G980" s="9" t="s">
        <v>1530</v>
      </c>
      <c r="H980" s="10">
        <f>SUMIF(VT!A:A,A980,VT!K:K)</f>
        <v>241.5</v>
      </c>
      <c r="I980" s="8">
        <f>SUMIF(VT!A:A,A980,VT!N:N)</f>
        <v>241.5</v>
      </c>
      <c r="J980" s="2">
        <f t="shared" si="225"/>
        <v>100.5702</v>
      </c>
      <c r="K980" s="48">
        <f t="shared" si="226"/>
        <v>140.9298</v>
      </c>
      <c r="L980" s="39">
        <f t="shared" si="227"/>
        <v>1</v>
      </c>
    </row>
    <row r="981" spans="1:12" ht="15.75" hidden="1" thickBot="1" x14ac:dyDescent="0.3">
      <c r="A981" s="19">
        <v>112896</v>
      </c>
      <c r="B981" s="9" t="s">
        <v>1404</v>
      </c>
      <c r="C981" s="9" t="s">
        <v>17</v>
      </c>
      <c r="D981" s="9" t="s">
        <v>1889</v>
      </c>
      <c r="E981" s="20">
        <v>43617</v>
      </c>
      <c r="F981" s="21">
        <v>1993.64</v>
      </c>
      <c r="G981" s="9" t="s">
        <v>1530</v>
      </c>
      <c r="H981" s="10">
        <f>SUMIF(VT!A:A,A981,VT!K:K)</f>
        <v>338.1</v>
      </c>
      <c r="I981" s="8">
        <f>SUMIF(VT!A:A,A981,VT!N:N)</f>
        <v>338.1</v>
      </c>
      <c r="J981" s="2">
        <f t="shared" si="225"/>
        <v>119.61840000000001</v>
      </c>
      <c r="K981" s="48">
        <f t="shared" si="226"/>
        <v>218.48160000000001</v>
      </c>
      <c r="L981" s="39">
        <f t="shared" si="227"/>
        <v>1</v>
      </c>
    </row>
    <row r="982" spans="1:12" ht="15.75" hidden="1" thickBot="1" x14ac:dyDescent="0.3">
      <c r="A982" s="19">
        <v>112368</v>
      </c>
      <c r="B982" s="9" t="s">
        <v>1406</v>
      </c>
      <c r="C982" s="9" t="s">
        <v>12</v>
      </c>
      <c r="D982" s="9" t="s">
        <v>13</v>
      </c>
      <c r="E982" s="20">
        <v>43617</v>
      </c>
      <c r="F982" s="21">
        <v>1676.17</v>
      </c>
      <c r="G982" s="9" t="s">
        <v>1530</v>
      </c>
      <c r="H982" s="10">
        <f>SUMIF(VT!A:A,A982,VT!K:K)</f>
        <v>241.5</v>
      </c>
      <c r="I982" s="8">
        <f>SUMIF(VT!A:A,A982,VT!N:N)</f>
        <v>241.5</v>
      </c>
      <c r="J982" s="2">
        <f t="shared" si="225"/>
        <v>100.5702</v>
      </c>
      <c r="K982" s="48">
        <f t="shared" si="226"/>
        <v>140.9298</v>
      </c>
      <c r="L982" s="39">
        <f t="shared" si="227"/>
        <v>1</v>
      </c>
    </row>
    <row r="983" spans="1:12" ht="15.75" hidden="1" thickBot="1" x14ac:dyDescent="0.3">
      <c r="A983" s="19">
        <v>112626</v>
      </c>
      <c r="B983" s="9" t="s">
        <v>1408</v>
      </c>
      <c r="C983" s="9" t="s">
        <v>12</v>
      </c>
      <c r="D983" s="9" t="s">
        <v>11</v>
      </c>
      <c r="E983" s="20">
        <v>43617</v>
      </c>
      <c r="F983" s="21">
        <v>1676.17</v>
      </c>
      <c r="G983" s="9" t="s">
        <v>1530</v>
      </c>
      <c r="H983" s="10">
        <f>SUMIF(VT!A:A,A983,VT!K:K)</f>
        <v>241.5</v>
      </c>
      <c r="I983" s="8">
        <f>SUMIF(VT!A:A,A983,VT!N:N)</f>
        <v>241.5</v>
      </c>
      <c r="J983" s="2">
        <f t="shared" si="225"/>
        <v>100.5702</v>
      </c>
      <c r="K983" s="48">
        <f t="shared" si="226"/>
        <v>140.9298</v>
      </c>
      <c r="L983" s="39">
        <f t="shared" si="227"/>
        <v>1</v>
      </c>
    </row>
    <row r="984" spans="1:12" ht="15.75" hidden="1" thickBot="1" x14ac:dyDescent="0.3">
      <c r="A984" s="19">
        <v>112898</v>
      </c>
      <c r="B984" s="9" t="s">
        <v>1908</v>
      </c>
      <c r="C984" s="9" t="s">
        <v>17</v>
      </c>
      <c r="D984" s="9" t="s">
        <v>1889</v>
      </c>
      <c r="E984" s="20">
        <v>43617</v>
      </c>
      <c r="F984" s="21">
        <v>1993.64</v>
      </c>
      <c r="G984" s="9" t="s">
        <v>1530</v>
      </c>
      <c r="H984" s="10">
        <f>SUMIF(VT!A:A,A984,VT!K:K)</f>
        <v>241.5</v>
      </c>
      <c r="I984" s="8">
        <f>SUMIF(VT!A:A,A984,VT!N:N)</f>
        <v>241.5</v>
      </c>
      <c r="J984" s="2">
        <f t="shared" si="225"/>
        <v>119.61840000000001</v>
      </c>
      <c r="K984" s="48">
        <f t="shared" si="226"/>
        <v>121.88159999999999</v>
      </c>
      <c r="L984" s="39">
        <f t="shared" si="227"/>
        <v>1</v>
      </c>
    </row>
    <row r="985" spans="1:12" ht="15.75" hidden="1" thickBot="1" x14ac:dyDescent="0.3">
      <c r="A985" s="19">
        <v>112628</v>
      </c>
      <c r="B985" s="9" t="s">
        <v>1410</v>
      </c>
      <c r="C985" s="9" t="s">
        <v>12</v>
      </c>
      <c r="D985" s="9" t="s">
        <v>11</v>
      </c>
      <c r="E985" s="20">
        <v>43617</v>
      </c>
      <c r="F985" s="21">
        <v>1676.17</v>
      </c>
      <c r="G985" s="9" t="s">
        <v>1530</v>
      </c>
      <c r="H985" s="10">
        <f>SUMIF(VT!A:A,A985,VT!K:K)</f>
        <v>241.5</v>
      </c>
      <c r="I985" s="8">
        <f>SUMIF(VT!A:A,A985,VT!N:N)</f>
        <v>241.5</v>
      </c>
      <c r="J985" s="2">
        <f t="shared" si="225"/>
        <v>100.5702</v>
      </c>
      <c r="K985" s="48">
        <f t="shared" si="226"/>
        <v>140.9298</v>
      </c>
      <c r="L985" s="39">
        <f t="shared" si="227"/>
        <v>1</v>
      </c>
    </row>
    <row r="986" spans="1:12" ht="15.75" hidden="1" thickBot="1" x14ac:dyDescent="0.3">
      <c r="A986" s="19">
        <v>119110</v>
      </c>
      <c r="B986" s="9" t="s">
        <v>1412</v>
      </c>
      <c r="C986" s="9" t="s">
        <v>12</v>
      </c>
      <c r="D986" s="9" t="s">
        <v>11</v>
      </c>
      <c r="E986" s="20">
        <v>44630</v>
      </c>
      <c r="F986" s="21">
        <v>1676.17</v>
      </c>
      <c r="G986" s="9" t="s">
        <v>1530</v>
      </c>
      <c r="H986" s="10">
        <f>SUMIF(VT!A:A,A986,VT!K:K)</f>
        <v>241.5</v>
      </c>
      <c r="I986" s="8">
        <f>SUMIF(VT!A:A,A986,VT!N:N)</f>
        <v>222.18</v>
      </c>
      <c r="J986" s="2">
        <f t="shared" si="225"/>
        <v>100.5702</v>
      </c>
      <c r="K986" s="48">
        <f t="shared" si="226"/>
        <v>121.60980000000001</v>
      </c>
      <c r="L986" s="39">
        <f t="shared" si="227"/>
        <v>1</v>
      </c>
    </row>
    <row r="987" spans="1:12" ht="15.75" hidden="1" thickBot="1" x14ac:dyDescent="0.3">
      <c r="A987" s="19">
        <v>114265</v>
      </c>
      <c r="B987" s="9" t="s">
        <v>1414</v>
      </c>
      <c r="C987" s="9" t="s">
        <v>12</v>
      </c>
      <c r="D987" s="9" t="s">
        <v>8</v>
      </c>
      <c r="E987" s="20">
        <v>43804</v>
      </c>
      <c r="F987" s="21">
        <v>1676.17</v>
      </c>
      <c r="G987" s="9" t="s">
        <v>1530</v>
      </c>
      <c r="H987" s="10">
        <f>SUMIF(VT!A:A,A987,VT!K:K)</f>
        <v>241.5</v>
      </c>
      <c r="I987" s="8">
        <f>SUMIF(VT!A:A,A987,VT!N:N)</f>
        <v>241.5</v>
      </c>
      <c r="J987" s="2">
        <f t="shared" si="225"/>
        <v>100.5702</v>
      </c>
      <c r="K987" s="48">
        <f t="shared" si="226"/>
        <v>140.9298</v>
      </c>
      <c r="L987" s="39">
        <f t="shared" si="227"/>
        <v>1</v>
      </c>
    </row>
    <row r="988" spans="1:12" ht="15.75" hidden="1" thickBot="1" x14ac:dyDescent="0.3">
      <c r="A988" s="19">
        <v>112905</v>
      </c>
      <c r="B988" s="9" t="s">
        <v>1416</v>
      </c>
      <c r="C988" s="9" t="s">
        <v>12</v>
      </c>
      <c r="D988" s="9" t="s">
        <v>8</v>
      </c>
      <c r="E988" s="20">
        <v>43617</v>
      </c>
      <c r="F988" s="21">
        <v>1676.17</v>
      </c>
      <c r="G988" s="9" t="s">
        <v>1530</v>
      </c>
      <c r="H988" s="10">
        <f>SUMIF(VT!A:A,A988,VT!K:K)</f>
        <v>241.5</v>
      </c>
      <c r="I988" s="8">
        <f>SUMIF(VT!A:A,A988,VT!N:N)</f>
        <v>241.5</v>
      </c>
      <c r="J988" s="2">
        <f t="shared" si="225"/>
        <v>100.5702</v>
      </c>
      <c r="K988" s="48">
        <f t="shared" si="226"/>
        <v>140.9298</v>
      </c>
      <c r="L988" s="39">
        <f t="shared" si="227"/>
        <v>1</v>
      </c>
    </row>
    <row r="989" spans="1:12" ht="15.75" hidden="1" thickBot="1" x14ac:dyDescent="0.3">
      <c r="A989" s="19">
        <v>114748</v>
      </c>
      <c r="B989" s="9" t="s">
        <v>1418</v>
      </c>
      <c r="C989" s="9" t="s">
        <v>12</v>
      </c>
      <c r="D989" s="9" t="s">
        <v>8</v>
      </c>
      <c r="E989" s="20">
        <v>43874</v>
      </c>
      <c r="F989" s="21">
        <v>1676.17</v>
      </c>
      <c r="G989" s="9" t="s">
        <v>1530</v>
      </c>
      <c r="H989" s="10">
        <f>SUMIF(VT!A:A,A989,VT!K:K)</f>
        <v>164.22</v>
      </c>
      <c r="I989" s="8">
        <f>SUMIF(VT!A:A,A989,VT!N:N)</f>
        <v>164.22</v>
      </c>
      <c r="J989" s="2">
        <f t="shared" si="225"/>
        <v>100.5702</v>
      </c>
      <c r="K989" s="48">
        <f t="shared" si="226"/>
        <v>63.649799999999999</v>
      </c>
      <c r="L989" s="39">
        <f t="shared" si="227"/>
        <v>1</v>
      </c>
    </row>
    <row r="990" spans="1:12" ht="15.75" hidden="1" thickBot="1" x14ac:dyDescent="0.3">
      <c r="A990" s="19">
        <v>112376</v>
      </c>
      <c r="B990" s="9" t="s">
        <v>1420</v>
      </c>
      <c r="C990" s="9" t="s">
        <v>72</v>
      </c>
      <c r="D990" s="9" t="s">
        <v>1889</v>
      </c>
      <c r="E990" s="20">
        <v>43617</v>
      </c>
      <c r="F990" s="21">
        <v>1993.64</v>
      </c>
      <c r="G990" s="9" t="s">
        <v>1530</v>
      </c>
      <c r="H990" s="10">
        <f>SUMIF(VT!A:A,A990,VT!K:K)</f>
        <v>241.5</v>
      </c>
      <c r="I990" s="8">
        <f>SUMIF(VT!A:A,A990,VT!N:N)</f>
        <v>241.5</v>
      </c>
      <c r="J990" s="2">
        <f t="shared" si="225"/>
        <v>119.61840000000001</v>
      </c>
      <c r="K990" s="48">
        <f t="shared" si="226"/>
        <v>121.88159999999999</v>
      </c>
      <c r="L990" s="39">
        <f t="shared" si="227"/>
        <v>1</v>
      </c>
    </row>
    <row r="991" spans="1:12" ht="15.75" hidden="1" thickBot="1" x14ac:dyDescent="0.3">
      <c r="A991" s="19">
        <v>112911</v>
      </c>
      <c r="B991" s="9" t="s">
        <v>1422</v>
      </c>
      <c r="C991" s="9" t="s">
        <v>17</v>
      </c>
      <c r="D991" s="9" t="s">
        <v>1889</v>
      </c>
      <c r="E991" s="20">
        <v>43617</v>
      </c>
      <c r="F991" s="21">
        <v>1993.64</v>
      </c>
      <c r="G991" s="9" t="s">
        <v>1530</v>
      </c>
      <c r="H991" s="10">
        <f>SUMIF(VT!A:A,A991,VT!K:K)</f>
        <v>338.1</v>
      </c>
      <c r="I991" s="8">
        <f>SUMIF(VT!A:A,A991,VT!N:N)</f>
        <v>338.1</v>
      </c>
      <c r="J991" s="2">
        <f t="shared" si="225"/>
        <v>119.61840000000001</v>
      </c>
      <c r="K991" s="48">
        <f t="shared" si="226"/>
        <v>218.48160000000001</v>
      </c>
      <c r="L991" s="39">
        <f t="shared" si="227"/>
        <v>1</v>
      </c>
    </row>
    <row r="992" spans="1:12" ht="15.75" hidden="1" thickBot="1" x14ac:dyDescent="0.3">
      <c r="A992" s="19">
        <v>112683</v>
      </c>
      <c r="B992" s="9" t="s">
        <v>1424</v>
      </c>
      <c r="C992" s="9" t="s">
        <v>12</v>
      </c>
      <c r="D992" s="9" t="s">
        <v>8</v>
      </c>
      <c r="E992" s="20">
        <v>43617</v>
      </c>
      <c r="F992" s="21">
        <v>1676.17</v>
      </c>
      <c r="G992" s="9" t="s">
        <v>1530</v>
      </c>
      <c r="H992" s="10">
        <f>SUMIF(VT!A:A,A992,VT!K:K)</f>
        <v>164.22</v>
      </c>
      <c r="I992" s="8">
        <f>SUMIF(VT!A:A,A992,VT!N:N)</f>
        <v>164.22</v>
      </c>
      <c r="J992" s="2">
        <f t="shared" si="225"/>
        <v>100.5702</v>
      </c>
      <c r="K992" s="48">
        <f t="shared" si="226"/>
        <v>63.649799999999999</v>
      </c>
      <c r="L992" s="39">
        <f t="shared" si="227"/>
        <v>1</v>
      </c>
    </row>
    <row r="993" spans="1:12" ht="15.75" hidden="1" thickBot="1" x14ac:dyDescent="0.3">
      <c r="A993" s="19">
        <v>112685</v>
      </c>
      <c r="B993" s="9" t="s">
        <v>1763</v>
      </c>
      <c r="C993" s="9" t="s">
        <v>12</v>
      </c>
      <c r="D993" s="9" t="s">
        <v>13</v>
      </c>
      <c r="E993" s="20">
        <v>43617</v>
      </c>
      <c r="F993" s="21">
        <v>1676.17</v>
      </c>
      <c r="G993" s="9" t="s">
        <v>1531</v>
      </c>
      <c r="H993" s="10">
        <f>SUMIF(VT!A:A,A993,VT!K:K)</f>
        <v>110.88</v>
      </c>
      <c r="I993" s="8">
        <f>SUMIF(VT!A:A,A993,VT!N:N)</f>
        <v>110.88</v>
      </c>
      <c r="J993" s="2">
        <f t="shared" si="225"/>
        <v>100.5702</v>
      </c>
      <c r="K993" s="48">
        <f t="shared" si="226"/>
        <v>10.309799999999996</v>
      </c>
      <c r="L993" s="39">
        <f t="shared" si="227"/>
        <v>1</v>
      </c>
    </row>
    <row r="994" spans="1:12" ht="15.75" hidden="1" thickBot="1" x14ac:dyDescent="0.3">
      <c r="A994" s="19">
        <v>112918</v>
      </c>
      <c r="B994" s="9" t="s">
        <v>1426</v>
      </c>
      <c r="C994" s="9" t="s">
        <v>17</v>
      </c>
      <c r="D994" s="9" t="s">
        <v>1889</v>
      </c>
      <c r="E994" s="20">
        <v>43617</v>
      </c>
      <c r="F994" s="21">
        <v>1993.64</v>
      </c>
      <c r="G994" s="9" t="s">
        <v>1530</v>
      </c>
      <c r="H994" s="10">
        <f>SUMIF(VT!A:A,A994,VT!K:K)</f>
        <v>241.5</v>
      </c>
      <c r="I994" s="10">
        <f>SUMIF(VT!A:A,A994,VT!N:N)</f>
        <v>222.18</v>
      </c>
      <c r="J994" s="46">
        <f t="shared" si="225"/>
        <v>119.61840000000001</v>
      </c>
      <c r="K994" s="49">
        <f t="shared" si="226"/>
        <v>102.5616</v>
      </c>
      <c r="L994" s="42">
        <f t="shared" si="227"/>
        <v>1</v>
      </c>
    </row>
    <row r="995" spans="1:12" ht="15.75" thickBot="1" x14ac:dyDescent="0.3">
      <c r="H995" s="43">
        <f>SUM(H2:H994)</f>
        <v>244249.28</v>
      </c>
      <c r="I995" s="44">
        <f>SUM(I2:I994)</f>
        <v>232977.12999999977</v>
      </c>
      <c r="J995" s="44">
        <f>SUM(J2:J994)</f>
        <v>109713.32880000109</v>
      </c>
      <c r="K995" s="50">
        <f>SUM(K2:K994)</f>
        <v>123263.80119999925</v>
      </c>
      <c r="L995" s="45">
        <v>0</v>
      </c>
    </row>
  </sheetData>
  <autoFilter ref="A1:L995" xr:uid="{6378AFB0-A824-4011-ABD3-7D65340C9FFC}">
    <filterColumn colId="11">
      <filters>
        <filter val="-"/>
        <filter val="0,00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605-4238-4B1D-82D6-AA230B7EB5ED}">
  <dimension ref="A1:N1033"/>
  <sheetViews>
    <sheetView workbookViewId="0">
      <pane ySplit="1" topLeftCell="A1013" activePane="bottomLeft" state="frozen"/>
      <selection pane="bottomLeft" activeCell="N1033" sqref="N1033"/>
    </sheetView>
  </sheetViews>
  <sheetFormatPr defaultRowHeight="15" x14ac:dyDescent="0.25"/>
  <cols>
    <col min="2" max="2" width="27.85546875" bestFit="1" customWidth="1"/>
    <col min="3" max="3" width="30.85546875" bestFit="1" customWidth="1"/>
    <col min="4" max="4" width="10.140625" bestFit="1" customWidth="1"/>
    <col min="6" max="6" width="29.28515625" customWidth="1"/>
    <col min="8" max="8" width="19.42578125" bestFit="1" customWidth="1"/>
    <col min="11" max="11" width="15.42578125" bestFit="1" customWidth="1"/>
    <col min="12" max="12" width="14.28515625" bestFit="1" customWidth="1"/>
    <col min="13" max="13" width="16" bestFit="1" customWidth="1"/>
    <col min="14" max="14" width="14.28515625" bestFit="1" customWidth="1"/>
  </cols>
  <sheetData>
    <row r="1" spans="1:14" ht="30" x14ac:dyDescent="0.25">
      <c r="A1" s="22" t="s">
        <v>1433</v>
      </c>
      <c r="B1" s="22" t="s">
        <v>1434</v>
      </c>
      <c r="C1" s="22" t="s">
        <v>4</v>
      </c>
      <c r="D1" s="22" t="s">
        <v>1435</v>
      </c>
      <c r="E1" s="22" t="s">
        <v>2</v>
      </c>
      <c r="F1" s="22" t="s">
        <v>2073</v>
      </c>
      <c r="G1" s="22" t="s">
        <v>1436</v>
      </c>
      <c r="H1" s="22" t="s">
        <v>1437</v>
      </c>
      <c r="I1" s="22" t="s">
        <v>1438</v>
      </c>
      <c r="J1" s="22" t="s">
        <v>1439</v>
      </c>
      <c r="K1" s="23" t="s">
        <v>2157</v>
      </c>
      <c r="L1" s="22" t="s">
        <v>2111</v>
      </c>
      <c r="M1" s="22" t="s">
        <v>2112</v>
      </c>
      <c r="N1" s="24" t="s">
        <v>2158</v>
      </c>
    </row>
    <row r="2" spans="1:14" x14ac:dyDescent="0.25">
      <c r="A2" s="25">
        <v>112198</v>
      </c>
      <c r="B2" s="26" t="s">
        <v>1442</v>
      </c>
      <c r="C2" s="27" t="s">
        <v>9</v>
      </c>
      <c r="D2" s="26" t="s">
        <v>1443</v>
      </c>
      <c r="E2" s="26" t="s">
        <v>5</v>
      </c>
      <c r="F2" s="27">
        <v>1</v>
      </c>
      <c r="G2" s="27" t="s">
        <v>1427</v>
      </c>
      <c r="H2" s="26" t="s">
        <v>1441</v>
      </c>
      <c r="I2" s="28">
        <v>4.83</v>
      </c>
      <c r="J2" s="27">
        <v>50</v>
      </c>
      <c r="K2" s="29">
        <v>241.5</v>
      </c>
      <c r="L2" s="28">
        <v>4.83</v>
      </c>
      <c r="M2" s="27">
        <v>50</v>
      </c>
      <c r="N2" s="30">
        <v>222.18</v>
      </c>
    </row>
    <row r="3" spans="1:14" x14ac:dyDescent="0.25">
      <c r="A3" s="25">
        <v>112198</v>
      </c>
      <c r="B3" s="26" t="s">
        <v>1442</v>
      </c>
      <c r="C3" s="27" t="s">
        <v>9</v>
      </c>
      <c r="D3" s="26" t="s">
        <v>1443</v>
      </c>
      <c r="E3" s="26" t="s">
        <v>5</v>
      </c>
      <c r="F3" s="27">
        <v>1</v>
      </c>
      <c r="G3" s="27" t="s">
        <v>1428</v>
      </c>
      <c r="H3" s="26" t="s">
        <v>1517</v>
      </c>
      <c r="I3" s="28">
        <v>5.15</v>
      </c>
      <c r="J3" s="27">
        <v>50</v>
      </c>
      <c r="K3" s="29">
        <v>257.5</v>
      </c>
      <c r="L3" s="28">
        <v>5.15</v>
      </c>
      <c r="M3" s="27">
        <v>50</v>
      </c>
      <c r="N3" s="30">
        <v>257.5</v>
      </c>
    </row>
    <row r="4" spans="1:14" x14ac:dyDescent="0.25">
      <c r="A4" s="25">
        <v>121403</v>
      </c>
      <c r="B4" s="26" t="s">
        <v>1863</v>
      </c>
      <c r="C4" s="27" t="s">
        <v>1864</v>
      </c>
      <c r="D4" s="26" t="s">
        <v>1444</v>
      </c>
      <c r="E4" s="26" t="s">
        <v>12</v>
      </c>
      <c r="F4" s="27">
        <v>1</v>
      </c>
      <c r="G4" s="27" t="s">
        <v>1427</v>
      </c>
      <c r="H4" s="26" t="s">
        <v>1441</v>
      </c>
      <c r="I4" s="28">
        <v>4.83</v>
      </c>
      <c r="J4" s="27">
        <v>50</v>
      </c>
      <c r="K4" s="29">
        <v>241.5</v>
      </c>
      <c r="L4" s="28">
        <v>4.83</v>
      </c>
      <c r="M4" s="27">
        <v>50</v>
      </c>
      <c r="N4" s="30">
        <v>241.5</v>
      </c>
    </row>
    <row r="5" spans="1:14" x14ac:dyDescent="0.25">
      <c r="A5" s="25">
        <v>121851</v>
      </c>
      <c r="B5" s="26" t="s">
        <v>1897</v>
      </c>
      <c r="C5" s="27" t="s">
        <v>1911</v>
      </c>
      <c r="D5" s="26" t="s">
        <v>1456</v>
      </c>
      <c r="E5" s="26" t="s">
        <v>12</v>
      </c>
      <c r="F5" s="27">
        <v>1</v>
      </c>
      <c r="G5" s="27" t="s">
        <v>1427</v>
      </c>
      <c r="H5" s="26" t="s">
        <v>1441</v>
      </c>
      <c r="I5" s="28">
        <v>4.83</v>
      </c>
      <c r="J5" s="27">
        <v>50</v>
      </c>
      <c r="K5" s="29">
        <v>241.5</v>
      </c>
      <c r="L5" s="28">
        <v>4.83</v>
      </c>
      <c r="M5" s="27">
        <v>50</v>
      </c>
      <c r="N5" s="30">
        <v>241.5</v>
      </c>
    </row>
    <row r="6" spans="1:14" x14ac:dyDescent="0.25">
      <c r="A6" s="25">
        <v>121851</v>
      </c>
      <c r="B6" s="26" t="s">
        <v>1897</v>
      </c>
      <c r="C6" s="27" t="s">
        <v>1911</v>
      </c>
      <c r="D6" s="26" t="s">
        <v>1456</v>
      </c>
      <c r="E6" s="26" t="s">
        <v>12</v>
      </c>
      <c r="F6" s="27">
        <v>1</v>
      </c>
      <c r="G6" s="27" t="s">
        <v>1428</v>
      </c>
      <c r="H6" s="26" t="s">
        <v>1517</v>
      </c>
      <c r="I6" s="28">
        <v>5.35</v>
      </c>
      <c r="J6" s="27">
        <v>50</v>
      </c>
      <c r="K6" s="29">
        <v>267.5</v>
      </c>
      <c r="L6" s="28">
        <v>5.35</v>
      </c>
      <c r="M6" s="27">
        <v>50</v>
      </c>
      <c r="N6" s="30">
        <v>267.5</v>
      </c>
    </row>
    <row r="7" spans="1:14" x14ac:dyDescent="0.25">
      <c r="A7" s="25">
        <v>114763</v>
      </c>
      <c r="B7" s="26" t="s">
        <v>14</v>
      </c>
      <c r="C7" s="27" t="s">
        <v>15</v>
      </c>
      <c r="D7" s="26" t="s">
        <v>1445</v>
      </c>
      <c r="E7" s="26" t="s">
        <v>36</v>
      </c>
      <c r="F7" s="27">
        <v>1</v>
      </c>
      <c r="G7" s="27" t="s">
        <v>1430</v>
      </c>
      <c r="H7" s="26" t="s">
        <v>1446</v>
      </c>
      <c r="I7" s="28">
        <v>9.24</v>
      </c>
      <c r="J7" s="27">
        <v>50</v>
      </c>
      <c r="K7" s="29">
        <v>462</v>
      </c>
      <c r="L7" s="28">
        <v>9.24</v>
      </c>
      <c r="M7" s="27">
        <v>50</v>
      </c>
      <c r="N7" s="30">
        <v>462</v>
      </c>
    </row>
    <row r="8" spans="1:14" x14ac:dyDescent="0.25">
      <c r="A8" s="25">
        <v>122404</v>
      </c>
      <c r="B8" s="26" t="s">
        <v>2038</v>
      </c>
      <c r="C8" s="27" t="s">
        <v>2039</v>
      </c>
      <c r="D8" s="26" t="s">
        <v>1444</v>
      </c>
      <c r="E8" s="26" t="s">
        <v>12</v>
      </c>
      <c r="F8" s="27">
        <v>1</v>
      </c>
      <c r="G8" s="27" t="s">
        <v>1427</v>
      </c>
      <c r="H8" s="26" t="s">
        <v>1441</v>
      </c>
      <c r="I8" s="28">
        <v>4.83</v>
      </c>
      <c r="J8" s="27">
        <v>50</v>
      </c>
      <c r="K8" s="29">
        <v>241.5</v>
      </c>
      <c r="L8" s="28">
        <v>4.83</v>
      </c>
      <c r="M8" s="27">
        <v>50</v>
      </c>
      <c r="N8" s="30">
        <v>241.5</v>
      </c>
    </row>
    <row r="9" spans="1:14" x14ac:dyDescent="0.25">
      <c r="A9" s="25">
        <v>112254</v>
      </c>
      <c r="B9" s="26" t="s">
        <v>16</v>
      </c>
      <c r="C9" s="27" t="s">
        <v>18</v>
      </c>
      <c r="D9" s="26" t="s">
        <v>1445</v>
      </c>
      <c r="E9" s="26" t="s">
        <v>17</v>
      </c>
      <c r="F9" s="27">
        <v>1</v>
      </c>
      <c r="G9" s="27" t="s">
        <v>1427</v>
      </c>
      <c r="H9" s="26" t="s">
        <v>1441</v>
      </c>
      <c r="I9" s="28">
        <v>4.83</v>
      </c>
      <c r="J9" s="27">
        <v>50</v>
      </c>
      <c r="K9" s="29">
        <v>241.5</v>
      </c>
      <c r="L9" s="28">
        <v>4.83</v>
      </c>
      <c r="M9" s="27">
        <v>50</v>
      </c>
      <c r="N9" s="30">
        <v>241.5</v>
      </c>
    </row>
    <row r="10" spans="1:14" x14ac:dyDescent="0.25">
      <c r="A10" s="25">
        <v>112258</v>
      </c>
      <c r="B10" s="26" t="s">
        <v>19</v>
      </c>
      <c r="C10" s="27" t="s">
        <v>20</v>
      </c>
      <c r="D10" s="26" t="s">
        <v>1447</v>
      </c>
      <c r="E10" s="26" t="s">
        <v>5</v>
      </c>
      <c r="F10" s="27">
        <v>1</v>
      </c>
      <c r="G10" s="27" t="s">
        <v>1427</v>
      </c>
      <c r="H10" s="26" t="s">
        <v>1441</v>
      </c>
      <c r="I10" s="28">
        <v>4.83</v>
      </c>
      <c r="J10" s="27">
        <v>50</v>
      </c>
      <c r="K10" s="29">
        <v>241.5</v>
      </c>
      <c r="L10" s="28">
        <v>4.83</v>
      </c>
      <c r="M10" s="27">
        <v>50</v>
      </c>
      <c r="N10" s="30">
        <v>241.5</v>
      </c>
    </row>
    <row r="11" spans="1:14" x14ac:dyDescent="0.25">
      <c r="A11" s="25">
        <v>112265</v>
      </c>
      <c r="B11" s="26" t="s">
        <v>21</v>
      </c>
      <c r="C11" s="27" t="s">
        <v>22</v>
      </c>
      <c r="D11" s="26" t="s">
        <v>1448</v>
      </c>
      <c r="E11" s="26" t="s">
        <v>12</v>
      </c>
      <c r="F11" s="27">
        <v>1</v>
      </c>
      <c r="G11" s="27" t="s">
        <v>1427</v>
      </c>
      <c r="H11" s="26" t="s">
        <v>1441</v>
      </c>
      <c r="I11" s="28">
        <v>4.83</v>
      </c>
      <c r="J11" s="27">
        <v>50</v>
      </c>
      <c r="K11" s="29">
        <v>241.5</v>
      </c>
      <c r="L11" s="28">
        <v>4.83</v>
      </c>
      <c r="M11" s="27">
        <v>50</v>
      </c>
      <c r="N11" s="30">
        <v>241.5</v>
      </c>
    </row>
    <row r="12" spans="1:14" x14ac:dyDescent="0.25">
      <c r="A12" s="25">
        <v>112271</v>
      </c>
      <c r="B12" s="26" t="s">
        <v>23</v>
      </c>
      <c r="C12" s="27" t="s">
        <v>24</v>
      </c>
      <c r="D12" s="26" t="s">
        <v>1449</v>
      </c>
      <c r="E12" s="26" t="s">
        <v>12</v>
      </c>
      <c r="F12" s="27">
        <v>1</v>
      </c>
      <c r="G12" s="27" t="s">
        <v>1427</v>
      </c>
      <c r="H12" s="26" t="s">
        <v>1441</v>
      </c>
      <c r="I12" s="28">
        <v>4.83</v>
      </c>
      <c r="J12" s="27">
        <v>50</v>
      </c>
      <c r="K12" s="29">
        <v>241.5</v>
      </c>
      <c r="L12" s="28">
        <v>4.83</v>
      </c>
      <c r="M12" s="27">
        <v>50</v>
      </c>
      <c r="N12" s="30">
        <v>241.5</v>
      </c>
    </row>
    <row r="13" spans="1:14" x14ac:dyDescent="0.25">
      <c r="A13" s="25">
        <v>115223</v>
      </c>
      <c r="B13" s="26" t="s">
        <v>25</v>
      </c>
      <c r="C13" s="27" t="s">
        <v>26</v>
      </c>
      <c r="D13" s="26" t="s">
        <v>1444</v>
      </c>
      <c r="E13" s="26" t="s">
        <v>12</v>
      </c>
      <c r="F13" s="27">
        <v>1</v>
      </c>
      <c r="G13" s="27" t="s">
        <v>1427</v>
      </c>
      <c r="H13" s="26" t="s">
        <v>1441</v>
      </c>
      <c r="I13" s="28">
        <v>4.83</v>
      </c>
      <c r="J13" s="27">
        <v>50</v>
      </c>
      <c r="K13" s="29">
        <v>241.5</v>
      </c>
      <c r="L13" s="28">
        <v>4.83</v>
      </c>
      <c r="M13" s="27">
        <v>50</v>
      </c>
      <c r="N13" s="30">
        <v>241.5</v>
      </c>
    </row>
    <row r="14" spans="1:14" x14ac:dyDescent="0.25">
      <c r="A14" s="25">
        <v>114910</v>
      </c>
      <c r="B14" s="26" t="s">
        <v>27</v>
      </c>
      <c r="C14" s="27" t="s">
        <v>28</v>
      </c>
      <c r="D14" s="26" t="s">
        <v>1450</v>
      </c>
      <c r="E14" s="26" t="s">
        <v>12</v>
      </c>
      <c r="F14" s="27">
        <v>1</v>
      </c>
      <c r="G14" s="27" t="s">
        <v>1427</v>
      </c>
      <c r="H14" s="26" t="s">
        <v>1441</v>
      </c>
      <c r="I14" s="28">
        <v>4.83</v>
      </c>
      <c r="J14" s="27">
        <v>50</v>
      </c>
      <c r="K14" s="29">
        <v>241.5</v>
      </c>
      <c r="L14" s="28">
        <v>4.83</v>
      </c>
      <c r="M14" s="27">
        <v>50</v>
      </c>
      <c r="N14" s="30">
        <v>241.5</v>
      </c>
    </row>
    <row r="15" spans="1:14" x14ac:dyDescent="0.25">
      <c r="A15" s="25">
        <v>112279</v>
      </c>
      <c r="B15" s="26" t="s">
        <v>29</v>
      </c>
      <c r="C15" s="27" t="s">
        <v>30</v>
      </c>
      <c r="D15" s="26" t="s">
        <v>1443</v>
      </c>
      <c r="E15" s="26" t="s">
        <v>5</v>
      </c>
      <c r="F15" s="27">
        <v>1</v>
      </c>
      <c r="G15" s="27" t="s">
        <v>1427</v>
      </c>
      <c r="H15" s="26" t="s">
        <v>1441</v>
      </c>
      <c r="I15" s="28">
        <v>4.83</v>
      </c>
      <c r="J15" s="27">
        <v>34</v>
      </c>
      <c r="K15" s="29">
        <v>164.22</v>
      </c>
      <c r="L15" s="28">
        <v>4.83</v>
      </c>
      <c r="M15" s="27">
        <v>34</v>
      </c>
      <c r="N15" s="30">
        <v>164.22</v>
      </c>
    </row>
    <row r="16" spans="1:14" x14ac:dyDescent="0.25">
      <c r="A16" s="25">
        <v>112299</v>
      </c>
      <c r="B16" s="26" t="s">
        <v>32</v>
      </c>
      <c r="C16" s="27" t="s">
        <v>33</v>
      </c>
      <c r="D16" s="26" t="s">
        <v>1447</v>
      </c>
      <c r="E16" s="26" t="s">
        <v>5</v>
      </c>
      <c r="F16" s="27">
        <v>1</v>
      </c>
      <c r="G16" s="27" t="s">
        <v>1427</v>
      </c>
      <c r="H16" s="26" t="s">
        <v>1441</v>
      </c>
      <c r="I16" s="28">
        <v>4.83</v>
      </c>
      <c r="J16" s="27">
        <v>50</v>
      </c>
      <c r="K16" s="29">
        <v>241.5</v>
      </c>
      <c r="L16" s="28">
        <v>4.83</v>
      </c>
      <c r="M16" s="27">
        <v>50</v>
      </c>
      <c r="N16" s="30">
        <v>231.84</v>
      </c>
    </row>
    <row r="17" spans="1:14" x14ac:dyDescent="0.25">
      <c r="A17" s="25">
        <v>121802</v>
      </c>
      <c r="B17" s="26" t="s">
        <v>1898</v>
      </c>
      <c r="C17" s="27" t="s">
        <v>1909</v>
      </c>
      <c r="D17" s="26" t="s">
        <v>2011</v>
      </c>
      <c r="E17" s="26" t="s">
        <v>1899</v>
      </c>
      <c r="F17" s="27">
        <v>1</v>
      </c>
      <c r="G17" s="27" t="s">
        <v>1427</v>
      </c>
      <c r="H17" s="26" t="s">
        <v>1441</v>
      </c>
      <c r="I17" s="28">
        <v>4.83</v>
      </c>
      <c r="J17" s="27">
        <v>42</v>
      </c>
      <c r="K17" s="29">
        <v>202.86</v>
      </c>
      <c r="L17" s="28">
        <v>4.83</v>
      </c>
      <c r="M17" s="27">
        <v>42</v>
      </c>
      <c r="N17" s="30">
        <v>202.86</v>
      </c>
    </row>
    <row r="18" spans="1:14" x14ac:dyDescent="0.25">
      <c r="A18" s="25">
        <v>120186</v>
      </c>
      <c r="B18" s="26" t="s">
        <v>1921</v>
      </c>
      <c r="C18" s="27" t="s">
        <v>1944</v>
      </c>
      <c r="D18" s="26" t="s">
        <v>1453</v>
      </c>
      <c r="E18" s="26" t="s">
        <v>36</v>
      </c>
      <c r="F18" s="27">
        <v>1</v>
      </c>
      <c r="G18" s="27" t="s">
        <v>1427</v>
      </c>
      <c r="H18" s="26" t="s">
        <v>1441</v>
      </c>
      <c r="I18" s="28">
        <v>4.83</v>
      </c>
      <c r="J18" s="27">
        <v>50</v>
      </c>
      <c r="K18" s="29">
        <v>241.5</v>
      </c>
      <c r="L18" s="28">
        <v>4.83</v>
      </c>
      <c r="M18" s="27">
        <v>50</v>
      </c>
      <c r="N18" s="30">
        <v>241.5</v>
      </c>
    </row>
    <row r="19" spans="1:14" x14ac:dyDescent="0.25">
      <c r="A19" s="25">
        <v>112319</v>
      </c>
      <c r="B19" s="26" t="s">
        <v>1452</v>
      </c>
      <c r="C19" s="27" t="s">
        <v>35</v>
      </c>
      <c r="D19" s="26" t="s">
        <v>1451</v>
      </c>
      <c r="E19" s="26" t="s">
        <v>12</v>
      </c>
      <c r="F19" s="27">
        <v>1</v>
      </c>
      <c r="G19" s="27" t="s">
        <v>1427</v>
      </c>
      <c r="H19" s="26" t="s">
        <v>1441</v>
      </c>
      <c r="I19" s="28">
        <v>4.83</v>
      </c>
      <c r="J19" s="27">
        <v>50</v>
      </c>
      <c r="K19" s="29">
        <v>241.5</v>
      </c>
      <c r="L19" s="28">
        <v>4.83</v>
      </c>
      <c r="M19" s="27">
        <v>50</v>
      </c>
      <c r="N19" s="30">
        <v>241.5</v>
      </c>
    </row>
    <row r="20" spans="1:14" x14ac:dyDescent="0.25">
      <c r="A20" s="25">
        <v>112171</v>
      </c>
      <c r="B20" s="26" t="s">
        <v>37</v>
      </c>
      <c r="C20" s="27" t="s">
        <v>38</v>
      </c>
      <c r="D20" s="26" t="s">
        <v>1451</v>
      </c>
      <c r="E20" s="26" t="s">
        <v>12</v>
      </c>
      <c r="F20" s="27">
        <v>1</v>
      </c>
      <c r="G20" s="27" t="s">
        <v>1427</v>
      </c>
      <c r="H20" s="26" t="s">
        <v>1441</v>
      </c>
      <c r="I20" s="28">
        <v>4.83</v>
      </c>
      <c r="J20" s="27">
        <v>50</v>
      </c>
      <c r="K20" s="29">
        <v>241.5</v>
      </c>
      <c r="L20" s="28">
        <v>4.83</v>
      </c>
      <c r="M20" s="27">
        <v>50</v>
      </c>
      <c r="N20" s="30">
        <v>241.5</v>
      </c>
    </row>
    <row r="21" spans="1:14" x14ac:dyDescent="0.25">
      <c r="A21" s="25">
        <v>112355</v>
      </c>
      <c r="B21" s="26" t="s">
        <v>1618</v>
      </c>
      <c r="C21" s="27" t="s">
        <v>1619</v>
      </c>
      <c r="D21" s="26" t="s">
        <v>1447</v>
      </c>
      <c r="E21" s="26" t="s">
        <v>5</v>
      </c>
      <c r="F21" s="27">
        <v>1</v>
      </c>
      <c r="G21" s="27" t="s">
        <v>1427</v>
      </c>
      <c r="H21" s="26" t="s">
        <v>1441</v>
      </c>
      <c r="I21" s="28">
        <v>4.83</v>
      </c>
      <c r="J21" s="27">
        <v>50</v>
      </c>
      <c r="K21" s="29">
        <v>241.5</v>
      </c>
      <c r="L21" s="28">
        <v>4.83</v>
      </c>
      <c r="M21" s="27">
        <v>50</v>
      </c>
      <c r="N21" s="30">
        <v>241.5</v>
      </c>
    </row>
    <row r="22" spans="1:14" x14ac:dyDescent="0.25">
      <c r="A22" s="25">
        <v>112355</v>
      </c>
      <c r="B22" s="26" t="s">
        <v>1618</v>
      </c>
      <c r="C22" s="27" t="s">
        <v>1619</v>
      </c>
      <c r="D22" s="26" t="s">
        <v>1447</v>
      </c>
      <c r="E22" s="26" t="s">
        <v>5</v>
      </c>
      <c r="F22" s="27">
        <v>1</v>
      </c>
      <c r="G22" s="27" t="s">
        <v>1428</v>
      </c>
      <c r="H22" s="26" t="s">
        <v>1517</v>
      </c>
      <c r="I22" s="28">
        <v>4.83</v>
      </c>
      <c r="J22" s="27">
        <v>50</v>
      </c>
      <c r="K22" s="29">
        <v>241.5</v>
      </c>
      <c r="L22" s="28">
        <v>4.83</v>
      </c>
      <c r="M22" s="27">
        <v>50</v>
      </c>
      <c r="N22" s="30">
        <v>241.5</v>
      </c>
    </row>
    <row r="23" spans="1:14" x14ac:dyDescent="0.25">
      <c r="A23" s="25">
        <v>112358</v>
      </c>
      <c r="B23" s="26" t="s">
        <v>39</v>
      </c>
      <c r="C23" s="27" t="s">
        <v>40</v>
      </c>
      <c r="D23" s="26" t="s">
        <v>1449</v>
      </c>
      <c r="E23" s="26" t="s">
        <v>12</v>
      </c>
      <c r="F23" s="27">
        <v>1</v>
      </c>
      <c r="G23" s="27" t="s">
        <v>1428</v>
      </c>
      <c r="H23" s="26" t="s">
        <v>1517</v>
      </c>
      <c r="I23" s="28">
        <v>5.15</v>
      </c>
      <c r="J23" s="27">
        <v>50</v>
      </c>
      <c r="K23" s="29">
        <v>257.5</v>
      </c>
      <c r="L23" s="28">
        <v>5.15</v>
      </c>
      <c r="M23" s="27">
        <v>50</v>
      </c>
      <c r="N23" s="30">
        <v>257.5</v>
      </c>
    </row>
    <row r="24" spans="1:14" x14ac:dyDescent="0.25">
      <c r="A24" s="25">
        <v>114679</v>
      </c>
      <c r="B24" s="26" t="s">
        <v>41</v>
      </c>
      <c r="C24" s="27" t="s">
        <v>42</v>
      </c>
      <c r="D24" s="26" t="s">
        <v>1454</v>
      </c>
      <c r="E24" s="26" t="s">
        <v>5</v>
      </c>
      <c r="F24" s="27">
        <v>1</v>
      </c>
      <c r="G24" s="27" t="s">
        <v>1427</v>
      </c>
      <c r="H24" s="26" t="s">
        <v>1441</v>
      </c>
      <c r="I24" s="28">
        <v>4.83</v>
      </c>
      <c r="J24" s="27">
        <v>50</v>
      </c>
      <c r="K24" s="29">
        <v>241.5</v>
      </c>
      <c r="L24" s="28">
        <v>4.83</v>
      </c>
      <c r="M24" s="27">
        <v>50</v>
      </c>
      <c r="N24" s="30">
        <v>241.5</v>
      </c>
    </row>
    <row r="25" spans="1:14" x14ac:dyDescent="0.25">
      <c r="A25" s="25">
        <v>121941</v>
      </c>
      <c r="B25" s="26" t="s">
        <v>1922</v>
      </c>
      <c r="C25" s="27" t="s">
        <v>1945</v>
      </c>
      <c r="D25" s="26" t="s">
        <v>2012</v>
      </c>
      <c r="E25" s="26" t="s">
        <v>1536</v>
      </c>
      <c r="F25" s="27">
        <v>1</v>
      </c>
      <c r="G25" s="27" t="s">
        <v>1427</v>
      </c>
      <c r="H25" s="26" t="s">
        <v>1441</v>
      </c>
      <c r="I25" s="28">
        <v>4.83</v>
      </c>
      <c r="J25" s="27">
        <v>50</v>
      </c>
      <c r="K25" s="29">
        <v>241.5</v>
      </c>
      <c r="L25" s="28">
        <v>4.83</v>
      </c>
      <c r="M25" s="27">
        <v>50</v>
      </c>
      <c r="N25" s="30">
        <v>231.84</v>
      </c>
    </row>
    <row r="26" spans="1:14" x14ac:dyDescent="0.25">
      <c r="A26" s="25">
        <v>112173</v>
      </c>
      <c r="B26" s="26" t="s">
        <v>43</v>
      </c>
      <c r="C26" s="27" t="s">
        <v>44</v>
      </c>
      <c r="D26" s="26" t="s">
        <v>1456</v>
      </c>
      <c r="E26" s="26" t="s">
        <v>12</v>
      </c>
      <c r="F26" s="27">
        <v>1</v>
      </c>
      <c r="G26" s="27" t="s">
        <v>1427</v>
      </c>
      <c r="H26" s="26" t="s">
        <v>1441</v>
      </c>
      <c r="I26" s="28">
        <v>4.83</v>
      </c>
      <c r="J26" s="27">
        <v>12</v>
      </c>
      <c r="K26" s="29">
        <v>57.96</v>
      </c>
      <c r="L26" s="28">
        <v>4.83</v>
      </c>
      <c r="M26" s="27">
        <v>12</v>
      </c>
      <c r="N26" s="30">
        <v>57.96</v>
      </c>
    </row>
    <row r="27" spans="1:14" x14ac:dyDescent="0.25">
      <c r="A27" s="25">
        <v>112377</v>
      </c>
      <c r="B27" s="26" t="s">
        <v>45</v>
      </c>
      <c r="C27" s="27" t="s">
        <v>46</v>
      </c>
      <c r="D27" s="26" t="s">
        <v>1457</v>
      </c>
      <c r="E27" s="26" t="s">
        <v>10</v>
      </c>
      <c r="F27" s="27">
        <v>1</v>
      </c>
      <c r="G27" s="27" t="s">
        <v>1427</v>
      </c>
      <c r="H27" s="26" t="s">
        <v>1441</v>
      </c>
      <c r="I27" s="28">
        <v>4.83</v>
      </c>
      <c r="J27" s="27">
        <v>50</v>
      </c>
      <c r="K27" s="29">
        <v>241.5</v>
      </c>
      <c r="L27" s="28">
        <v>4.83</v>
      </c>
      <c r="M27" s="27">
        <v>50</v>
      </c>
      <c r="N27" s="30">
        <v>241.5</v>
      </c>
    </row>
    <row r="28" spans="1:14" x14ac:dyDescent="0.25">
      <c r="A28" s="25">
        <v>116224</v>
      </c>
      <c r="B28" s="26" t="s">
        <v>47</v>
      </c>
      <c r="C28" s="27" t="s">
        <v>48</v>
      </c>
      <c r="D28" s="26" t="s">
        <v>1449</v>
      </c>
      <c r="E28" s="26" t="s">
        <v>12</v>
      </c>
      <c r="F28" s="27">
        <v>1</v>
      </c>
      <c r="G28" s="27" t="s">
        <v>1427</v>
      </c>
      <c r="H28" s="26" t="s">
        <v>1441</v>
      </c>
      <c r="I28" s="28">
        <v>4.83</v>
      </c>
      <c r="J28" s="27">
        <v>50</v>
      </c>
      <c r="K28" s="29">
        <v>241.5</v>
      </c>
      <c r="L28" s="28">
        <v>4.83</v>
      </c>
      <c r="M28" s="27">
        <v>50</v>
      </c>
      <c r="N28" s="30">
        <v>241.5</v>
      </c>
    </row>
    <row r="29" spans="1:14" x14ac:dyDescent="0.25">
      <c r="A29" s="25">
        <v>116087</v>
      </c>
      <c r="B29" s="26" t="s">
        <v>49</v>
      </c>
      <c r="C29" s="27" t="s">
        <v>50</v>
      </c>
      <c r="D29" s="26" t="s">
        <v>1451</v>
      </c>
      <c r="E29" s="26" t="s">
        <v>36</v>
      </c>
      <c r="F29" s="27">
        <v>1</v>
      </c>
      <c r="G29" s="27" t="s">
        <v>1427</v>
      </c>
      <c r="H29" s="26" t="s">
        <v>1441</v>
      </c>
      <c r="I29" s="28">
        <v>4.83</v>
      </c>
      <c r="J29" s="27">
        <v>50</v>
      </c>
      <c r="K29" s="29">
        <v>241.5</v>
      </c>
      <c r="L29" s="28">
        <v>4.83</v>
      </c>
      <c r="M29" s="27">
        <v>50</v>
      </c>
      <c r="N29" s="30">
        <v>241.5</v>
      </c>
    </row>
    <row r="30" spans="1:14" x14ac:dyDescent="0.25">
      <c r="A30" s="25">
        <v>112389</v>
      </c>
      <c r="B30" s="26" t="s">
        <v>51</v>
      </c>
      <c r="C30" s="27" t="s">
        <v>52</v>
      </c>
      <c r="D30" s="26" t="s">
        <v>1440</v>
      </c>
      <c r="E30" s="26" t="s">
        <v>5</v>
      </c>
      <c r="F30" s="27">
        <v>1</v>
      </c>
      <c r="G30" s="27" t="s">
        <v>1427</v>
      </c>
      <c r="H30" s="26" t="s">
        <v>1441</v>
      </c>
      <c r="I30" s="28">
        <v>4.83</v>
      </c>
      <c r="J30" s="27">
        <v>50</v>
      </c>
      <c r="K30" s="29">
        <v>241.5</v>
      </c>
      <c r="L30" s="28">
        <v>4.83</v>
      </c>
      <c r="M30" s="27">
        <v>50</v>
      </c>
      <c r="N30" s="30">
        <v>241.5</v>
      </c>
    </row>
    <row r="31" spans="1:14" x14ac:dyDescent="0.25">
      <c r="A31" s="25">
        <v>112393</v>
      </c>
      <c r="B31" s="26" t="s">
        <v>53</v>
      </c>
      <c r="C31" s="27" t="s">
        <v>54</v>
      </c>
      <c r="D31" s="26" t="s">
        <v>1451</v>
      </c>
      <c r="E31" s="26" t="s">
        <v>12</v>
      </c>
      <c r="F31" s="27">
        <v>1</v>
      </c>
      <c r="G31" s="27" t="s">
        <v>1427</v>
      </c>
      <c r="H31" s="26" t="s">
        <v>1441</v>
      </c>
      <c r="I31" s="28">
        <v>4.83</v>
      </c>
      <c r="J31" s="27">
        <v>50</v>
      </c>
      <c r="K31" s="29">
        <v>241.5</v>
      </c>
      <c r="L31" s="28">
        <v>4.83</v>
      </c>
      <c r="M31" s="27">
        <v>50</v>
      </c>
      <c r="N31" s="30">
        <v>241.5</v>
      </c>
    </row>
    <row r="32" spans="1:14" x14ac:dyDescent="0.25">
      <c r="A32" s="25">
        <v>122411</v>
      </c>
      <c r="B32" s="26" t="s">
        <v>2040</v>
      </c>
      <c r="C32" s="27" t="s">
        <v>2041</v>
      </c>
      <c r="D32" s="26" t="s">
        <v>1456</v>
      </c>
      <c r="E32" s="26" t="s">
        <v>12</v>
      </c>
      <c r="F32" s="27">
        <v>1</v>
      </c>
      <c r="G32" s="27" t="s">
        <v>1427</v>
      </c>
      <c r="H32" s="26" t="s">
        <v>1441</v>
      </c>
      <c r="I32" s="28">
        <v>4.83</v>
      </c>
      <c r="J32" s="27">
        <v>50</v>
      </c>
      <c r="K32" s="29">
        <v>241.5</v>
      </c>
      <c r="L32" s="28">
        <v>4.83</v>
      </c>
      <c r="M32" s="27">
        <v>50</v>
      </c>
      <c r="N32" s="30">
        <v>241.5</v>
      </c>
    </row>
    <row r="33" spans="1:14" x14ac:dyDescent="0.25">
      <c r="A33" s="25">
        <v>112399</v>
      </c>
      <c r="B33" s="26" t="s">
        <v>1620</v>
      </c>
      <c r="C33" s="27" t="s">
        <v>1621</v>
      </c>
      <c r="D33" s="26" t="s">
        <v>1447</v>
      </c>
      <c r="E33" s="26" t="s">
        <v>5</v>
      </c>
      <c r="F33" s="27">
        <v>1</v>
      </c>
      <c r="G33" s="27" t="s">
        <v>1427</v>
      </c>
      <c r="H33" s="26" t="s">
        <v>1441</v>
      </c>
      <c r="I33" s="28">
        <v>4.83</v>
      </c>
      <c r="J33" s="27">
        <v>34</v>
      </c>
      <c r="K33" s="29">
        <v>164.22</v>
      </c>
      <c r="L33" s="28">
        <v>4.83</v>
      </c>
      <c r="M33" s="27">
        <v>34</v>
      </c>
      <c r="N33" s="30">
        <v>164.22</v>
      </c>
    </row>
    <row r="34" spans="1:14" x14ac:dyDescent="0.25">
      <c r="A34" s="25">
        <v>112422</v>
      </c>
      <c r="B34" s="26" t="s">
        <v>1622</v>
      </c>
      <c r="C34" s="27" t="s">
        <v>1623</v>
      </c>
      <c r="D34" s="26" t="s">
        <v>1447</v>
      </c>
      <c r="E34" s="26" t="s">
        <v>5</v>
      </c>
      <c r="F34" s="27">
        <v>1</v>
      </c>
      <c r="G34" s="27" t="s">
        <v>1427</v>
      </c>
      <c r="H34" s="26" t="s">
        <v>1441</v>
      </c>
      <c r="I34" s="28">
        <v>4.83</v>
      </c>
      <c r="J34" s="27">
        <v>50</v>
      </c>
      <c r="K34" s="29">
        <v>241.5</v>
      </c>
      <c r="L34" s="28">
        <v>4.83</v>
      </c>
      <c r="M34" s="27">
        <v>50</v>
      </c>
      <c r="N34" s="30">
        <v>241.5</v>
      </c>
    </row>
    <row r="35" spans="1:14" x14ac:dyDescent="0.25">
      <c r="A35" s="25">
        <v>112174</v>
      </c>
      <c r="B35" s="26" t="s">
        <v>56</v>
      </c>
      <c r="C35" s="27" t="s">
        <v>57</v>
      </c>
      <c r="D35" s="26" t="s">
        <v>1459</v>
      </c>
      <c r="E35" s="26" t="s">
        <v>12</v>
      </c>
      <c r="F35" s="27">
        <v>1</v>
      </c>
      <c r="G35" s="27" t="s">
        <v>1427</v>
      </c>
      <c r="H35" s="26" t="s">
        <v>1441</v>
      </c>
      <c r="I35" s="28">
        <v>4.83</v>
      </c>
      <c r="J35" s="27">
        <v>50</v>
      </c>
      <c r="K35" s="29">
        <v>241.5</v>
      </c>
      <c r="L35" s="28">
        <v>4.83</v>
      </c>
      <c r="M35" s="27">
        <v>50</v>
      </c>
      <c r="N35" s="30">
        <v>231.84</v>
      </c>
    </row>
    <row r="36" spans="1:14" x14ac:dyDescent="0.25">
      <c r="A36" s="25">
        <v>112430</v>
      </c>
      <c r="B36" s="26" t="s">
        <v>58</v>
      </c>
      <c r="C36" s="27" t="s">
        <v>59</v>
      </c>
      <c r="D36" s="26" t="s">
        <v>1444</v>
      </c>
      <c r="E36" s="26" t="s">
        <v>12</v>
      </c>
      <c r="F36" s="27">
        <v>1</v>
      </c>
      <c r="G36" s="27" t="s">
        <v>1428</v>
      </c>
      <c r="H36" s="26" t="s">
        <v>1517</v>
      </c>
      <c r="I36" s="28">
        <v>4.83</v>
      </c>
      <c r="J36" s="27">
        <v>50</v>
      </c>
      <c r="K36" s="29">
        <v>241.5</v>
      </c>
      <c r="L36" s="28">
        <v>4.83</v>
      </c>
      <c r="M36" s="27">
        <v>50</v>
      </c>
      <c r="N36" s="30">
        <v>241.5</v>
      </c>
    </row>
    <row r="37" spans="1:14" x14ac:dyDescent="0.25">
      <c r="A37" s="25">
        <v>112433</v>
      </c>
      <c r="B37" s="26" t="s">
        <v>1460</v>
      </c>
      <c r="C37" s="27" t="s">
        <v>61</v>
      </c>
      <c r="D37" s="26" t="s">
        <v>1450</v>
      </c>
      <c r="E37" s="26" t="s">
        <v>17</v>
      </c>
      <c r="F37" s="27">
        <v>1</v>
      </c>
      <c r="G37" s="27" t="s">
        <v>1427</v>
      </c>
      <c r="H37" s="26" t="s">
        <v>1441</v>
      </c>
      <c r="I37" s="28">
        <v>4.83</v>
      </c>
      <c r="J37" s="27">
        <v>50</v>
      </c>
      <c r="K37" s="29">
        <v>241.5</v>
      </c>
      <c r="L37" s="28">
        <v>4.83</v>
      </c>
      <c r="M37" s="27">
        <v>50</v>
      </c>
      <c r="N37" s="30">
        <v>241.5</v>
      </c>
    </row>
    <row r="38" spans="1:14" x14ac:dyDescent="0.25">
      <c r="A38" s="25">
        <v>112436</v>
      </c>
      <c r="B38" s="26" t="s">
        <v>62</v>
      </c>
      <c r="C38" s="27" t="s">
        <v>63</v>
      </c>
      <c r="D38" s="26" t="s">
        <v>1457</v>
      </c>
      <c r="E38" s="26" t="s">
        <v>10</v>
      </c>
      <c r="F38" s="27">
        <v>1</v>
      </c>
      <c r="G38" s="27" t="s">
        <v>1427</v>
      </c>
      <c r="H38" s="26" t="s">
        <v>1441</v>
      </c>
      <c r="I38" s="28">
        <v>4.83</v>
      </c>
      <c r="J38" s="27">
        <v>50</v>
      </c>
      <c r="K38" s="29">
        <v>241.5</v>
      </c>
      <c r="L38" s="28">
        <v>4.83</v>
      </c>
      <c r="M38" s="27">
        <v>50</v>
      </c>
      <c r="N38" s="30">
        <v>241.5</v>
      </c>
    </row>
    <row r="39" spans="1:14" x14ac:dyDescent="0.25">
      <c r="A39" s="25">
        <v>116968</v>
      </c>
      <c r="B39" s="26" t="s">
        <v>64</v>
      </c>
      <c r="C39" s="27" t="s">
        <v>65</v>
      </c>
      <c r="D39" s="26" t="s">
        <v>1448</v>
      </c>
      <c r="E39" s="26" t="s">
        <v>12</v>
      </c>
      <c r="F39" s="27">
        <v>1</v>
      </c>
      <c r="G39" s="27" t="s">
        <v>1427</v>
      </c>
      <c r="H39" s="26" t="s">
        <v>1441</v>
      </c>
      <c r="I39" s="28">
        <v>4.83</v>
      </c>
      <c r="J39" s="27">
        <v>50</v>
      </c>
      <c r="K39" s="29">
        <v>241.5</v>
      </c>
      <c r="L39" s="28">
        <v>4.83</v>
      </c>
      <c r="M39" s="27">
        <v>50</v>
      </c>
      <c r="N39" s="30">
        <v>241.5</v>
      </c>
    </row>
    <row r="40" spans="1:14" x14ac:dyDescent="0.25">
      <c r="A40" s="25">
        <v>112547</v>
      </c>
      <c r="B40" s="26" t="s">
        <v>1527</v>
      </c>
      <c r="C40" s="27" t="s">
        <v>2074</v>
      </c>
      <c r="D40" s="26" t="s">
        <v>1447</v>
      </c>
      <c r="E40" s="26" t="s">
        <v>5</v>
      </c>
      <c r="F40" s="27">
        <v>1</v>
      </c>
      <c r="G40" s="27" t="s">
        <v>1430</v>
      </c>
      <c r="H40" s="26" t="s">
        <v>1446</v>
      </c>
      <c r="I40" s="28">
        <v>9.24</v>
      </c>
      <c r="J40" s="27">
        <v>50</v>
      </c>
      <c r="K40" s="29">
        <v>462</v>
      </c>
      <c r="L40" s="28">
        <v>9.24</v>
      </c>
      <c r="M40" s="27">
        <v>50</v>
      </c>
      <c r="N40" s="30">
        <v>73.92</v>
      </c>
    </row>
    <row r="41" spans="1:14" x14ac:dyDescent="0.25">
      <c r="A41" s="25">
        <v>112549</v>
      </c>
      <c r="B41" s="26" t="s">
        <v>66</v>
      </c>
      <c r="C41" s="27" t="s">
        <v>67</v>
      </c>
      <c r="D41" s="26" t="s">
        <v>1447</v>
      </c>
      <c r="E41" s="26" t="s">
        <v>5</v>
      </c>
      <c r="F41" s="27">
        <v>1</v>
      </c>
      <c r="G41" s="27" t="s">
        <v>1427</v>
      </c>
      <c r="H41" s="26" t="s">
        <v>1441</v>
      </c>
      <c r="I41" s="28">
        <v>4.83</v>
      </c>
      <c r="J41" s="27">
        <v>50</v>
      </c>
      <c r="K41" s="29">
        <v>241.5</v>
      </c>
      <c r="L41" s="28">
        <v>4.83</v>
      </c>
      <c r="M41" s="27">
        <v>50</v>
      </c>
      <c r="N41" s="30">
        <v>241.5</v>
      </c>
    </row>
    <row r="42" spans="1:14" x14ac:dyDescent="0.25">
      <c r="A42" s="25">
        <v>112641</v>
      </c>
      <c r="B42" s="26" t="s">
        <v>68</v>
      </c>
      <c r="C42" s="27" t="s">
        <v>69</v>
      </c>
      <c r="D42" s="26" t="s">
        <v>1447</v>
      </c>
      <c r="E42" s="26" t="s">
        <v>5</v>
      </c>
      <c r="F42" s="27">
        <v>1</v>
      </c>
      <c r="G42" s="27" t="s">
        <v>1427</v>
      </c>
      <c r="H42" s="26" t="s">
        <v>1441</v>
      </c>
      <c r="I42" s="28">
        <v>4.83</v>
      </c>
      <c r="J42" s="27">
        <v>50</v>
      </c>
      <c r="K42" s="29">
        <v>241.5</v>
      </c>
      <c r="L42" s="28">
        <v>4.83</v>
      </c>
      <c r="M42" s="27">
        <v>50</v>
      </c>
      <c r="N42" s="30">
        <v>241.5</v>
      </c>
    </row>
    <row r="43" spans="1:14" x14ac:dyDescent="0.25">
      <c r="A43" s="25">
        <v>114966</v>
      </c>
      <c r="B43" s="26" t="s">
        <v>70</v>
      </c>
      <c r="C43" s="27" t="s">
        <v>71</v>
      </c>
      <c r="D43" s="26" t="s">
        <v>1450</v>
      </c>
      <c r="E43" s="26" t="s">
        <v>17</v>
      </c>
      <c r="F43" s="27">
        <v>1</v>
      </c>
      <c r="G43" s="27" t="s">
        <v>1427</v>
      </c>
      <c r="H43" s="26" t="s">
        <v>1441</v>
      </c>
      <c r="I43" s="28">
        <v>4.83</v>
      </c>
      <c r="J43" s="27">
        <v>50</v>
      </c>
      <c r="K43" s="29">
        <v>241.5</v>
      </c>
      <c r="L43" s="28">
        <v>4.83</v>
      </c>
      <c r="M43" s="27">
        <v>50</v>
      </c>
      <c r="N43" s="30">
        <v>241.5</v>
      </c>
    </row>
    <row r="44" spans="1:14" x14ac:dyDescent="0.25">
      <c r="A44" s="25">
        <v>112646</v>
      </c>
      <c r="B44" s="26" t="s">
        <v>73</v>
      </c>
      <c r="C44" s="27" t="s">
        <v>74</v>
      </c>
      <c r="D44" s="26" t="s">
        <v>1448</v>
      </c>
      <c r="E44" s="26" t="s">
        <v>12</v>
      </c>
      <c r="F44" s="27">
        <v>1</v>
      </c>
      <c r="G44" s="27" t="s">
        <v>1428</v>
      </c>
      <c r="H44" s="26" t="s">
        <v>1517</v>
      </c>
      <c r="I44" s="28">
        <v>4.83</v>
      </c>
      <c r="J44" s="27">
        <v>50</v>
      </c>
      <c r="K44" s="29">
        <v>241.5</v>
      </c>
      <c r="L44" s="28">
        <v>4.83</v>
      </c>
      <c r="M44" s="27">
        <v>50</v>
      </c>
      <c r="N44" s="30">
        <v>241.5</v>
      </c>
    </row>
    <row r="45" spans="1:14" x14ac:dyDescent="0.25">
      <c r="A45" s="25">
        <v>121954</v>
      </c>
      <c r="B45" s="26" t="s">
        <v>1923</v>
      </c>
      <c r="C45" s="27" t="s">
        <v>1946</v>
      </c>
      <c r="D45" s="26" t="s">
        <v>1450</v>
      </c>
      <c r="E45" s="26" t="s">
        <v>12</v>
      </c>
      <c r="F45" s="27">
        <v>1</v>
      </c>
      <c r="G45" s="27" t="s">
        <v>1427</v>
      </c>
      <c r="H45" s="26" t="s">
        <v>1441</v>
      </c>
      <c r="I45" s="28">
        <v>4.83</v>
      </c>
      <c r="J45" s="27">
        <v>50</v>
      </c>
      <c r="K45" s="29">
        <v>241.5</v>
      </c>
      <c r="L45" s="28">
        <v>4.83</v>
      </c>
      <c r="M45" s="27">
        <v>50</v>
      </c>
      <c r="N45" s="30">
        <v>241.5</v>
      </c>
    </row>
    <row r="46" spans="1:14" x14ac:dyDescent="0.25">
      <c r="A46" s="25">
        <v>112652</v>
      </c>
      <c r="B46" s="26" t="s">
        <v>1624</v>
      </c>
      <c r="C46" s="27" t="s">
        <v>1625</v>
      </c>
      <c r="D46" s="26" t="s">
        <v>1451</v>
      </c>
      <c r="E46" s="26" t="s">
        <v>12</v>
      </c>
      <c r="F46" s="27">
        <v>1</v>
      </c>
      <c r="G46" s="27" t="s">
        <v>1427</v>
      </c>
      <c r="H46" s="26" t="s">
        <v>1441</v>
      </c>
      <c r="I46" s="28">
        <v>4.83</v>
      </c>
      <c r="J46" s="27">
        <v>34</v>
      </c>
      <c r="K46" s="29">
        <v>164.22</v>
      </c>
      <c r="L46" s="28">
        <v>4.83</v>
      </c>
      <c r="M46" s="27">
        <v>34</v>
      </c>
      <c r="N46" s="30">
        <v>164.22</v>
      </c>
    </row>
    <row r="47" spans="1:14" x14ac:dyDescent="0.25">
      <c r="A47" s="25">
        <v>112567</v>
      </c>
      <c r="B47" s="26" t="s">
        <v>75</v>
      </c>
      <c r="C47" s="27" t="s">
        <v>76</v>
      </c>
      <c r="D47" s="26" t="s">
        <v>1451</v>
      </c>
      <c r="E47" s="26" t="s">
        <v>12</v>
      </c>
      <c r="F47" s="27">
        <v>1</v>
      </c>
      <c r="G47" s="27" t="s">
        <v>1427</v>
      </c>
      <c r="H47" s="26" t="s">
        <v>1441</v>
      </c>
      <c r="I47" s="28">
        <v>4.83</v>
      </c>
      <c r="J47" s="27">
        <v>34</v>
      </c>
      <c r="K47" s="29">
        <v>164.22</v>
      </c>
      <c r="L47" s="28">
        <v>4.83</v>
      </c>
      <c r="M47" s="27">
        <v>34</v>
      </c>
      <c r="N47" s="30">
        <v>164.22</v>
      </c>
    </row>
    <row r="48" spans="1:14" x14ac:dyDescent="0.25">
      <c r="A48" s="25">
        <v>112664</v>
      </c>
      <c r="B48" s="26" t="s">
        <v>77</v>
      </c>
      <c r="C48" s="27" t="s">
        <v>78</v>
      </c>
      <c r="D48" s="26" t="s">
        <v>1443</v>
      </c>
      <c r="E48" s="26" t="s">
        <v>5</v>
      </c>
      <c r="F48" s="27">
        <v>1</v>
      </c>
      <c r="G48" s="27" t="s">
        <v>1427</v>
      </c>
      <c r="H48" s="26" t="s">
        <v>1441</v>
      </c>
      <c r="I48" s="28">
        <v>4.83</v>
      </c>
      <c r="J48" s="27">
        <v>12</v>
      </c>
      <c r="K48" s="29">
        <v>57.96</v>
      </c>
      <c r="L48" s="28">
        <v>4.83</v>
      </c>
      <c r="M48" s="27">
        <v>12</v>
      </c>
      <c r="N48" s="30">
        <v>57.96</v>
      </c>
    </row>
    <row r="49" spans="1:14" x14ac:dyDescent="0.25">
      <c r="A49" s="25">
        <v>112697</v>
      </c>
      <c r="B49" s="26" t="s">
        <v>79</v>
      </c>
      <c r="C49" s="27" t="s">
        <v>80</v>
      </c>
      <c r="D49" s="26" t="s">
        <v>1447</v>
      </c>
      <c r="E49" s="26" t="s">
        <v>5</v>
      </c>
      <c r="F49" s="27">
        <v>1</v>
      </c>
      <c r="G49" s="27" t="s">
        <v>1430</v>
      </c>
      <c r="H49" s="26" t="s">
        <v>1446</v>
      </c>
      <c r="I49" s="28">
        <v>9.24</v>
      </c>
      <c r="J49" s="27">
        <v>50</v>
      </c>
      <c r="K49" s="29">
        <v>462</v>
      </c>
      <c r="L49" s="28">
        <v>9.24</v>
      </c>
      <c r="M49" s="27">
        <v>50</v>
      </c>
      <c r="N49" s="30">
        <v>462</v>
      </c>
    </row>
    <row r="50" spans="1:14" x14ac:dyDescent="0.25">
      <c r="A50" s="25">
        <v>112700</v>
      </c>
      <c r="B50" s="26" t="s">
        <v>81</v>
      </c>
      <c r="C50" s="27" t="s">
        <v>82</v>
      </c>
      <c r="D50" s="26" t="s">
        <v>1440</v>
      </c>
      <c r="E50" s="26" t="s">
        <v>5</v>
      </c>
      <c r="F50" s="27">
        <v>1</v>
      </c>
      <c r="G50" s="27" t="s">
        <v>1430</v>
      </c>
      <c r="H50" s="26" t="s">
        <v>1446</v>
      </c>
      <c r="I50" s="28">
        <v>9.24</v>
      </c>
      <c r="J50" s="27">
        <v>50</v>
      </c>
      <c r="K50" s="29">
        <v>462</v>
      </c>
      <c r="L50" s="28">
        <v>9.24</v>
      </c>
      <c r="M50" s="27">
        <v>50</v>
      </c>
      <c r="N50" s="30">
        <v>462</v>
      </c>
    </row>
    <row r="51" spans="1:14" x14ac:dyDescent="0.25">
      <c r="A51" s="25">
        <v>112175</v>
      </c>
      <c r="B51" s="26" t="s">
        <v>83</v>
      </c>
      <c r="C51" s="27" t="s">
        <v>84</v>
      </c>
      <c r="D51" s="26" t="s">
        <v>1461</v>
      </c>
      <c r="E51" s="26" t="s">
        <v>12</v>
      </c>
      <c r="F51" s="27">
        <v>1</v>
      </c>
      <c r="G51" s="27" t="s">
        <v>1427</v>
      </c>
      <c r="H51" s="26" t="s">
        <v>1441</v>
      </c>
      <c r="I51" s="28">
        <v>4.83</v>
      </c>
      <c r="J51" s="27">
        <v>50</v>
      </c>
      <c r="K51" s="29">
        <v>241.5</v>
      </c>
      <c r="L51" s="28">
        <v>4.83</v>
      </c>
      <c r="M51" s="27">
        <v>50</v>
      </c>
      <c r="N51" s="30">
        <v>241.5</v>
      </c>
    </row>
    <row r="52" spans="1:14" x14ac:dyDescent="0.25">
      <c r="A52" s="25">
        <v>121314</v>
      </c>
      <c r="B52" s="26" t="s">
        <v>1800</v>
      </c>
      <c r="C52" s="27" t="s">
        <v>1801</v>
      </c>
      <c r="D52" s="26" t="s">
        <v>1451</v>
      </c>
      <c r="E52" s="26" t="s">
        <v>12</v>
      </c>
      <c r="F52" s="27">
        <v>1</v>
      </c>
      <c r="G52" s="27" t="s">
        <v>1430</v>
      </c>
      <c r="H52" s="26" t="s">
        <v>1446</v>
      </c>
      <c r="I52" s="28">
        <v>9.24</v>
      </c>
      <c r="J52" s="27">
        <v>50</v>
      </c>
      <c r="K52" s="29">
        <v>462</v>
      </c>
      <c r="L52" s="28">
        <v>9.24</v>
      </c>
      <c r="M52" s="27">
        <v>50</v>
      </c>
      <c r="N52" s="30">
        <v>462</v>
      </c>
    </row>
    <row r="53" spans="1:14" x14ac:dyDescent="0.25">
      <c r="A53" s="25">
        <v>112726</v>
      </c>
      <c r="B53" s="26" t="s">
        <v>2149</v>
      </c>
      <c r="C53" s="27" t="s">
        <v>2159</v>
      </c>
      <c r="D53" s="26" t="s">
        <v>1450</v>
      </c>
      <c r="E53" s="26" t="s">
        <v>17</v>
      </c>
      <c r="F53" s="27">
        <v>1</v>
      </c>
      <c r="G53" s="27" t="s">
        <v>1428</v>
      </c>
      <c r="H53" s="26" t="s">
        <v>1517</v>
      </c>
      <c r="I53" s="28">
        <v>5</v>
      </c>
      <c r="J53" s="27">
        <v>50</v>
      </c>
      <c r="K53" s="29">
        <v>250</v>
      </c>
      <c r="L53" s="28">
        <v>5</v>
      </c>
      <c r="M53" s="27">
        <v>50</v>
      </c>
      <c r="N53" s="30">
        <v>250</v>
      </c>
    </row>
    <row r="54" spans="1:14" x14ac:dyDescent="0.25">
      <c r="A54" s="25">
        <v>113795</v>
      </c>
      <c r="B54" s="26" t="s">
        <v>1626</v>
      </c>
      <c r="C54" s="27" t="s">
        <v>1627</v>
      </c>
      <c r="D54" s="26" t="s">
        <v>2012</v>
      </c>
      <c r="E54" s="26" t="s">
        <v>1628</v>
      </c>
      <c r="F54" s="27">
        <v>1</v>
      </c>
      <c r="G54" s="27" t="s">
        <v>1430</v>
      </c>
      <c r="H54" s="26" t="s">
        <v>1446</v>
      </c>
      <c r="I54" s="28">
        <v>9.24</v>
      </c>
      <c r="J54" s="27">
        <v>42</v>
      </c>
      <c r="K54" s="29">
        <v>388.08</v>
      </c>
      <c r="L54" s="28">
        <v>9.24</v>
      </c>
      <c r="M54" s="27">
        <v>42</v>
      </c>
      <c r="N54" s="30">
        <v>388.08</v>
      </c>
    </row>
    <row r="55" spans="1:14" x14ac:dyDescent="0.25">
      <c r="A55" s="25">
        <v>116020</v>
      </c>
      <c r="B55" s="26" t="s">
        <v>85</v>
      </c>
      <c r="C55" s="27" t="s">
        <v>86</v>
      </c>
      <c r="D55" s="26" t="s">
        <v>1450</v>
      </c>
      <c r="E55" s="26" t="s">
        <v>12</v>
      </c>
      <c r="F55" s="27">
        <v>1</v>
      </c>
      <c r="G55" s="27" t="s">
        <v>1427</v>
      </c>
      <c r="H55" s="26" t="s">
        <v>1441</v>
      </c>
      <c r="I55" s="28">
        <v>4.83</v>
      </c>
      <c r="J55" s="27">
        <v>50</v>
      </c>
      <c r="K55" s="29">
        <v>241.5</v>
      </c>
      <c r="L55" s="28">
        <v>4.83</v>
      </c>
      <c r="M55" s="27">
        <v>50</v>
      </c>
      <c r="N55" s="30">
        <v>241.5</v>
      </c>
    </row>
    <row r="56" spans="1:14" x14ac:dyDescent="0.25">
      <c r="A56" s="25">
        <v>122437</v>
      </c>
      <c r="B56" s="26" t="s">
        <v>2042</v>
      </c>
      <c r="C56" s="27" t="s">
        <v>2043</v>
      </c>
      <c r="D56" s="26" t="s">
        <v>1451</v>
      </c>
      <c r="E56" s="26" t="s">
        <v>12</v>
      </c>
      <c r="F56" s="27">
        <v>1</v>
      </c>
      <c r="G56" s="27" t="s">
        <v>1427</v>
      </c>
      <c r="H56" s="26" t="s">
        <v>1441</v>
      </c>
      <c r="I56" s="28">
        <v>4.83</v>
      </c>
      <c r="J56" s="27">
        <v>50</v>
      </c>
      <c r="K56" s="29">
        <v>241.5</v>
      </c>
      <c r="L56" s="28">
        <v>4.83</v>
      </c>
      <c r="M56" s="27">
        <v>50</v>
      </c>
      <c r="N56" s="30">
        <v>241.5</v>
      </c>
    </row>
    <row r="57" spans="1:14" x14ac:dyDescent="0.25">
      <c r="A57" s="25">
        <v>114273</v>
      </c>
      <c r="B57" s="26" t="s">
        <v>87</v>
      </c>
      <c r="C57" s="27" t="s">
        <v>88</v>
      </c>
      <c r="D57" s="26" t="s">
        <v>1456</v>
      </c>
      <c r="E57" s="26" t="s">
        <v>12</v>
      </c>
      <c r="F57" s="27">
        <v>1</v>
      </c>
      <c r="G57" s="27" t="s">
        <v>1427</v>
      </c>
      <c r="H57" s="26" t="s">
        <v>1441</v>
      </c>
      <c r="I57" s="28">
        <v>4.83</v>
      </c>
      <c r="J57" s="27">
        <v>50</v>
      </c>
      <c r="K57" s="29">
        <v>241.5</v>
      </c>
      <c r="L57" s="28">
        <v>4.83</v>
      </c>
      <c r="M57" s="27">
        <v>50</v>
      </c>
      <c r="N57" s="30">
        <v>241.5</v>
      </c>
    </row>
    <row r="58" spans="1:14" x14ac:dyDescent="0.25">
      <c r="A58" s="25">
        <v>112793</v>
      </c>
      <c r="B58" s="26" t="s">
        <v>89</v>
      </c>
      <c r="C58" s="27" t="s">
        <v>90</v>
      </c>
      <c r="D58" s="26" t="s">
        <v>1454</v>
      </c>
      <c r="E58" s="26" t="s">
        <v>5</v>
      </c>
      <c r="F58" s="27">
        <v>1</v>
      </c>
      <c r="G58" s="27" t="s">
        <v>1427</v>
      </c>
      <c r="H58" s="26" t="s">
        <v>1441</v>
      </c>
      <c r="I58" s="28">
        <v>4.83</v>
      </c>
      <c r="J58" s="27">
        <v>50</v>
      </c>
      <c r="K58" s="29">
        <v>241.5</v>
      </c>
      <c r="L58" s="28">
        <v>4.83</v>
      </c>
      <c r="M58" s="27">
        <v>50</v>
      </c>
      <c r="N58" s="30">
        <v>241.5</v>
      </c>
    </row>
    <row r="59" spans="1:14" x14ac:dyDescent="0.25">
      <c r="A59" s="25">
        <v>117410</v>
      </c>
      <c r="B59" s="26" t="s">
        <v>91</v>
      </c>
      <c r="C59" s="27" t="s">
        <v>92</v>
      </c>
      <c r="D59" s="26" t="s">
        <v>1463</v>
      </c>
      <c r="E59" s="26" t="s">
        <v>1075</v>
      </c>
      <c r="F59" s="27">
        <v>1</v>
      </c>
      <c r="G59" s="27" t="s">
        <v>1427</v>
      </c>
      <c r="H59" s="26" t="s">
        <v>1441</v>
      </c>
      <c r="I59" s="28">
        <v>4.83</v>
      </c>
      <c r="J59" s="27">
        <v>50</v>
      </c>
      <c r="K59" s="29">
        <v>241.5</v>
      </c>
      <c r="L59" s="28">
        <v>4.83</v>
      </c>
      <c r="M59" s="27">
        <v>50</v>
      </c>
      <c r="N59" s="30">
        <v>125.58</v>
      </c>
    </row>
    <row r="60" spans="1:14" x14ac:dyDescent="0.25">
      <c r="A60" s="25">
        <v>117410</v>
      </c>
      <c r="B60" s="26" t="s">
        <v>91</v>
      </c>
      <c r="C60" s="27" t="s">
        <v>92</v>
      </c>
      <c r="D60" s="26" t="s">
        <v>1463</v>
      </c>
      <c r="E60" s="26" t="s">
        <v>1075</v>
      </c>
      <c r="F60" s="27">
        <v>1</v>
      </c>
      <c r="G60" s="27" t="s">
        <v>1428</v>
      </c>
      <c r="H60" s="26" t="s">
        <v>1517</v>
      </c>
      <c r="I60" s="28">
        <v>5.15</v>
      </c>
      <c r="J60" s="27">
        <v>50</v>
      </c>
      <c r="K60" s="29">
        <v>257.5</v>
      </c>
      <c r="L60" s="28">
        <v>5.15</v>
      </c>
      <c r="M60" s="27">
        <v>50</v>
      </c>
      <c r="N60" s="30">
        <v>257.5</v>
      </c>
    </row>
    <row r="61" spans="1:14" x14ac:dyDescent="0.25">
      <c r="A61" s="25">
        <v>112798</v>
      </c>
      <c r="B61" s="26" t="s">
        <v>93</v>
      </c>
      <c r="C61" s="27" t="s">
        <v>94</v>
      </c>
      <c r="D61" s="26" t="s">
        <v>1454</v>
      </c>
      <c r="E61" s="26" t="s">
        <v>5</v>
      </c>
      <c r="F61" s="27">
        <v>1</v>
      </c>
      <c r="G61" s="27" t="s">
        <v>1427</v>
      </c>
      <c r="H61" s="26" t="s">
        <v>1441</v>
      </c>
      <c r="I61" s="28">
        <v>4.83</v>
      </c>
      <c r="J61" s="27">
        <v>50</v>
      </c>
      <c r="K61" s="29">
        <v>241.5</v>
      </c>
      <c r="L61" s="28">
        <v>4.83</v>
      </c>
      <c r="M61" s="27">
        <v>50</v>
      </c>
      <c r="N61" s="30">
        <v>241.5</v>
      </c>
    </row>
    <row r="62" spans="1:14" x14ac:dyDescent="0.25">
      <c r="A62" s="25">
        <v>112804</v>
      </c>
      <c r="B62" s="26" t="s">
        <v>95</v>
      </c>
      <c r="C62" s="27" t="s">
        <v>96</v>
      </c>
      <c r="D62" s="26" t="s">
        <v>1447</v>
      </c>
      <c r="E62" s="26" t="s">
        <v>5</v>
      </c>
      <c r="F62" s="27">
        <v>1</v>
      </c>
      <c r="G62" s="27" t="s">
        <v>1427</v>
      </c>
      <c r="H62" s="26" t="s">
        <v>1441</v>
      </c>
      <c r="I62" s="28">
        <v>4.83</v>
      </c>
      <c r="J62" s="27">
        <v>34</v>
      </c>
      <c r="K62" s="29">
        <v>164.22</v>
      </c>
      <c r="L62" s="28">
        <v>4.83</v>
      </c>
      <c r="M62" s="27">
        <v>34</v>
      </c>
      <c r="N62" s="30">
        <v>164.22</v>
      </c>
    </row>
    <row r="63" spans="1:14" x14ac:dyDescent="0.25">
      <c r="A63" s="25">
        <v>113043</v>
      </c>
      <c r="B63" s="26" t="s">
        <v>97</v>
      </c>
      <c r="C63" s="27" t="s">
        <v>98</v>
      </c>
      <c r="D63" s="26" t="s">
        <v>1448</v>
      </c>
      <c r="E63" s="26" t="s">
        <v>12</v>
      </c>
      <c r="F63" s="27">
        <v>1</v>
      </c>
      <c r="G63" s="27" t="s">
        <v>1427</v>
      </c>
      <c r="H63" s="26" t="s">
        <v>1441</v>
      </c>
      <c r="I63" s="28">
        <v>4.83</v>
      </c>
      <c r="J63" s="27">
        <v>50</v>
      </c>
      <c r="K63" s="29">
        <v>241.5</v>
      </c>
      <c r="L63" s="28">
        <v>4.83</v>
      </c>
      <c r="M63" s="27">
        <v>50</v>
      </c>
      <c r="N63" s="30">
        <v>241.5</v>
      </c>
    </row>
    <row r="64" spans="1:14" x14ac:dyDescent="0.25">
      <c r="A64" s="25">
        <v>121482</v>
      </c>
      <c r="B64" s="26" t="s">
        <v>1865</v>
      </c>
      <c r="C64" s="27" t="s">
        <v>1866</v>
      </c>
      <c r="D64" s="26" t="s">
        <v>1444</v>
      </c>
      <c r="E64" s="26" t="s">
        <v>36</v>
      </c>
      <c r="F64" s="27">
        <v>1</v>
      </c>
      <c r="G64" s="27" t="s">
        <v>1430</v>
      </c>
      <c r="H64" s="26" t="s">
        <v>1446</v>
      </c>
      <c r="I64" s="28">
        <v>9.24</v>
      </c>
      <c r="J64" s="27">
        <v>50</v>
      </c>
      <c r="K64" s="29">
        <v>462</v>
      </c>
      <c r="L64" s="28">
        <v>9.24</v>
      </c>
      <c r="M64" s="27">
        <v>50</v>
      </c>
      <c r="N64" s="30">
        <v>462</v>
      </c>
    </row>
    <row r="65" spans="1:14" x14ac:dyDescent="0.25">
      <c r="A65" s="25">
        <v>118049</v>
      </c>
      <c r="B65" s="26" t="s">
        <v>1462</v>
      </c>
      <c r="C65" s="27" t="s">
        <v>100</v>
      </c>
      <c r="D65" s="26" t="s">
        <v>1451</v>
      </c>
      <c r="E65" s="26" t="s">
        <v>12</v>
      </c>
      <c r="F65" s="27">
        <v>1</v>
      </c>
      <c r="G65" s="27" t="s">
        <v>1427</v>
      </c>
      <c r="H65" s="26" t="s">
        <v>1441</v>
      </c>
      <c r="I65" s="28">
        <v>4.83</v>
      </c>
      <c r="J65" s="27">
        <v>50</v>
      </c>
      <c r="K65" s="29">
        <v>241.5</v>
      </c>
      <c r="L65" s="28">
        <v>4.83</v>
      </c>
      <c r="M65" s="27">
        <v>50</v>
      </c>
      <c r="N65" s="30">
        <v>241.5</v>
      </c>
    </row>
    <row r="66" spans="1:14" x14ac:dyDescent="0.25">
      <c r="A66" s="25">
        <v>113058</v>
      </c>
      <c r="B66" s="26" t="s">
        <v>101</v>
      </c>
      <c r="C66" s="27" t="s">
        <v>102</v>
      </c>
      <c r="D66" s="26" t="s">
        <v>1447</v>
      </c>
      <c r="E66" s="26" t="s">
        <v>5</v>
      </c>
      <c r="F66" s="27">
        <v>1</v>
      </c>
      <c r="G66" s="27" t="s">
        <v>1427</v>
      </c>
      <c r="H66" s="26" t="s">
        <v>1441</v>
      </c>
      <c r="I66" s="28">
        <v>4.83</v>
      </c>
      <c r="J66" s="27">
        <v>50</v>
      </c>
      <c r="K66" s="29">
        <v>241.5</v>
      </c>
      <c r="L66" s="28">
        <v>4.83</v>
      </c>
      <c r="M66" s="27">
        <v>50</v>
      </c>
      <c r="N66" s="30">
        <v>241.5</v>
      </c>
    </row>
    <row r="67" spans="1:14" x14ac:dyDescent="0.25">
      <c r="A67" s="25">
        <v>112824</v>
      </c>
      <c r="B67" s="26" t="s">
        <v>103</v>
      </c>
      <c r="C67" s="27" t="s">
        <v>104</v>
      </c>
      <c r="D67" s="26" t="s">
        <v>1447</v>
      </c>
      <c r="E67" s="26" t="s">
        <v>5</v>
      </c>
      <c r="F67" s="27">
        <v>1</v>
      </c>
      <c r="G67" s="27" t="s">
        <v>1427</v>
      </c>
      <c r="H67" s="26" t="s">
        <v>1441</v>
      </c>
      <c r="I67" s="28">
        <v>4.83</v>
      </c>
      <c r="J67" s="27">
        <v>50</v>
      </c>
      <c r="K67" s="29">
        <v>241.5</v>
      </c>
      <c r="L67" s="28">
        <v>4.83</v>
      </c>
      <c r="M67" s="27">
        <v>50</v>
      </c>
      <c r="N67" s="30">
        <v>241.5</v>
      </c>
    </row>
    <row r="68" spans="1:14" x14ac:dyDescent="0.25">
      <c r="A68" s="25">
        <v>113086</v>
      </c>
      <c r="B68" s="26" t="s">
        <v>105</v>
      </c>
      <c r="C68" s="27" t="s">
        <v>106</v>
      </c>
      <c r="D68" s="26" t="s">
        <v>1450</v>
      </c>
      <c r="E68" s="26" t="s">
        <v>36</v>
      </c>
      <c r="F68" s="27">
        <v>1</v>
      </c>
      <c r="G68" s="27" t="s">
        <v>1427</v>
      </c>
      <c r="H68" s="26" t="s">
        <v>1441</v>
      </c>
      <c r="I68" s="28">
        <v>4.83</v>
      </c>
      <c r="J68" s="27">
        <v>50</v>
      </c>
      <c r="K68" s="29">
        <v>241.5</v>
      </c>
      <c r="L68" s="28">
        <v>4.83</v>
      </c>
      <c r="M68" s="27">
        <v>50</v>
      </c>
      <c r="N68" s="30">
        <v>241.5</v>
      </c>
    </row>
    <row r="69" spans="1:14" x14ac:dyDescent="0.25">
      <c r="A69" s="25">
        <v>113086</v>
      </c>
      <c r="B69" s="26" t="s">
        <v>105</v>
      </c>
      <c r="C69" s="27" t="s">
        <v>106</v>
      </c>
      <c r="D69" s="26" t="s">
        <v>1450</v>
      </c>
      <c r="E69" s="26" t="s">
        <v>36</v>
      </c>
      <c r="F69" s="27">
        <v>1</v>
      </c>
      <c r="G69" s="27" t="s">
        <v>1428</v>
      </c>
      <c r="H69" s="26" t="s">
        <v>1517</v>
      </c>
      <c r="I69" s="28">
        <v>5.05</v>
      </c>
      <c r="J69" s="27">
        <v>50</v>
      </c>
      <c r="K69" s="29">
        <v>252.5</v>
      </c>
      <c r="L69" s="28">
        <v>5.05</v>
      </c>
      <c r="M69" s="27">
        <v>50</v>
      </c>
      <c r="N69" s="30">
        <v>252.5</v>
      </c>
    </row>
    <row r="70" spans="1:14" x14ac:dyDescent="0.25">
      <c r="A70" s="25">
        <v>116330</v>
      </c>
      <c r="B70" s="26" t="s">
        <v>107</v>
      </c>
      <c r="C70" s="27" t="s">
        <v>108</v>
      </c>
      <c r="D70" s="26" t="s">
        <v>1448</v>
      </c>
      <c r="E70" s="26" t="s">
        <v>12</v>
      </c>
      <c r="F70" s="27">
        <v>1</v>
      </c>
      <c r="G70" s="27" t="s">
        <v>1427</v>
      </c>
      <c r="H70" s="26" t="s">
        <v>1441</v>
      </c>
      <c r="I70" s="28">
        <v>4.83</v>
      </c>
      <c r="J70" s="27">
        <v>50</v>
      </c>
      <c r="K70" s="29">
        <v>241.5</v>
      </c>
      <c r="L70" s="28">
        <v>4.83</v>
      </c>
      <c r="M70" s="27">
        <v>50</v>
      </c>
      <c r="N70" s="30">
        <v>241.5</v>
      </c>
    </row>
    <row r="71" spans="1:14" x14ac:dyDescent="0.25">
      <c r="A71" s="25">
        <v>113103</v>
      </c>
      <c r="B71" s="26" t="s">
        <v>1629</v>
      </c>
      <c r="C71" s="27" t="s">
        <v>1630</v>
      </c>
      <c r="D71" s="26" t="s">
        <v>1451</v>
      </c>
      <c r="E71" s="26" t="s">
        <v>12</v>
      </c>
      <c r="F71" s="27">
        <v>1</v>
      </c>
      <c r="G71" s="27" t="s">
        <v>1427</v>
      </c>
      <c r="H71" s="26" t="s">
        <v>1441</v>
      </c>
      <c r="I71" s="28">
        <v>4.83</v>
      </c>
      <c r="J71" s="27">
        <v>50</v>
      </c>
      <c r="K71" s="29">
        <v>241.5</v>
      </c>
      <c r="L71" s="28">
        <v>4.83</v>
      </c>
      <c r="M71" s="27">
        <v>50</v>
      </c>
      <c r="N71" s="30">
        <v>241.5</v>
      </c>
    </row>
    <row r="72" spans="1:14" x14ac:dyDescent="0.25">
      <c r="A72" s="25">
        <v>113117</v>
      </c>
      <c r="B72" s="26" t="s">
        <v>109</v>
      </c>
      <c r="C72" s="27" t="s">
        <v>110</v>
      </c>
      <c r="D72" s="26" t="s">
        <v>1451</v>
      </c>
      <c r="E72" s="26" t="s">
        <v>12</v>
      </c>
      <c r="F72" s="27">
        <v>1</v>
      </c>
      <c r="G72" s="27" t="s">
        <v>1427</v>
      </c>
      <c r="H72" s="26" t="s">
        <v>1441</v>
      </c>
      <c r="I72" s="28">
        <v>4.83</v>
      </c>
      <c r="J72" s="27">
        <v>12</v>
      </c>
      <c r="K72" s="29">
        <v>57.96</v>
      </c>
      <c r="L72" s="28">
        <v>4.83</v>
      </c>
      <c r="M72" s="27">
        <v>12</v>
      </c>
      <c r="N72" s="30">
        <v>57.96</v>
      </c>
    </row>
    <row r="73" spans="1:14" x14ac:dyDescent="0.25">
      <c r="A73" s="25">
        <v>113124</v>
      </c>
      <c r="B73" s="26" t="s">
        <v>111</v>
      </c>
      <c r="C73" s="27" t="s">
        <v>112</v>
      </c>
      <c r="D73" s="26" t="s">
        <v>1445</v>
      </c>
      <c r="E73" s="26" t="s">
        <v>17</v>
      </c>
      <c r="F73" s="27">
        <v>1</v>
      </c>
      <c r="G73" s="27" t="s">
        <v>1427</v>
      </c>
      <c r="H73" s="26" t="s">
        <v>1441</v>
      </c>
      <c r="I73" s="28">
        <v>4.83</v>
      </c>
      <c r="J73" s="27">
        <v>50</v>
      </c>
      <c r="K73" s="29">
        <v>241.5</v>
      </c>
      <c r="L73" s="28">
        <v>4.83</v>
      </c>
      <c r="M73" s="27">
        <v>50</v>
      </c>
      <c r="N73" s="30">
        <v>241.5</v>
      </c>
    </row>
    <row r="74" spans="1:14" x14ac:dyDescent="0.25">
      <c r="A74" s="25">
        <v>121817</v>
      </c>
      <c r="B74" s="26" t="s">
        <v>1900</v>
      </c>
      <c r="C74" s="27" t="s">
        <v>1912</v>
      </c>
      <c r="D74" s="26" t="s">
        <v>2012</v>
      </c>
      <c r="E74" s="26" t="s">
        <v>1536</v>
      </c>
      <c r="F74" s="27">
        <v>1</v>
      </c>
      <c r="G74" s="27" t="s">
        <v>1427</v>
      </c>
      <c r="H74" s="26" t="s">
        <v>1441</v>
      </c>
      <c r="I74" s="28">
        <v>4.83</v>
      </c>
      <c r="J74" s="27">
        <v>42</v>
      </c>
      <c r="K74" s="29">
        <v>202.86</v>
      </c>
      <c r="L74" s="28">
        <v>4.83</v>
      </c>
      <c r="M74" s="27">
        <v>42</v>
      </c>
      <c r="N74" s="30">
        <v>202.86</v>
      </c>
    </row>
    <row r="75" spans="1:14" x14ac:dyDescent="0.25">
      <c r="A75" s="25">
        <v>113135</v>
      </c>
      <c r="B75" s="26" t="s">
        <v>113</v>
      </c>
      <c r="C75" s="27" t="s">
        <v>114</v>
      </c>
      <c r="D75" s="26" t="s">
        <v>1447</v>
      </c>
      <c r="E75" s="26" t="s">
        <v>5</v>
      </c>
      <c r="F75" s="27">
        <v>1</v>
      </c>
      <c r="G75" s="27" t="s">
        <v>1427</v>
      </c>
      <c r="H75" s="26" t="s">
        <v>1441</v>
      </c>
      <c r="I75" s="28">
        <v>4.83</v>
      </c>
      <c r="J75" s="27">
        <v>50</v>
      </c>
      <c r="K75" s="29">
        <v>241.5</v>
      </c>
      <c r="L75" s="28">
        <v>4.83</v>
      </c>
      <c r="M75" s="27">
        <v>50</v>
      </c>
      <c r="N75" s="30">
        <v>241.5</v>
      </c>
    </row>
    <row r="76" spans="1:14" x14ac:dyDescent="0.25">
      <c r="A76" s="25">
        <v>121672</v>
      </c>
      <c r="B76" s="26" t="s">
        <v>1849</v>
      </c>
      <c r="C76" s="27" t="s">
        <v>1850</v>
      </c>
      <c r="D76" s="26" t="s">
        <v>1451</v>
      </c>
      <c r="E76" s="26" t="s">
        <v>12</v>
      </c>
      <c r="F76" s="27">
        <v>1</v>
      </c>
      <c r="G76" s="27" t="s">
        <v>1430</v>
      </c>
      <c r="H76" s="26" t="s">
        <v>1446</v>
      </c>
      <c r="I76" s="28">
        <v>9.24</v>
      </c>
      <c r="J76" s="27">
        <v>60</v>
      </c>
      <c r="K76" s="29">
        <v>554.4</v>
      </c>
      <c r="L76" s="28">
        <v>9.24</v>
      </c>
      <c r="M76" s="27">
        <v>60</v>
      </c>
      <c r="N76" s="30">
        <v>554.4</v>
      </c>
    </row>
    <row r="77" spans="1:14" x14ac:dyDescent="0.25">
      <c r="A77" s="25">
        <v>113139</v>
      </c>
      <c r="B77" s="26" t="s">
        <v>115</v>
      </c>
      <c r="C77" s="27" t="s">
        <v>116</v>
      </c>
      <c r="D77" s="26" t="s">
        <v>1447</v>
      </c>
      <c r="E77" s="26" t="s">
        <v>5</v>
      </c>
      <c r="F77" s="27">
        <v>1</v>
      </c>
      <c r="G77" s="27" t="s">
        <v>1427</v>
      </c>
      <c r="H77" s="26" t="s">
        <v>1441</v>
      </c>
      <c r="I77" s="28">
        <v>4.83</v>
      </c>
      <c r="J77" s="27">
        <v>50</v>
      </c>
      <c r="K77" s="29">
        <v>241.5</v>
      </c>
      <c r="L77" s="28">
        <v>4.83</v>
      </c>
      <c r="M77" s="27">
        <v>50</v>
      </c>
      <c r="N77" s="30">
        <v>241.5</v>
      </c>
    </row>
    <row r="78" spans="1:14" x14ac:dyDescent="0.25">
      <c r="A78" s="25">
        <v>113760</v>
      </c>
      <c r="B78" s="26" t="s">
        <v>2151</v>
      </c>
      <c r="C78" s="27" t="s">
        <v>2160</v>
      </c>
      <c r="D78" s="26" t="s">
        <v>1463</v>
      </c>
      <c r="E78" s="26" t="s">
        <v>2006</v>
      </c>
      <c r="F78" s="27">
        <v>1</v>
      </c>
      <c r="G78" s="27" t="s">
        <v>1430</v>
      </c>
      <c r="H78" s="26" t="s">
        <v>1446</v>
      </c>
      <c r="I78" s="28">
        <v>9.24</v>
      </c>
      <c r="J78" s="27">
        <v>50</v>
      </c>
      <c r="K78" s="29">
        <v>462</v>
      </c>
      <c r="L78" s="28">
        <v>9.24</v>
      </c>
      <c r="M78" s="27">
        <v>50</v>
      </c>
      <c r="N78" s="30">
        <v>462</v>
      </c>
    </row>
    <row r="79" spans="1:14" x14ac:dyDescent="0.25">
      <c r="A79" s="25">
        <v>114682</v>
      </c>
      <c r="B79" s="26" t="s">
        <v>118</v>
      </c>
      <c r="C79" s="27" t="s">
        <v>119</v>
      </c>
      <c r="D79" s="26" t="s">
        <v>1456</v>
      </c>
      <c r="E79" s="26" t="s">
        <v>12</v>
      </c>
      <c r="F79" s="27">
        <v>1</v>
      </c>
      <c r="G79" s="27" t="s">
        <v>1430</v>
      </c>
      <c r="H79" s="26" t="s">
        <v>1446</v>
      </c>
      <c r="I79" s="28">
        <v>9.24</v>
      </c>
      <c r="J79" s="27">
        <v>12</v>
      </c>
      <c r="K79" s="29">
        <v>110.88</v>
      </c>
      <c r="L79" s="28">
        <v>9.24</v>
      </c>
      <c r="M79" s="27">
        <v>12</v>
      </c>
      <c r="N79" s="30">
        <v>110.88</v>
      </c>
    </row>
    <row r="80" spans="1:14" x14ac:dyDescent="0.25">
      <c r="A80" s="25">
        <v>113151</v>
      </c>
      <c r="B80" s="26" t="s">
        <v>120</v>
      </c>
      <c r="C80" s="27" t="s">
        <v>121</v>
      </c>
      <c r="D80" s="26" t="s">
        <v>1444</v>
      </c>
      <c r="E80" s="26" t="s">
        <v>12</v>
      </c>
      <c r="F80" s="27">
        <v>1</v>
      </c>
      <c r="G80" s="27" t="s">
        <v>1427</v>
      </c>
      <c r="H80" s="26" t="s">
        <v>1441</v>
      </c>
      <c r="I80" s="28">
        <v>4.83</v>
      </c>
      <c r="J80" s="27">
        <v>50</v>
      </c>
      <c r="K80" s="29">
        <v>241.5</v>
      </c>
      <c r="L80" s="28">
        <v>4.83</v>
      </c>
      <c r="M80" s="27">
        <v>50</v>
      </c>
      <c r="N80" s="30">
        <v>9.66</v>
      </c>
    </row>
    <row r="81" spans="1:14" x14ac:dyDescent="0.25">
      <c r="A81" s="25">
        <v>122440</v>
      </c>
      <c r="B81" s="26" t="s">
        <v>2044</v>
      </c>
      <c r="C81" s="27" t="s">
        <v>2045</v>
      </c>
      <c r="D81" s="26" t="s">
        <v>1444</v>
      </c>
      <c r="E81" s="26" t="s">
        <v>12</v>
      </c>
      <c r="F81" s="27">
        <v>1</v>
      </c>
      <c r="G81" s="27" t="s">
        <v>1427</v>
      </c>
      <c r="H81" s="26" t="s">
        <v>1441</v>
      </c>
      <c r="I81" s="28">
        <v>4.83</v>
      </c>
      <c r="J81" s="27">
        <v>50</v>
      </c>
      <c r="K81" s="29">
        <v>241.5</v>
      </c>
      <c r="L81" s="28">
        <v>4.83</v>
      </c>
      <c r="M81" s="27">
        <v>50</v>
      </c>
      <c r="N81" s="30">
        <v>241.5</v>
      </c>
    </row>
    <row r="82" spans="1:14" x14ac:dyDescent="0.25">
      <c r="A82" s="25">
        <v>114968</v>
      </c>
      <c r="B82" s="26" t="s">
        <v>122</v>
      </c>
      <c r="C82" s="27" t="s">
        <v>123</v>
      </c>
      <c r="D82" s="26" t="s">
        <v>1456</v>
      </c>
      <c r="E82" s="26" t="s">
        <v>12</v>
      </c>
      <c r="F82" s="27">
        <v>1</v>
      </c>
      <c r="G82" s="27" t="s">
        <v>1427</v>
      </c>
      <c r="H82" s="26" t="s">
        <v>1441</v>
      </c>
      <c r="I82" s="28">
        <v>4.83</v>
      </c>
      <c r="J82" s="27">
        <v>50</v>
      </c>
      <c r="K82" s="29">
        <v>241.5</v>
      </c>
      <c r="L82" s="28">
        <v>4.83</v>
      </c>
      <c r="M82" s="27">
        <v>50</v>
      </c>
      <c r="N82" s="30">
        <v>241.5</v>
      </c>
    </row>
    <row r="83" spans="1:14" x14ac:dyDescent="0.25">
      <c r="A83" s="25">
        <v>113171</v>
      </c>
      <c r="B83" s="26" t="s">
        <v>124</v>
      </c>
      <c r="C83" s="27" t="s">
        <v>125</v>
      </c>
      <c r="D83" s="26" t="s">
        <v>1449</v>
      </c>
      <c r="E83" s="26" t="s">
        <v>12</v>
      </c>
      <c r="F83" s="27">
        <v>1</v>
      </c>
      <c r="G83" s="27" t="s">
        <v>1427</v>
      </c>
      <c r="H83" s="26" t="s">
        <v>1441</v>
      </c>
      <c r="I83" s="28">
        <v>4.83</v>
      </c>
      <c r="J83" s="27">
        <v>50</v>
      </c>
      <c r="K83" s="29">
        <v>241.5</v>
      </c>
      <c r="L83" s="28">
        <v>4.83</v>
      </c>
      <c r="M83" s="27">
        <v>50</v>
      </c>
      <c r="N83" s="30">
        <v>241.5</v>
      </c>
    </row>
    <row r="84" spans="1:14" x14ac:dyDescent="0.25">
      <c r="A84" s="25">
        <v>114683</v>
      </c>
      <c r="B84" s="26" t="s">
        <v>126</v>
      </c>
      <c r="C84" s="27" t="s">
        <v>127</v>
      </c>
      <c r="D84" s="26" t="s">
        <v>1447</v>
      </c>
      <c r="E84" s="26" t="s">
        <v>5</v>
      </c>
      <c r="F84" s="27">
        <v>1</v>
      </c>
      <c r="G84" s="27" t="s">
        <v>1427</v>
      </c>
      <c r="H84" s="26" t="s">
        <v>1441</v>
      </c>
      <c r="I84" s="28">
        <v>4.83</v>
      </c>
      <c r="J84" s="27">
        <v>50</v>
      </c>
      <c r="K84" s="29">
        <v>241.5</v>
      </c>
      <c r="L84" s="28">
        <v>4.83</v>
      </c>
      <c r="M84" s="27">
        <v>50</v>
      </c>
      <c r="N84" s="30">
        <v>241.5</v>
      </c>
    </row>
    <row r="85" spans="1:14" x14ac:dyDescent="0.25">
      <c r="A85" s="25">
        <v>113173</v>
      </c>
      <c r="B85" s="26" t="s">
        <v>128</v>
      </c>
      <c r="C85" s="27" t="s">
        <v>129</v>
      </c>
      <c r="D85" s="26" t="s">
        <v>1444</v>
      </c>
      <c r="E85" s="26" t="s">
        <v>12</v>
      </c>
      <c r="F85" s="27">
        <v>1</v>
      </c>
      <c r="G85" s="27" t="s">
        <v>1427</v>
      </c>
      <c r="H85" s="26" t="s">
        <v>1441</v>
      </c>
      <c r="I85" s="28">
        <v>4.83</v>
      </c>
      <c r="J85" s="27">
        <v>50</v>
      </c>
      <c r="K85" s="29">
        <v>241.5</v>
      </c>
      <c r="L85" s="28">
        <v>4.83</v>
      </c>
      <c r="M85" s="27">
        <v>50</v>
      </c>
      <c r="N85" s="30">
        <v>241.5</v>
      </c>
    </row>
    <row r="86" spans="1:14" x14ac:dyDescent="0.25">
      <c r="A86" s="25">
        <v>122438</v>
      </c>
      <c r="B86" s="26" t="s">
        <v>2046</v>
      </c>
      <c r="C86" s="27" t="s">
        <v>2047</v>
      </c>
      <c r="D86" s="26" t="s">
        <v>1456</v>
      </c>
      <c r="E86" s="26" t="s">
        <v>12</v>
      </c>
      <c r="F86" s="27">
        <v>1</v>
      </c>
      <c r="G86" s="27" t="s">
        <v>1427</v>
      </c>
      <c r="H86" s="26" t="s">
        <v>1441</v>
      </c>
      <c r="I86" s="28">
        <v>4.83</v>
      </c>
      <c r="J86" s="27">
        <v>50</v>
      </c>
      <c r="K86" s="29">
        <v>241.5</v>
      </c>
      <c r="L86" s="28">
        <v>4.83</v>
      </c>
      <c r="M86" s="27">
        <v>50</v>
      </c>
      <c r="N86" s="30">
        <v>241.5</v>
      </c>
    </row>
    <row r="87" spans="1:14" x14ac:dyDescent="0.25">
      <c r="A87" s="25">
        <v>114529</v>
      </c>
      <c r="B87" s="26" t="s">
        <v>130</v>
      </c>
      <c r="C87" s="27" t="s">
        <v>131</v>
      </c>
      <c r="D87" s="26" t="s">
        <v>1451</v>
      </c>
      <c r="E87" s="26" t="s">
        <v>12</v>
      </c>
      <c r="F87" s="27">
        <v>1</v>
      </c>
      <c r="G87" s="27" t="s">
        <v>1427</v>
      </c>
      <c r="H87" s="26" t="s">
        <v>1441</v>
      </c>
      <c r="I87" s="28">
        <v>4.83</v>
      </c>
      <c r="J87" s="27">
        <v>50</v>
      </c>
      <c r="K87" s="29">
        <v>241.5</v>
      </c>
      <c r="L87" s="28">
        <v>4.83</v>
      </c>
      <c r="M87" s="27">
        <v>50</v>
      </c>
      <c r="N87" s="30">
        <v>241.5</v>
      </c>
    </row>
    <row r="88" spans="1:14" x14ac:dyDescent="0.25">
      <c r="A88" s="25">
        <v>113186</v>
      </c>
      <c r="B88" s="26" t="s">
        <v>132</v>
      </c>
      <c r="C88" s="27" t="s">
        <v>133</v>
      </c>
      <c r="D88" s="26" t="s">
        <v>1447</v>
      </c>
      <c r="E88" s="26" t="s">
        <v>5</v>
      </c>
      <c r="F88" s="27">
        <v>1</v>
      </c>
      <c r="G88" s="27" t="s">
        <v>1428</v>
      </c>
      <c r="H88" s="26" t="s">
        <v>1517</v>
      </c>
      <c r="I88" s="28">
        <v>5.15</v>
      </c>
      <c r="J88" s="27">
        <v>50</v>
      </c>
      <c r="K88" s="29">
        <v>257.5</v>
      </c>
      <c r="L88" s="28">
        <v>5.15</v>
      </c>
      <c r="M88" s="27">
        <v>50</v>
      </c>
      <c r="N88" s="30">
        <v>257.5</v>
      </c>
    </row>
    <row r="89" spans="1:14" x14ac:dyDescent="0.25">
      <c r="A89" s="25">
        <v>120187</v>
      </c>
      <c r="B89" s="26" t="s">
        <v>1600</v>
      </c>
      <c r="C89" s="27" t="s">
        <v>1601</v>
      </c>
      <c r="D89" s="26" t="s">
        <v>1449</v>
      </c>
      <c r="E89" s="26" t="s">
        <v>12</v>
      </c>
      <c r="F89" s="27">
        <v>1</v>
      </c>
      <c r="G89" s="27" t="s">
        <v>1427</v>
      </c>
      <c r="H89" s="26" t="s">
        <v>1441</v>
      </c>
      <c r="I89" s="28">
        <v>4.83</v>
      </c>
      <c r="J89" s="27">
        <v>12</v>
      </c>
      <c r="K89" s="29">
        <v>57.96</v>
      </c>
      <c r="L89" s="28">
        <v>4.83</v>
      </c>
      <c r="M89" s="27">
        <v>12</v>
      </c>
      <c r="N89" s="30">
        <v>57.96</v>
      </c>
    </row>
    <row r="90" spans="1:14" x14ac:dyDescent="0.25">
      <c r="A90" s="25">
        <v>114760</v>
      </c>
      <c r="B90" s="26" t="s">
        <v>1924</v>
      </c>
      <c r="C90" s="27" t="s">
        <v>1947</v>
      </c>
      <c r="D90" s="26" t="s">
        <v>1445</v>
      </c>
      <c r="E90" s="26" t="s">
        <v>36</v>
      </c>
      <c r="F90" s="27">
        <v>1</v>
      </c>
      <c r="G90" s="27" t="s">
        <v>1427</v>
      </c>
      <c r="H90" s="26" t="s">
        <v>1441</v>
      </c>
      <c r="I90" s="28">
        <v>4.83</v>
      </c>
      <c r="J90" s="27">
        <v>50</v>
      </c>
      <c r="K90" s="29">
        <v>241.5</v>
      </c>
      <c r="L90" s="28">
        <v>4.83</v>
      </c>
      <c r="M90" s="27">
        <v>50</v>
      </c>
      <c r="N90" s="30">
        <v>241.5</v>
      </c>
    </row>
    <row r="91" spans="1:14" x14ac:dyDescent="0.25">
      <c r="A91" s="25">
        <v>113223</v>
      </c>
      <c r="B91" s="26" t="s">
        <v>135</v>
      </c>
      <c r="C91" s="27" t="s">
        <v>136</v>
      </c>
      <c r="D91" s="26" t="s">
        <v>1444</v>
      </c>
      <c r="E91" s="26" t="s">
        <v>12</v>
      </c>
      <c r="F91" s="27">
        <v>1</v>
      </c>
      <c r="G91" s="27" t="s">
        <v>1427</v>
      </c>
      <c r="H91" s="26" t="s">
        <v>1441</v>
      </c>
      <c r="I91" s="28">
        <v>4.83</v>
      </c>
      <c r="J91" s="27">
        <v>12</v>
      </c>
      <c r="K91" s="29">
        <v>57.96</v>
      </c>
      <c r="L91" s="28">
        <v>4.83</v>
      </c>
      <c r="M91" s="27">
        <v>12</v>
      </c>
      <c r="N91" s="30">
        <v>57.96</v>
      </c>
    </row>
    <row r="92" spans="1:14" x14ac:dyDescent="0.25">
      <c r="A92" s="25">
        <v>114684</v>
      </c>
      <c r="B92" s="26" t="s">
        <v>137</v>
      </c>
      <c r="C92" s="27" t="s">
        <v>138</v>
      </c>
      <c r="D92" s="26" t="s">
        <v>1447</v>
      </c>
      <c r="E92" s="26" t="s">
        <v>5</v>
      </c>
      <c r="F92" s="27">
        <v>1</v>
      </c>
      <c r="G92" s="27" t="s">
        <v>1427</v>
      </c>
      <c r="H92" s="26" t="s">
        <v>1441</v>
      </c>
      <c r="I92" s="28">
        <v>4.83</v>
      </c>
      <c r="J92" s="27">
        <v>50</v>
      </c>
      <c r="K92" s="29">
        <v>241.5</v>
      </c>
      <c r="L92" s="28">
        <v>4.83</v>
      </c>
      <c r="M92" s="27">
        <v>50</v>
      </c>
      <c r="N92" s="30">
        <v>241.5</v>
      </c>
    </row>
    <row r="93" spans="1:14" x14ac:dyDescent="0.25">
      <c r="A93" s="25">
        <v>121449</v>
      </c>
      <c r="B93" s="26" t="s">
        <v>1867</v>
      </c>
      <c r="C93" s="27" t="s">
        <v>1868</v>
      </c>
      <c r="D93" s="26" t="s">
        <v>1444</v>
      </c>
      <c r="E93" s="26" t="s">
        <v>12</v>
      </c>
      <c r="F93" s="27">
        <v>1</v>
      </c>
      <c r="G93" s="27" t="s">
        <v>1430</v>
      </c>
      <c r="H93" s="26" t="s">
        <v>1446</v>
      </c>
      <c r="I93" s="28">
        <v>9.24</v>
      </c>
      <c r="J93" s="27">
        <v>50</v>
      </c>
      <c r="K93" s="29">
        <v>462</v>
      </c>
      <c r="L93" s="28">
        <v>9.24</v>
      </c>
      <c r="M93" s="27">
        <v>50</v>
      </c>
      <c r="N93" s="30">
        <v>462</v>
      </c>
    </row>
    <row r="94" spans="1:14" x14ac:dyDescent="0.25">
      <c r="A94" s="25">
        <v>113226</v>
      </c>
      <c r="B94" s="26" t="s">
        <v>139</v>
      </c>
      <c r="C94" s="27" t="s">
        <v>140</v>
      </c>
      <c r="D94" s="26" t="s">
        <v>1447</v>
      </c>
      <c r="E94" s="26" t="s">
        <v>5</v>
      </c>
      <c r="F94" s="27">
        <v>1</v>
      </c>
      <c r="G94" s="27" t="s">
        <v>1430</v>
      </c>
      <c r="H94" s="26" t="s">
        <v>1446</v>
      </c>
      <c r="I94" s="28">
        <v>9.24</v>
      </c>
      <c r="J94" s="27">
        <v>50</v>
      </c>
      <c r="K94" s="29">
        <v>462</v>
      </c>
      <c r="L94" s="28">
        <v>9.24</v>
      </c>
      <c r="M94" s="27">
        <v>50</v>
      </c>
      <c r="N94" s="30">
        <v>462</v>
      </c>
    </row>
    <row r="95" spans="1:14" x14ac:dyDescent="0.25">
      <c r="A95" s="25">
        <v>113226</v>
      </c>
      <c r="B95" s="26" t="s">
        <v>139</v>
      </c>
      <c r="C95" s="27" t="s">
        <v>140</v>
      </c>
      <c r="D95" s="26" t="s">
        <v>1447</v>
      </c>
      <c r="E95" s="26" t="s">
        <v>5</v>
      </c>
      <c r="F95" s="27">
        <v>1</v>
      </c>
      <c r="G95" s="27" t="s">
        <v>1431</v>
      </c>
      <c r="H95" s="26" t="s">
        <v>1464</v>
      </c>
      <c r="I95" s="28">
        <v>5.3</v>
      </c>
      <c r="J95" s="27">
        <v>50</v>
      </c>
      <c r="K95" s="29">
        <v>265</v>
      </c>
      <c r="L95" s="28">
        <v>5.3</v>
      </c>
      <c r="M95" s="27">
        <v>50</v>
      </c>
      <c r="N95" s="30">
        <v>265</v>
      </c>
    </row>
    <row r="96" spans="1:14" x14ac:dyDescent="0.25">
      <c r="A96" s="25">
        <v>114546</v>
      </c>
      <c r="B96" s="26" t="s">
        <v>141</v>
      </c>
      <c r="C96" s="27" t="s">
        <v>142</v>
      </c>
      <c r="D96" s="26" t="s">
        <v>1447</v>
      </c>
      <c r="E96" s="26" t="s">
        <v>5</v>
      </c>
      <c r="F96" s="27">
        <v>1</v>
      </c>
      <c r="G96" s="27" t="s">
        <v>1427</v>
      </c>
      <c r="H96" s="26" t="s">
        <v>1441</v>
      </c>
      <c r="I96" s="28">
        <v>4.83</v>
      </c>
      <c r="J96" s="27">
        <v>12</v>
      </c>
      <c r="K96" s="29">
        <v>57.96</v>
      </c>
      <c r="L96" s="28">
        <v>4.83</v>
      </c>
      <c r="M96" s="27">
        <v>12</v>
      </c>
      <c r="N96" s="30">
        <v>57.96</v>
      </c>
    </row>
    <row r="97" spans="1:14" x14ac:dyDescent="0.25">
      <c r="A97" s="25">
        <v>114685</v>
      </c>
      <c r="B97" s="26" t="s">
        <v>144</v>
      </c>
      <c r="C97" s="27" t="s">
        <v>145</v>
      </c>
      <c r="D97" s="26" t="s">
        <v>1440</v>
      </c>
      <c r="E97" s="26" t="s">
        <v>5</v>
      </c>
      <c r="F97" s="27">
        <v>1</v>
      </c>
      <c r="G97" s="27" t="s">
        <v>1427</v>
      </c>
      <c r="H97" s="26" t="s">
        <v>1441</v>
      </c>
      <c r="I97" s="28">
        <v>4.83</v>
      </c>
      <c r="J97" s="27">
        <v>50</v>
      </c>
      <c r="K97" s="29">
        <v>241.5</v>
      </c>
      <c r="L97" s="28">
        <v>4.83</v>
      </c>
      <c r="M97" s="27">
        <v>50</v>
      </c>
      <c r="N97" s="30">
        <v>0</v>
      </c>
    </row>
    <row r="98" spans="1:14" x14ac:dyDescent="0.25">
      <c r="A98" s="25">
        <v>120163</v>
      </c>
      <c r="B98" s="26" t="s">
        <v>1602</v>
      </c>
      <c r="C98" s="27" t="s">
        <v>1603</v>
      </c>
      <c r="D98" s="26" t="s">
        <v>1457</v>
      </c>
      <c r="E98" s="26" t="s">
        <v>10</v>
      </c>
      <c r="F98" s="27">
        <v>1</v>
      </c>
      <c r="G98" s="27" t="s">
        <v>1427</v>
      </c>
      <c r="H98" s="26" t="s">
        <v>1441</v>
      </c>
      <c r="I98" s="28">
        <v>4.83</v>
      </c>
      <c r="J98" s="27">
        <v>50</v>
      </c>
      <c r="K98" s="29">
        <v>241.5</v>
      </c>
      <c r="L98" s="28">
        <v>4.83</v>
      </c>
      <c r="M98" s="27">
        <v>50</v>
      </c>
      <c r="N98" s="30">
        <v>241.5</v>
      </c>
    </row>
    <row r="99" spans="1:14" x14ac:dyDescent="0.25">
      <c r="A99" s="25">
        <v>118646</v>
      </c>
      <c r="B99" s="26" t="s">
        <v>146</v>
      </c>
      <c r="C99" s="27" t="s">
        <v>147</v>
      </c>
      <c r="D99" s="26" t="s">
        <v>1451</v>
      </c>
      <c r="E99" s="26" t="s">
        <v>12</v>
      </c>
      <c r="F99" s="27">
        <v>1</v>
      </c>
      <c r="G99" s="27" t="s">
        <v>1427</v>
      </c>
      <c r="H99" s="26" t="s">
        <v>1441</v>
      </c>
      <c r="I99" s="28">
        <v>4.83</v>
      </c>
      <c r="J99" s="27">
        <v>34</v>
      </c>
      <c r="K99" s="29">
        <v>164.22</v>
      </c>
      <c r="L99" s="28">
        <v>4.83</v>
      </c>
      <c r="M99" s="27">
        <v>34</v>
      </c>
      <c r="N99" s="30">
        <v>164.22</v>
      </c>
    </row>
    <row r="100" spans="1:14" x14ac:dyDescent="0.25">
      <c r="A100" s="25">
        <v>122832</v>
      </c>
      <c r="B100" s="26" t="s">
        <v>2136</v>
      </c>
      <c r="C100" s="27" t="s">
        <v>2161</v>
      </c>
      <c r="D100" s="26" t="s">
        <v>1444</v>
      </c>
      <c r="E100" s="26" t="s">
        <v>12</v>
      </c>
      <c r="F100" s="27">
        <v>1</v>
      </c>
      <c r="G100" s="27" t="s">
        <v>1427</v>
      </c>
      <c r="H100" s="26" t="s">
        <v>1441</v>
      </c>
      <c r="I100" s="28">
        <v>4.83</v>
      </c>
      <c r="J100" s="27">
        <v>50</v>
      </c>
      <c r="K100" s="29">
        <v>241.5</v>
      </c>
      <c r="L100" s="28">
        <v>4.83</v>
      </c>
      <c r="M100" s="27">
        <v>50</v>
      </c>
      <c r="N100" s="30">
        <v>241.5</v>
      </c>
    </row>
    <row r="101" spans="1:14" x14ac:dyDescent="0.25">
      <c r="A101" s="25">
        <v>113258</v>
      </c>
      <c r="B101" s="26" t="s">
        <v>1631</v>
      </c>
      <c r="C101" s="27" t="s">
        <v>1632</v>
      </c>
      <c r="D101" s="26" t="s">
        <v>1451</v>
      </c>
      <c r="E101" s="26" t="s">
        <v>12</v>
      </c>
      <c r="F101" s="27">
        <v>1</v>
      </c>
      <c r="G101" s="27" t="s">
        <v>1427</v>
      </c>
      <c r="H101" s="26" t="s">
        <v>1441</v>
      </c>
      <c r="I101" s="28">
        <v>4.83</v>
      </c>
      <c r="J101" s="27">
        <v>50</v>
      </c>
      <c r="K101" s="29">
        <v>241.5</v>
      </c>
      <c r="L101" s="28">
        <v>4.83</v>
      </c>
      <c r="M101" s="27">
        <v>50</v>
      </c>
      <c r="N101" s="30">
        <v>241.5</v>
      </c>
    </row>
    <row r="102" spans="1:14" x14ac:dyDescent="0.25">
      <c r="A102" s="25">
        <v>113302</v>
      </c>
      <c r="B102" s="26" t="s">
        <v>148</v>
      </c>
      <c r="C102" s="27" t="s">
        <v>149</v>
      </c>
      <c r="D102" s="26" t="s">
        <v>1454</v>
      </c>
      <c r="E102" s="26" t="s">
        <v>5</v>
      </c>
      <c r="F102" s="27">
        <v>1</v>
      </c>
      <c r="G102" s="27" t="s">
        <v>1427</v>
      </c>
      <c r="H102" s="26" t="s">
        <v>1441</v>
      </c>
      <c r="I102" s="28">
        <v>4.83</v>
      </c>
      <c r="J102" s="27">
        <v>50</v>
      </c>
      <c r="K102" s="29">
        <v>241.5</v>
      </c>
      <c r="L102" s="28">
        <v>4.83</v>
      </c>
      <c r="M102" s="27">
        <v>50</v>
      </c>
      <c r="N102" s="30">
        <v>164.22</v>
      </c>
    </row>
    <row r="103" spans="1:14" x14ac:dyDescent="0.25">
      <c r="A103" s="25">
        <v>113419</v>
      </c>
      <c r="B103" s="26" t="s">
        <v>1577</v>
      </c>
      <c r="C103" s="27" t="s">
        <v>1578</v>
      </c>
      <c r="D103" s="26" t="s">
        <v>1463</v>
      </c>
      <c r="E103" s="26" t="s">
        <v>150</v>
      </c>
      <c r="F103" s="27">
        <v>1</v>
      </c>
      <c r="G103" s="27" t="s">
        <v>1430</v>
      </c>
      <c r="H103" s="26" t="s">
        <v>1446</v>
      </c>
      <c r="I103" s="28">
        <v>9.24</v>
      </c>
      <c r="J103" s="27">
        <v>42</v>
      </c>
      <c r="K103" s="29">
        <v>388.08</v>
      </c>
      <c r="L103" s="28">
        <v>9.24</v>
      </c>
      <c r="M103" s="27">
        <v>42</v>
      </c>
      <c r="N103" s="30">
        <v>258.72000000000003</v>
      </c>
    </row>
    <row r="104" spans="1:14" x14ac:dyDescent="0.25">
      <c r="A104" s="25">
        <v>113334</v>
      </c>
      <c r="B104" s="26" t="s">
        <v>151</v>
      </c>
      <c r="C104" s="27" t="s">
        <v>152</v>
      </c>
      <c r="D104" s="26" t="s">
        <v>1461</v>
      </c>
      <c r="E104" s="26" t="s">
        <v>36</v>
      </c>
      <c r="F104" s="27">
        <v>1</v>
      </c>
      <c r="G104" s="27" t="s">
        <v>1429</v>
      </c>
      <c r="H104" s="26" t="s">
        <v>1455</v>
      </c>
      <c r="I104" s="28">
        <v>4.83</v>
      </c>
      <c r="J104" s="27">
        <v>50</v>
      </c>
      <c r="K104" s="29">
        <v>241.5</v>
      </c>
      <c r="L104" s="28">
        <v>4.83</v>
      </c>
      <c r="M104" s="27">
        <v>50</v>
      </c>
      <c r="N104" s="30">
        <v>241.5</v>
      </c>
    </row>
    <row r="105" spans="1:14" x14ac:dyDescent="0.25">
      <c r="A105" s="25">
        <v>113355</v>
      </c>
      <c r="B105" s="26" t="s">
        <v>1633</v>
      </c>
      <c r="C105" s="27" t="s">
        <v>1634</v>
      </c>
      <c r="D105" s="26" t="s">
        <v>1456</v>
      </c>
      <c r="E105" s="26" t="s">
        <v>12</v>
      </c>
      <c r="F105" s="27">
        <v>1</v>
      </c>
      <c r="G105" s="27" t="s">
        <v>1427</v>
      </c>
      <c r="H105" s="26" t="s">
        <v>1441</v>
      </c>
      <c r="I105" s="28">
        <v>4.83</v>
      </c>
      <c r="J105" s="27">
        <v>12</v>
      </c>
      <c r="K105" s="29">
        <v>57.96</v>
      </c>
      <c r="L105" s="28">
        <v>4.83</v>
      </c>
      <c r="M105" s="27">
        <v>12</v>
      </c>
      <c r="N105" s="30">
        <v>57.96</v>
      </c>
    </row>
    <row r="106" spans="1:14" x14ac:dyDescent="0.25">
      <c r="A106" s="25">
        <v>116969</v>
      </c>
      <c r="B106" s="26" t="s">
        <v>153</v>
      </c>
      <c r="C106" s="27" t="s">
        <v>154</v>
      </c>
      <c r="D106" s="26" t="s">
        <v>1448</v>
      </c>
      <c r="E106" s="26" t="s">
        <v>12</v>
      </c>
      <c r="F106" s="27">
        <v>1</v>
      </c>
      <c r="G106" s="27" t="s">
        <v>1427</v>
      </c>
      <c r="H106" s="26" t="s">
        <v>1441</v>
      </c>
      <c r="I106" s="28">
        <v>4.83</v>
      </c>
      <c r="J106" s="27">
        <v>50</v>
      </c>
      <c r="K106" s="29">
        <v>241.5</v>
      </c>
      <c r="L106" s="28">
        <v>4.83</v>
      </c>
      <c r="M106" s="27">
        <v>50</v>
      </c>
      <c r="N106" s="30">
        <v>241.5</v>
      </c>
    </row>
    <row r="107" spans="1:14" x14ac:dyDescent="0.25">
      <c r="A107" s="25">
        <v>113431</v>
      </c>
      <c r="B107" s="26" t="s">
        <v>156</v>
      </c>
      <c r="C107" s="27" t="s">
        <v>157</v>
      </c>
      <c r="D107" s="26" t="s">
        <v>1447</v>
      </c>
      <c r="E107" s="26" t="s">
        <v>5</v>
      </c>
      <c r="F107" s="27">
        <v>1</v>
      </c>
      <c r="G107" s="27" t="s">
        <v>1427</v>
      </c>
      <c r="H107" s="26" t="s">
        <v>1441</v>
      </c>
      <c r="I107" s="28">
        <v>4.83</v>
      </c>
      <c r="J107" s="27">
        <v>50</v>
      </c>
      <c r="K107" s="29">
        <v>241.5</v>
      </c>
      <c r="L107" s="28">
        <v>4.83</v>
      </c>
      <c r="M107" s="27">
        <v>50</v>
      </c>
      <c r="N107" s="30">
        <v>241.5</v>
      </c>
    </row>
    <row r="108" spans="1:14" x14ac:dyDescent="0.25">
      <c r="A108" s="25">
        <v>113369</v>
      </c>
      <c r="B108" s="26" t="s">
        <v>158</v>
      </c>
      <c r="C108" s="27" t="s">
        <v>2075</v>
      </c>
      <c r="D108" s="26" t="s">
        <v>1447</v>
      </c>
      <c r="E108" s="26" t="s">
        <v>5</v>
      </c>
      <c r="F108" s="27">
        <v>1</v>
      </c>
      <c r="G108" s="27" t="s">
        <v>1430</v>
      </c>
      <c r="H108" s="26" t="s">
        <v>1446</v>
      </c>
      <c r="I108" s="28">
        <v>9.24</v>
      </c>
      <c r="J108" s="27">
        <v>12</v>
      </c>
      <c r="K108" s="29">
        <v>110.88</v>
      </c>
      <c r="L108" s="28">
        <v>9.24</v>
      </c>
      <c r="M108" s="27">
        <v>12</v>
      </c>
      <c r="N108" s="30">
        <v>110.88</v>
      </c>
    </row>
    <row r="109" spans="1:14" x14ac:dyDescent="0.25">
      <c r="A109" s="25">
        <v>113438</v>
      </c>
      <c r="B109" s="26" t="s">
        <v>159</v>
      </c>
      <c r="C109" s="27" t="s">
        <v>160</v>
      </c>
      <c r="D109" s="26" t="s">
        <v>1449</v>
      </c>
      <c r="E109" s="26" t="s">
        <v>12</v>
      </c>
      <c r="F109" s="27">
        <v>1</v>
      </c>
      <c r="G109" s="27" t="s">
        <v>1427</v>
      </c>
      <c r="H109" s="26" t="s">
        <v>1441</v>
      </c>
      <c r="I109" s="28">
        <v>4.83</v>
      </c>
      <c r="J109" s="27">
        <v>50</v>
      </c>
      <c r="K109" s="29">
        <v>241.5</v>
      </c>
      <c r="L109" s="28">
        <v>4.83</v>
      </c>
      <c r="M109" s="27">
        <v>50</v>
      </c>
      <c r="N109" s="30">
        <v>241.5</v>
      </c>
    </row>
    <row r="110" spans="1:14" x14ac:dyDescent="0.25">
      <c r="A110" s="25">
        <v>113379</v>
      </c>
      <c r="B110" s="26" t="s">
        <v>161</v>
      </c>
      <c r="C110" s="27" t="s">
        <v>162</v>
      </c>
      <c r="D110" s="26" t="s">
        <v>1457</v>
      </c>
      <c r="E110" s="26" t="s">
        <v>10</v>
      </c>
      <c r="F110" s="27">
        <v>1</v>
      </c>
      <c r="G110" s="27" t="s">
        <v>1427</v>
      </c>
      <c r="H110" s="26" t="s">
        <v>1441</v>
      </c>
      <c r="I110" s="28">
        <v>4.83</v>
      </c>
      <c r="J110" s="27">
        <v>50</v>
      </c>
      <c r="K110" s="29">
        <v>241.5</v>
      </c>
      <c r="L110" s="28">
        <v>4.83</v>
      </c>
      <c r="M110" s="27">
        <v>50</v>
      </c>
      <c r="N110" s="30">
        <v>241.5</v>
      </c>
    </row>
    <row r="111" spans="1:14" x14ac:dyDescent="0.25">
      <c r="A111" s="25">
        <v>113445</v>
      </c>
      <c r="B111" s="26" t="s">
        <v>163</v>
      </c>
      <c r="C111" s="27" t="s">
        <v>164</v>
      </c>
      <c r="D111" s="26" t="s">
        <v>1451</v>
      </c>
      <c r="E111" s="26" t="s">
        <v>12</v>
      </c>
      <c r="F111" s="27">
        <v>1</v>
      </c>
      <c r="G111" s="27" t="s">
        <v>1427</v>
      </c>
      <c r="H111" s="26" t="s">
        <v>1441</v>
      </c>
      <c r="I111" s="28">
        <v>4.83</v>
      </c>
      <c r="J111" s="27">
        <v>50</v>
      </c>
      <c r="K111" s="29">
        <v>241.5</v>
      </c>
      <c r="L111" s="28">
        <v>4.83</v>
      </c>
      <c r="M111" s="27">
        <v>50</v>
      </c>
      <c r="N111" s="30">
        <v>144.9</v>
      </c>
    </row>
    <row r="112" spans="1:14" x14ac:dyDescent="0.25">
      <c r="A112" s="25">
        <v>113388</v>
      </c>
      <c r="B112" s="26" t="s">
        <v>165</v>
      </c>
      <c r="C112" s="27" t="s">
        <v>166</v>
      </c>
      <c r="D112" s="26" t="s">
        <v>1447</v>
      </c>
      <c r="E112" s="26" t="s">
        <v>5</v>
      </c>
      <c r="F112" s="27">
        <v>1</v>
      </c>
      <c r="G112" s="27" t="s">
        <v>1427</v>
      </c>
      <c r="H112" s="26" t="s">
        <v>1441</v>
      </c>
      <c r="I112" s="28">
        <v>4.83</v>
      </c>
      <c r="J112" s="27">
        <v>50</v>
      </c>
      <c r="K112" s="29">
        <v>241.5</v>
      </c>
      <c r="L112" s="28">
        <v>4.83</v>
      </c>
      <c r="M112" s="27">
        <v>50</v>
      </c>
      <c r="N112" s="30">
        <v>241.5</v>
      </c>
    </row>
    <row r="113" spans="1:14" x14ac:dyDescent="0.25">
      <c r="A113" s="25">
        <v>113396</v>
      </c>
      <c r="B113" s="26" t="s">
        <v>1465</v>
      </c>
      <c r="C113" s="27" t="s">
        <v>168</v>
      </c>
      <c r="D113" s="26" t="s">
        <v>1449</v>
      </c>
      <c r="E113" s="26" t="s">
        <v>12</v>
      </c>
      <c r="F113" s="27">
        <v>1</v>
      </c>
      <c r="G113" s="27" t="s">
        <v>1427</v>
      </c>
      <c r="H113" s="26" t="s">
        <v>1441</v>
      </c>
      <c r="I113" s="28">
        <v>4.83</v>
      </c>
      <c r="J113" s="27">
        <v>50</v>
      </c>
      <c r="K113" s="29">
        <v>241.5</v>
      </c>
      <c r="L113" s="28">
        <v>4.83</v>
      </c>
      <c r="M113" s="27">
        <v>50</v>
      </c>
      <c r="N113" s="30">
        <v>241.5</v>
      </c>
    </row>
    <row r="114" spans="1:14" x14ac:dyDescent="0.25">
      <c r="A114" s="25">
        <v>113400</v>
      </c>
      <c r="B114" s="26" t="s">
        <v>169</v>
      </c>
      <c r="C114" s="27" t="s">
        <v>170</v>
      </c>
      <c r="D114" s="26" t="s">
        <v>1466</v>
      </c>
      <c r="E114" s="26" t="s">
        <v>17</v>
      </c>
      <c r="F114" s="27">
        <v>1</v>
      </c>
      <c r="G114" s="27" t="s">
        <v>1430</v>
      </c>
      <c r="H114" s="26" t="s">
        <v>1446</v>
      </c>
      <c r="I114" s="28">
        <v>9.24</v>
      </c>
      <c r="J114" s="27">
        <v>50</v>
      </c>
      <c r="K114" s="29">
        <v>462</v>
      </c>
      <c r="L114" s="28">
        <v>9.24</v>
      </c>
      <c r="M114" s="27">
        <v>50</v>
      </c>
      <c r="N114" s="30">
        <v>462</v>
      </c>
    </row>
    <row r="115" spans="1:14" x14ac:dyDescent="0.25">
      <c r="A115" s="25">
        <v>116970</v>
      </c>
      <c r="B115" s="26" t="s">
        <v>171</v>
      </c>
      <c r="C115" s="27" t="s">
        <v>172</v>
      </c>
      <c r="D115" s="26" t="s">
        <v>1459</v>
      </c>
      <c r="E115" s="26" t="s">
        <v>12</v>
      </c>
      <c r="F115" s="27">
        <v>1</v>
      </c>
      <c r="G115" s="27" t="s">
        <v>1430</v>
      </c>
      <c r="H115" s="26" t="s">
        <v>1446</v>
      </c>
      <c r="I115" s="28">
        <v>9.24</v>
      </c>
      <c r="J115" s="27">
        <v>50</v>
      </c>
      <c r="K115" s="29">
        <v>462</v>
      </c>
      <c r="L115" s="28">
        <v>9.24</v>
      </c>
      <c r="M115" s="27">
        <v>50</v>
      </c>
      <c r="N115" s="30">
        <v>443.52</v>
      </c>
    </row>
    <row r="116" spans="1:14" x14ac:dyDescent="0.25">
      <c r="A116" s="25">
        <v>115225</v>
      </c>
      <c r="B116" s="26" t="s">
        <v>174</v>
      </c>
      <c r="C116" s="27" t="s">
        <v>175</v>
      </c>
      <c r="D116" s="26" t="s">
        <v>1459</v>
      </c>
      <c r="E116" s="26" t="s">
        <v>12</v>
      </c>
      <c r="F116" s="27">
        <v>1</v>
      </c>
      <c r="G116" s="27" t="s">
        <v>1427</v>
      </c>
      <c r="H116" s="26" t="s">
        <v>1441</v>
      </c>
      <c r="I116" s="28">
        <v>4.83</v>
      </c>
      <c r="J116" s="27">
        <v>50</v>
      </c>
      <c r="K116" s="29">
        <v>241.5</v>
      </c>
      <c r="L116" s="28">
        <v>4.83</v>
      </c>
      <c r="M116" s="27">
        <v>50</v>
      </c>
      <c r="N116" s="30">
        <v>241.5</v>
      </c>
    </row>
    <row r="117" spans="1:14" x14ac:dyDescent="0.25">
      <c r="A117" s="25">
        <v>118633</v>
      </c>
      <c r="B117" s="26" t="s">
        <v>176</v>
      </c>
      <c r="C117" s="27" t="s">
        <v>177</v>
      </c>
      <c r="D117" s="26" t="s">
        <v>1456</v>
      </c>
      <c r="E117" s="26" t="s">
        <v>12</v>
      </c>
      <c r="F117" s="27">
        <v>1</v>
      </c>
      <c r="G117" s="27" t="s">
        <v>1427</v>
      </c>
      <c r="H117" s="26" t="s">
        <v>1441</v>
      </c>
      <c r="I117" s="28">
        <v>4.83</v>
      </c>
      <c r="J117" s="27">
        <v>50</v>
      </c>
      <c r="K117" s="29">
        <v>241.5</v>
      </c>
      <c r="L117" s="28">
        <v>4.83</v>
      </c>
      <c r="M117" s="27">
        <v>50</v>
      </c>
      <c r="N117" s="30">
        <v>241.5</v>
      </c>
    </row>
    <row r="118" spans="1:14" x14ac:dyDescent="0.25">
      <c r="A118" s="25">
        <v>113699</v>
      </c>
      <c r="B118" s="26" t="s">
        <v>1467</v>
      </c>
      <c r="C118" s="27" t="s">
        <v>179</v>
      </c>
      <c r="D118" s="26" t="s">
        <v>1447</v>
      </c>
      <c r="E118" s="26" t="s">
        <v>5</v>
      </c>
      <c r="F118" s="27">
        <v>1</v>
      </c>
      <c r="G118" s="27" t="s">
        <v>1427</v>
      </c>
      <c r="H118" s="26" t="s">
        <v>1441</v>
      </c>
      <c r="I118" s="28">
        <v>4.83</v>
      </c>
      <c r="J118" s="27">
        <v>50</v>
      </c>
      <c r="K118" s="29">
        <v>241.5</v>
      </c>
      <c r="L118" s="28">
        <v>4.83</v>
      </c>
      <c r="M118" s="27">
        <v>50</v>
      </c>
      <c r="N118" s="30">
        <v>241.5</v>
      </c>
    </row>
    <row r="119" spans="1:14" x14ac:dyDescent="0.25">
      <c r="A119" s="25">
        <v>113533</v>
      </c>
      <c r="B119" s="26" t="s">
        <v>180</v>
      </c>
      <c r="C119" s="27" t="s">
        <v>181</v>
      </c>
      <c r="D119" s="26" t="s">
        <v>1447</v>
      </c>
      <c r="E119" s="26" t="s">
        <v>5</v>
      </c>
      <c r="F119" s="27">
        <v>1</v>
      </c>
      <c r="G119" s="27" t="s">
        <v>1427</v>
      </c>
      <c r="H119" s="26" t="s">
        <v>1441</v>
      </c>
      <c r="I119" s="28">
        <v>4.83</v>
      </c>
      <c r="J119" s="27">
        <v>12</v>
      </c>
      <c r="K119" s="29">
        <v>57.96</v>
      </c>
      <c r="L119" s="28">
        <v>4.83</v>
      </c>
      <c r="M119" s="27">
        <v>12</v>
      </c>
      <c r="N119" s="30">
        <v>57.96</v>
      </c>
    </row>
    <row r="120" spans="1:14" x14ac:dyDescent="0.25">
      <c r="A120" s="25">
        <v>113549</v>
      </c>
      <c r="B120" s="26" t="s">
        <v>182</v>
      </c>
      <c r="C120" s="27" t="s">
        <v>183</v>
      </c>
      <c r="D120" s="26" t="s">
        <v>1450</v>
      </c>
      <c r="E120" s="26" t="s">
        <v>12</v>
      </c>
      <c r="F120" s="27">
        <v>1</v>
      </c>
      <c r="G120" s="27" t="s">
        <v>1427</v>
      </c>
      <c r="H120" s="26" t="s">
        <v>1441</v>
      </c>
      <c r="I120" s="28">
        <v>4.83</v>
      </c>
      <c r="J120" s="27">
        <v>50</v>
      </c>
      <c r="K120" s="29">
        <v>241.5</v>
      </c>
      <c r="L120" s="28">
        <v>4.83</v>
      </c>
      <c r="M120" s="27">
        <v>50</v>
      </c>
      <c r="N120" s="30">
        <v>241.5</v>
      </c>
    </row>
    <row r="121" spans="1:14" x14ac:dyDescent="0.25">
      <c r="A121" s="25">
        <v>113549</v>
      </c>
      <c r="B121" s="26" t="s">
        <v>182</v>
      </c>
      <c r="C121" s="27" t="s">
        <v>183</v>
      </c>
      <c r="D121" s="26" t="s">
        <v>1450</v>
      </c>
      <c r="E121" s="26" t="s">
        <v>12</v>
      </c>
      <c r="F121" s="27">
        <v>1</v>
      </c>
      <c r="G121" s="27" t="s">
        <v>1431</v>
      </c>
      <c r="H121" s="26" t="s">
        <v>1464</v>
      </c>
      <c r="I121" s="28">
        <v>5.3</v>
      </c>
      <c r="J121" s="27">
        <v>50</v>
      </c>
      <c r="K121" s="29">
        <v>265</v>
      </c>
      <c r="L121" s="28">
        <v>5.3</v>
      </c>
      <c r="M121" s="27">
        <v>50</v>
      </c>
      <c r="N121" s="30">
        <v>265</v>
      </c>
    </row>
    <row r="122" spans="1:14" x14ac:dyDescent="0.25">
      <c r="A122" s="25">
        <v>113553</v>
      </c>
      <c r="B122" s="26" t="s">
        <v>184</v>
      </c>
      <c r="C122" s="27" t="s">
        <v>185</v>
      </c>
      <c r="D122" s="26" t="s">
        <v>1447</v>
      </c>
      <c r="E122" s="26" t="s">
        <v>5</v>
      </c>
      <c r="F122" s="27">
        <v>1</v>
      </c>
      <c r="G122" s="27" t="s">
        <v>1427</v>
      </c>
      <c r="H122" s="26" t="s">
        <v>1441</v>
      </c>
      <c r="I122" s="28">
        <v>4.83</v>
      </c>
      <c r="J122" s="27">
        <v>50</v>
      </c>
      <c r="K122" s="29">
        <v>241.5</v>
      </c>
      <c r="L122" s="28">
        <v>4.83</v>
      </c>
      <c r="M122" s="27">
        <v>50</v>
      </c>
      <c r="N122" s="30">
        <v>241.5</v>
      </c>
    </row>
    <row r="123" spans="1:14" x14ac:dyDescent="0.25">
      <c r="A123" s="25">
        <v>119644</v>
      </c>
      <c r="B123" s="26" t="s">
        <v>1532</v>
      </c>
      <c r="C123" s="27" t="s">
        <v>1533</v>
      </c>
      <c r="D123" s="26" t="s">
        <v>1451</v>
      </c>
      <c r="E123" s="26" t="s">
        <v>12</v>
      </c>
      <c r="F123" s="27">
        <v>1</v>
      </c>
      <c r="G123" s="27" t="s">
        <v>1427</v>
      </c>
      <c r="H123" s="26" t="s">
        <v>1441</v>
      </c>
      <c r="I123" s="28">
        <v>4.83</v>
      </c>
      <c r="J123" s="27">
        <v>50</v>
      </c>
      <c r="K123" s="29">
        <v>241.5</v>
      </c>
      <c r="L123" s="28">
        <v>4.83</v>
      </c>
      <c r="M123" s="27">
        <v>50</v>
      </c>
      <c r="N123" s="30">
        <v>241.5</v>
      </c>
    </row>
    <row r="124" spans="1:14" x14ac:dyDescent="0.25">
      <c r="A124" s="25">
        <v>113558</v>
      </c>
      <c r="B124" s="26" t="s">
        <v>186</v>
      </c>
      <c r="C124" s="27" t="s">
        <v>187</v>
      </c>
      <c r="D124" s="26" t="s">
        <v>1447</v>
      </c>
      <c r="E124" s="26" t="s">
        <v>5</v>
      </c>
      <c r="F124" s="27">
        <v>1</v>
      </c>
      <c r="G124" s="27" t="s">
        <v>1427</v>
      </c>
      <c r="H124" s="26" t="s">
        <v>1441</v>
      </c>
      <c r="I124" s="28">
        <v>4.83</v>
      </c>
      <c r="J124" s="27">
        <v>50</v>
      </c>
      <c r="K124" s="29">
        <v>241.5</v>
      </c>
      <c r="L124" s="28">
        <v>4.83</v>
      </c>
      <c r="M124" s="27">
        <v>50</v>
      </c>
      <c r="N124" s="30">
        <v>241.5</v>
      </c>
    </row>
    <row r="125" spans="1:14" x14ac:dyDescent="0.25">
      <c r="A125" s="25">
        <v>113561</v>
      </c>
      <c r="B125" s="26" t="s">
        <v>188</v>
      </c>
      <c r="C125" s="27" t="s">
        <v>189</v>
      </c>
      <c r="D125" s="26" t="s">
        <v>1447</v>
      </c>
      <c r="E125" s="26" t="s">
        <v>5</v>
      </c>
      <c r="F125" s="27">
        <v>1</v>
      </c>
      <c r="G125" s="27" t="s">
        <v>1427</v>
      </c>
      <c r="H125" s="26" t="s">
        <v>1441</v>
      </c>
      <c r="I125" s="28">
        <v>4.83</v>
      </c>
      <c r="J125" s="27">
        <v>34</v>
      </c>
      <c r="K125" s="29">
        <v>164.22</v>
      </c>
      <c r="L125" s="28">
        <v>4.83</v>
      </c>
      <c r="M125" s="27">
        <v>34</v>
      </c>
      <c r="N125" s="30">
        <v>164.22</v>
      </c>
    </row>
    <row r="126" spans="1:14" x14ac:dyDescent="0.25">
      <c r="A126" s="25">
        <v>113588</v>
      </c>
      <c r="B126" s="26" t="s">
        <v>190</v>
      </c>
      <c r="C126" s="27" t="s">
        <v>191</v>
      </c>
      <c r="D126" s="26" t="s">
        <v>1447</v>
      </c>
      <c r="E126" s="26" t="s">
        <v>5</v>
      </c>
      <c r="F126" s="27">
        <v>1</v>
      </c>
      <c r="G126" s="27" t="s">
        <v>1427</v>
      </c>
      <c r="H126" s="26" t="s">
        <v>1441</v>
      </c>
      <c r="I126" s="28">
        <v>4.83</v>
      </c>
      <c r="J126" s="27">
        <v>50</v>
      </c>
      <c r="K126" s="29">
        <v>241.5</v>
      </c>
      <c r="L126" s="28">
        <v>4.83</v>
      </c>
      <c r="M126" s="27">
        <v>50</v>
      </c>
      <c r="N126" s="30">
        <v>241.5</v>
      </c>
    </row>
    <row r="127" spans="1:14" x14ac:dyDescent="0.25">
      <c r="A127" s="25">
        <v>113625</v>
      </c>
      <c r="B127" s="26" t="s">
        <v>1635</v>
      </c>
      <c r="C127" s="27" t="s">
        <v>1636</v>
      </c>
      <c r="D127" s="26" t="s">
        <v>1461</v>
      </c>
      <c r="E127" s="26" t="s">
        <v>12</v>
      </c>
      <c r="F127" s="27">
        <v>1</v>
      </c>
      <c r="G127" s="27" t="s">
        <v>1427</v>
      </c>
      <c r="H127" s="26" t="s">
        <v>1441</v>
      </c>
      <c r="I127" s="28">
        <v>4.83</v>
      </c>
      <c r="J127" s="27">
        <v>50</v>
      </c>
      <c r="K127" s="29">
        <v>241.5</v>
      </c>
      <c r="L127" s="28">
        <v>4.83</v>
      </c>
      <c r="M127" s="27">
        <v>50</v>
      </c>
      <c r="N127" s="30">
        <v>241.5</v>
      </c>
    </row>
    <row r="128" spans="1:14" x14ac:dyDescent="0.25">
      <c r="A128" s="25">
        <v>113677</v>
      </c>
      <c r="B128" s="26" t="s">
        <v>192</v>
      </c>
      <c r="C128" s="27" t="s">
        <v>193</v>
      </c>
      <c r="D128" s="26" t="s">
        <v>1447</v>
      </c>
      <c r="E128" s="26" t="s">
        <v>5</v>
      </c>
      <c r="F128" s="27">
        <v>1</v>
      </c>
      <c r="G128" s="27" t="s">
        <v>1427</v>
      </c>
      <c r="H128" s="26" t="s">
        <v>1441</v>
      </c>
      <c r="I128" s="28">
        <v>4.83</v>
      </c>
      <c r="J128" s="27">
        <v>34</v>
      </c>
      <c r="K128" s="29">
        <v>164.22</v>
      </c>
      <c r="L128" s="28">
        <v>4.83</v>
      </c>
      <c r="M128" s="27">
        <v>34</v>
      </c>
      <c r="N128" s="30">
        <v>164.22</v>
      </c>
    </row>
    <row r="129" spans="1:14" x14ac:dyDescent="0.25">
      <c r="A129" s="25">
        <v>113696</v>
      </c>
      <c r="B129" s="26" t="s">
        <v>1468</v>
      </c>
      <c r="C129" s="27" t="s">
        <v>195</v>
      </c>
      <c r="D129" s="26" t="s">
        <v>1449</v>
      </c>
      <c r="E129" s="26" t="s">
        <v>12</v>
      </c>
      <c r="F129" s="27">
        <v>1</v>
      </c>
      <c r="G129" s="27" t="s">
        <v>1427</v>
      </c>
      <c r="H129" s="26" t="s">
        <v>1441</v>
      </c>
      <c r="I129" s="28">
        <v>4.83</v>
      </c>
      <c r="J129" s="27">
        <v>50</v>
      </c>
      <c r="K129" s="29">
        <v>241.5</v>
      </c>
      <c r="L129" s="28">
        <v>4.83</v>
      </c>
      <c r="M129" s="27">
        <v>50</v>
      </c>
      <c r="N129" s="30">
        <v>241.5</v>
      </c>
    </row>
    <row r="130" spans="1:14" x14ac:dyDescent="0.25">
      <c r="A130" s="25">
        <v>113686</v>
      </c>
      <c r="B130" s="26" t="s">
        <v>1469</v>
      </c>
      <c r="C130" s="27" t="s">
        <v>197</v>
      </c>
      <c r="D130" s="26" t="s">
        <v>1454</v>
      </c>
      <c r="E130" s="26" t="s">
        <v>5</v>
      </c>
      <c r="F130" s="27">
        <v>1</v>
      </c>
      <c r="G130" s="27" t="s">
        <v>1427</v>
      </c>
      <c r="H130" s="26" t="s">
        <v>1441</v>
      </c>
      <c r="I130" s="28">
        <v>4.83</v>
      </c>
      <c r="J130" s="27">
        <v>50</v>
      </c>
      <c r="K130" s="29">
        <v>241.5</v>
      </c>
      <c r="L130" s="28">
        <v>4.83</v>
      </c>
      <c r="M130" s="27">
        <v>50</v>
      </c>
      <c r="N130" s="30">
        <v>241.5</v>
      </c>
    </row>
    <row r="131" spans="1:14" x14ac:dyDescent="0.25">
      <c r="A131" s="25">
        <v>113698</v>
      </c>
      <c r="B131" s="26" t="s">
        <v>198</v>
      </c>
      <c r="C131" s="27" t="s">
        <v>199</v>
      </c>
      <c r="D131" s="26" t="s">
        <v>1444</v>
      </c>
      <c r="E131" s="26" t="s">
        <v>12</v>
      </c>
      <c r="F131" s="27">
        <v>1</v>
      </c>
      <c r="G131" s="27" t="s">
        <v>1427</v>
      </c>
      <c r="H131" s="26" t="s">
        <v>1441</v>
      </c>
      <c r="I131" s="28">
        <v>4.83</v>
      </c>
      <c r="J131" s="27">
        <v>34</v>
      </c>
      <c r="K131" s="29">
        <v>164.22</v>
      </c>
      <c r="L131" s="28">
        <v>4.83</v>
      </c>
      <c r="M131" s="27">
        <v>34</v>
      </c>
      <c r="N131" s="30">
        <v>9.66</v>
      </c>
    </row>
    <row r="132" spans="1:14" x14ac:dyDescent="0.25">
      <c r="A132" s="25">
        <v>113704</v>
      </c>
      <c r="B132" s="26" t="s">
        <v>200</v>
      </c>
      <c r="C132" s="27" t="s">
        <v>201</v>
      </c>
      <c r="D132" s="26" t="s">
        <v>1447</v>
      </c>
      <c r="E132" s="26" t="s">
        <v>5</v>
      </c>
      <c r="F132" s="27">
        <v>1</v>
      </c>
      <c r="G132" s="27" t="s">
        <v>1427</v>
      </c>
      <c r="H132" s="26" t="s">
        <v>1441</v>
      </c>
      <c r="I132" s="28">
        <v>4.83</v>
      </c>
      <c r="J132" s="27">
        <v>50</v>
      </c>
      <c r="K132" s="29">
        <v>241.5</v>
      </c>
      <c r="L132" s="28">
        <v>4.83</v>
      </c>
      <c r="M132" s="27">
        <v>50</v>
      </c>
      <c r="N132" s="30">
        <v>241.5</v>
      </c>
    </row>
    <row r="133" spans="1:14" x14ac:dyDescent="0.25">
      <c r="A133" s="25">
        <v>113690</v>
      </c>
      <c r="B133" s="26" t="s">
        <v>202</v>
      </c>
      <c r="C133" s="27" t="s">
        <v>203</v>
      </c>
      <c r="D133" s="26" t="s">
        <v>1447</v>
      </c>
      <c r="E133" s="26" t="s">
        <v>5</v>
      </c>
      <c r="F133" s="27">
        <v>1</v>
      </c>
      <c r="G133" s="27" t="s">
        <v>1427</v>
      </c>
      <c r="H133" s="26" t="s">
        <v>1441</v>
      </c>
      <c r="I133" s="28">
        <v>4.83</v>
      </c>
      <c r="J133" s="27">
        <v>50</v>
      </c>
      <c r="K133" s="29">
        <v>241.5</v>
      </c>
      <c r="L133" s="28">
        <v>4.83</v>
      </c>
      <c r="M133" s="27">
        <v>50</v>
      </c>
      <c r="N133" s="30">
        <v>241.5</v>
      </c>
    </row>
    <row r="134" spans="1:14" x14ac:dyDescent="0.25">
      <c r="A134" s="25">
        <v>121849</v>
      </c>
      <c r="B134" s="26" t="s">
        <v>1901</v>
      </c>
      <c r="C134" s="27" t="s">
        <v>1913</v>
      </c>
      <c r="D134" s="26" t="s">
        <v>1456</v>
      </c>
      <c r="E134" s="26" t="s">
        <v>12</v>
      </c>
      <c r="F134" s="27">
        <v>1</v>
      </c>
      <c r="G134" s="27" t="s">
        <v>1427</v>
      </c>
      <c r="H134" s="26" t="s">
        <v>1441</v>
      </c>
      <c r="I134" s="28">
        <v>4.83</v>
      </c>
      <c r="J134" s="27">
        <v>50</v>
      </c>
      <c r="K134" s="29">
        <v>241.5</v>
      </c>
      <c r="L134" s="28">
        <v>4.83</v>
      </c>
      <c r="M134" s="27">
        <v>50</v>
      </c>
      <c r="N134" s="30">
        <v>241.5</v>
      </c>
    </row>
    <row r="135" spans="1:14" x14ac:dyDescent="0.25">
      <c r="A135" s="25">
        <v>119754</v>
      </c>
      <c r="B135" s="26" t="s">
        <v>1534</v>
      </c>
      <c r="C135" s="27" t="s">
        <v>1535</v>
      </c>
      <c r="D135" s="26" t="s">
        <v>2012</v>
      </c>
      <c r="E135" s="26" t="s">
        <v>1536</v>
      </c>
      <c r="F135" s="27">
        <v>1</v>
      </c>
      <c r="G135" s="27" t="s">
        <v>1427</v>
      </c>
      <c r="H135" s="26" t="s">
        <v>1441</v>
      </c>
      <c r="I135" s="28">
        <v>4.83</v>
      </c>
      <c r="J135" s="27">
        <v>42</v>
      </c>
      <c r="K135" s="29">
        <v>202.86</v>
      </c>
      <c r="L135" s="28">
        <v>4.83</v>
      </c>
      <c r="M135" s="27">
        <v>42</v>
      </c>
      <c r="N135" s="30">
        <v>202.86</v>
      </c>
    </row>
    <row r="136" spans="1:14" x14ac:dyDescent="0.25">
      <c r="A136" s="25">
        <v>118056</v>
      </c>
      <c r="B136" s="26" t="s">
        <v>204</v>
      </c>
      <c r="C136" s="27" t="s">
        <v>205</v>
      </c>
      <c r="D136" s="26" t="s">
        <v>1456</v>
      </c>
      <c r="E136" s="26" t="s">
        <v>12</v>
      </c>
      <c r="F136" s="27">
        <v>1</v>
      </c>
      <c r="G136" s="27" t="s">
        <v>1427</v>
      </c>
      <c r="H136" s="26" t="s">
        <v>1441</v>
      </c>
      <c r="I136" s="28">
        <v>4.83</v>
      </c>
      <c r="J136" s="27">
        <v>12</v>
      </c>
      <c r="K136" s="29">
        <v>57.96</v>
      </c>
      <c r="L136" s="28">
        <v>4.83</v>
      </c>
      <c r="M136" s="27">
        <v>12</v>
      </c>
      <c r="N136" s="30">
        <v>57.96</v>
      </c>
    </row>
    <row r="137" spans="1:14" x14ac:dyDescent="0.25">
      <c r="A137" s="25">
        <v>113678</v>
      </c>
      <c r="B137" s="26" t="s">
        <v>206</v>
      </c>
      <c r="C137" s="27" t="s">
        <v>207</v>
      </c>
      <c r="D137" s="26" t="s">
        <v>1449</v>
      </c>
      <c r="E137" s="26" t="s">
        <v>12</v>
      </c>
      <c r="F137" s="27">
        <v>1</v>
      </c>
      <c r="G137" s="27" t="s">
        <v>1427</v>
      </c>
      <c r="H137" s="26" t="s">
        <v>1441</v>
      </c>
      <c r="I137" s="28">
        <v>4.83</v>
      </c>
      <c r="J137" s="27">
        <v>50</v>
      </c>
      <c r="K137" s="29">
        <v>241.5</v>
      </c>
      <c r="L137" s="28">
        <v>4.83</v>
      </c>
      <c r="M137" s="27">
        <v>50</v>
      </c>
      <c r="N137" s="30">
        <v>241.5</v>
      </c>
    </row>
    <row r="138" spans="1:14" x14ac:dyDescent="0.25">
      <c r="A138" s="25">
        <v>113692</v>
      </c>
      <c r="B138" s="26" t="s">
        <v>1637</v>
      </c>
      <c r="C138" s="27" t="s">
        <v>1638</v>
      </c>
      <c r="D138" s="26" t="s">
        <v>1451</v>
      </c>
      <c r="E138" s="26" t="s">
        <v>36</v>
      </c>
      <c r="F138" s="27">
        <v>1</v>
      </c>
      <c r="G138" s="27" t="s">
        <v>1427</v>
      </c>
      <c r="H138" s="26" t="s">
        <v>1441</v>
      </c>
      <c r="I138" s="28">
        <v>4.83</v>
      </c>
      <c r="J138" s="27">
        <v>34</v>
      </c>
      <c r="K138" s="29">
        <v>164.22</v>
      </c>
      <c r="L138" s="28">
        <v>4.83</v>
      </c>
      <c r="M138" s="27">
        <v>34</v>
      </c>
      <c r="N138" s="30">
        <v>0</v>
      </c>
    </row>
    <row r="139" spans="1:14" x14ac:dyDescent="0.25">
      <c r="A139" s="25">
        <v>116972</v>
      </c>
      <c r="B139" s="26" t="s">
        <v>210</v>
      </c>
      <c r="C139" s="27" t="s">
        <v>211</v>
      </c>
      <c r="D139" s="26" t="s">
        <v>1459</v>
      </c>
      <c r="E139" s="26" t="s">
        <v>12</v>
      </c>
      <c r="F139" s="27">
        <v>1</v>
      </c>
      <c r="G139" s="27" t="s">
        <v>1427</v>
      </c>
      <c r="H139" s="26" t="s">
        <v>1441</v>
      </c>
      <c r="I139" s="28">
        <v>4.83</v>
      </c>
      <c r="J139" s="27">
        <v>50</v>
      </c>
      <c r="K139" s="29">
        <v>241.5</v>
      </c>
      <c r="L139" s="28">
        <v>4.83</v>
      </c>
      <c r="M139" s="27">
        <v>50</v>
      </c>
      <c r="N139" s="30">
        <v>241.5</v>
      </c>
    </row>
    <row r="140" spans="1:14" x14ac:dyDescent="0.25">
      <c r="A140" s="25">
        <v>122028</v>
      </c>
      <c r="B140" s="26" t="s">
        <v>1925</v>
      </c>
      <c r="C140" s="27" t="s">
        <v>1964</v>
      </c>
      <c r="D140" s="26" t="s">
        <v>1458</v>
      </c>
      <c r="E140" s="26" t="s">
        <v>209</v>
      </c>
      <c r="F140" s="27">
        <v>1</v>
      </c>
      <c r="G140" s="27" t="s">
        <v>1427</v>
      </c>
      <c r="H140" s="26" t="s">
        <v>1441</v>
      </c>
      <c r="I140" s="28">
        <v>4.83</v>
      </c>
      <c r="J140" s="27">
        <v>50</v>
      </c>
      <c r="K140" s="29">
        <v>241.5</v>
      </c>
      <c r="L140" s="28">
        <v>4.83</v>
      </c>
      <c r="M140" s="27">
        <v>50</v>
      </c>
      <c r="N140" s="30">
        <v>241.5</v>
      </c>
    </row>
    <row r="141" spans="1:14" x14ac:dyDescent="0.25">
      <c r="A141" s="25">
        <v>117238</v>
      </c>
      <c r="B141" s="26" t="s">
        <v>213</v>
      </c>
      <c r="C141" s="27" t="s">
        <v>214</v>
      </c>
      <c r="D141" s="26" t="s">
        <v>1444</v>
      </c>
      <c r="E141" s="26" t="s">
        <v>12</v>
      </c>
      <c r="F141" s="27">
        <v>1</v>
      </c>
      <c r="G141" s="27" t="s">
        <v>1427</v>
      </c>
      <c r="H141" s="26" t="s">
        <v>1441</v>
      </c>
      <c r="I141" s="28">
        <v>4.83</v>
      </c>
      <c r="J141" s="27">
        <v>50</v>
      </c>
      <c r="K141" s="29">
        <v>241.5</v>
      </c>
      <c r="L141" s="28">
        <v>4.83</v>
      </c>
      <c r="M141" s="27">
        <v>50</v>
      </c>
      <c r="N141" s="30">
        <v>241.5</v>
      </c>
    </row>
    <row r="142" spans="1:14" x14ac:dyDescent="0.25">
      <c r="A142" s="25">
        <v>121320</v>
      </c>
      <c r="B142" s="26" t="s">
        <v>1802</v>
      </c>
      <c r="C142" s="27" t="s">
        <v>1803</v>
      </c>
      <c r="D142" s="26" t="s">
        <v>1447</v>
      </c>
      <c r="E142" s="26" t="s">
        <v>5</v>
      </c>
      <c r="F142" s="27">
        <v>1</v>
      </c>
      <c r="G142" s="27" t="s">
        <v>1430</v>
      </c>
      <c r="H142" s="26" t="s">
        <v>1446</v>
      </c>
      <c r="I142" s="28">
        <v>9.24</v>
      </c>
      <c r="J142" s="27">
        <v>50</v>
      </c>
      <c r="K142" s="29">
        <v>462</v>
      </c>
      <c r="L142" s="28">
        <v>9.24</v>
      </c>
      <c r="M142" s="27">
        <v>50</v>
      </c>
      <c r="N142" s="30">
        <v>462</v>
      </c>
    </row>
    <row r="143" spans="1:14" x14ac:dyDescent="0.25">
      <c r="A143" s="25">
        <v>122830</v>
      </c>
      <c r="B143" s="26" t="s">
        <v>2137</v>
      </c>
      <c r="C143" s="27" t="s">
        <v>2162</v>
      </c>
      <c r="D143" s="26" t="s">
        <v>1451</v>
      </c>
      <c r="E143" s="26" t="s">
        <v>12</v>
      </c>
      <c r="F143" s="27">
        <v>1</v>
      </c>
      <c r="G143" s="27" t="s">
        <v>1427</v>
      </c>
      <c r="H143" s="26" t="s">
        <v>1441</v>
      </c>
      <c r="I143" s="28">
        <v>4.83</v>
      </c>
      <c r="J143" s="27">
        <v>50</v>
      </c>
      <c r="K143" s="29">
        <v>241.5</v>
      </c>
      <c r="L143" s="28">
        <v>4.83</v>
      </c>
      <c r="M143" s="27">
        <v>50</v>
      </c>
      <c r="N143" s="30">
        <v>241.5</v>
      </c>
    </row>
    <row r="144" spans="1:14" x14ac:dyDescent="0.25">
      <c r="A144" s="25">
        <v>113568</v>
      </c>
      <c r="B144" s="26" t="s">
        <v>215</v>
      </c>
      <c r="C144" s="27" t="s">
        <v>216</v>
      </c>
      <c r="D144" s="26" t="s">
        <v>1450</v>
      </c>
      <c r="E144" s="26" t="s">
        <v>36</v>
      </c>
      <c r="F144" s="27">
        <v>1</v>
      </c>
      <c r="G144" s="27" t="s">
        <v>1427</v>
      </c>
      <c r="H144" s="26" t="s">
        <v>1441</v>
      </c>
      <c r="I144" s="28">
        <v>4.83</v>
      </c>
      <c r="J144" s="27">
        <v>50</v>
      </c>
      <c r="K144" s="29">
        <v>241.5</v>
      </c>
      <c r="L144" s="28">
        <v>4.83</v>
      </c>
      <c r="M144" s="27">
        <v>50</v>
      </c>
      <c r="N144" s="30">
        <v>125.58</v>
      </c>
    </row>
    <row r="145" spans="1:14" x14ac:dyDescent="0.25">
      <c r="A145" s="25">
        <v>113560</v>
      </c>
      <c r="B145" s="26" t="s">
        <v>217</v>
      </c>
      <c r="C145" s="27" t="s">
        <v>218</v>
      </c>
      <c r="D145" s="26" t="s">
        <v>1459</v>
      </c>
      <c r="E145" s="26" t="s">
        <v>12</v>
      </c>
      <c r="F145" s="27">
        <v>1</v>
      </c>
      <c r="G145" s="27" t="s">
        <v>1427</v>
      </c>
      <c r="H145" s="26" t="s">
        <v>1441</v>
      </c>
      <c r="I145" s="28">
        <v>4.83</v>
      </c>
      <c r="J145" s="27">
        <v>50</v>
      </c>
      <c r="K145" s="29">
        <v>241.5</v>
      </c>
      <c r="L145" s="28">
        <v>4.83</v>
      </c>
      <c r="M145" s="27">
        <v>50</v>
      </c>
      <c r="N145" s="30">
        <v>125.58</v>
      </c>
    </row>
    <row r="146" spans="1:14" x14ac:dyDescent="0.25">
      <c r="A146" s="25">
        <v>113546</v>
      </c>
      <c r="B146" s="26" t="s">
        <v>219</v>
      </c>
      <c r="C146" s="27" t="s">
        <v>220</v>
      </c>
      <c r="D146" s="26" t="s">
        <v>1445</v>
      </c>
      <c r="E146" s="26" t="s">
        <v>17</v>
      </c>
      <c r="F146" s="27">
        <v>1</v>
      </c>
      <c r="G146" s="27" t="s">
        <v>1427</v>
      </c>
      <c r="H146" s="26" t="s">
        <v>1441</v>
      </c>
      <c r="I146" s="28">
        <v>4.83</v>
      </c>
      <c r="J146" s="27">
        <v>50</v>
      </c>
      <c r="K146" s="29">
        <v>241.5</v>
      </c>
      <c r="L146" s="28">
        <v>4.83</v>
      </c>
      <c r="M146" s="27">
        <v>50</v>
      </c>
      <c r="N146" s="30">
        <v>241.5</v>
      </c>
    </row>
    <row r="147" spans="1:14" x14ac:dyDescent="0.25">
      <c r="A147" s="25">
        <v>113545</v>
      </c>
      <c r="B147" s="26" t="s">
        <v>221</v>
      </c>
      <c r="C147" s="27" t="s">
        <v>222</v>
      </c>
      <c r="D147" s="26" t="s">
        <v>1447</v>
      </c>
      <c r="E147" s="26" t="s">
        <v>5</v>
      </c>
      <c r="F147" s="27">
        <v>1</v>
      </c>
      <c r="G147" s="27" t="s">
        <v>1427</v>
      </c>
      <c r="H147" s="26" t="s">
        <v>1441</v>
      </c>
      <c r="I147" s="28">
        <v>4.83</v>
      </c>
      <c r="J147" s="27">
        <v>50</v>
      </c>
      <c r="K147" s="29">
        <v>241.5</v>
      </c>
      <c r="L147" s="28">
        <v>4.83</v>
      </c>
      <c r="M147" s="27">
        <v>50</v>
      </c>
      <c r="N147" s="30">
        <v>241.5</v>
      </c>
    </row>
    <row r="148" spans="1:14" x14ac:dyDescent="0.25">
      <c r="A148" s="25">
        <v>121947</v>
      </c>
      <c r="B148" s="26" t="s">
        <v>1926</v>
      </c>
      <c r="C148" s="27" t="s">
        <v>1948</v>
      </c>
      <c r="D148" s="26" t="s">
        <v>2012</v>
      </c>
      <c r="E148" s="26" t="s">
        <v>1536</v>
      </c>
      <c r="F148" s="27">
        <v>1</v>
      </c>
      <c r="G148" s="27" t="s">
        <v>1427</v>
      </c>
      <c r="H148" s="26" t="s">
        <v>1441</v>
      </c>
      <c r="I148" s="28">
        <v>4.83</v>
      </c>
      <c r="J148" s="27">
        <v>50</v>
      </c>
      <c r="K148" s="29">
        <v>241.5</v>
      </c>
      <c r="L148" s="28">
        <v>4.83</v>
      </c>
      <c r="M148" s="27">
        <v>50</v>
      </c>
      <c r="N148" s="30">
        <v>241.5</v>
      </c>
    </row>
    <row r="149" spans="1:14" x14ac:dyDescent="0.25">
      <c r="A149" s="25">
        <v>120356</v>
      </c>
      <c r="B149" s="26" t="s">
        <v>1639</v>
      </c>
      <c r="C149" s="27" t="s">
        <v>1640</v>
      </c>
      <c r="D149" s="26" t="s">
        <v>1451</v>
      </c>
      <c r="E149" s="26" t="s">
        <v>12</v>
      </c>
      <c r="F149" s="27">
        <v>1</v>
      </c>
      <c r="G149" s="27" t="s">
        <v>1430</v>
      </c>
      <c r="H149" s="26" t="s">
        <v>1446</v>
      </c>
      <c r="I149" s="28">
        <v>9.24</v>
      </c>
      <c r="J149" s="27">
        <v>50</v>
      </c>
      <c r="K149" s="29">
        <v>462</v>
      </c>
      <c r="L149" s="28">
        <v>9.24</v>
      </c>
      <c r="M149" s="27">
        <v>50</v>
      </c>
      <c r="N149" s="30">
        <v>462</v>
      </c>
    </row>
    <row r="150" spans="1:14" x14ac:dyDescent="0.25">
      <c r="A150" s="25">
        <v>122410</v>
      </c>
      <c r="B150" s="26" t="s">
        <v>2048</v>
      </c>
      <c r="C150" s="27" t="s">
        <v>2049</v>
      </c>
      <c r="D150" s="26" t="s">
        <v>1451</v>
      </c>
      <c r="E150" s="26" t="s">
        <v>12</v>
      </c>
      <c r="F150" s="27">
        <v>1</v>
      </c>
      <c r="G150" s="27" t="s">
        <v>1427</v>
      </c>
      <c r="H150" s="26" t="s">
        <v>1441</v>
      </c>
      <c r="I150" s="28">
        <v>4.83</v>
      </c>
      <c r="J150" s="27">
        <v>50</v>
      </c>
      <c r="K150" s="29">
        <v>241.5</v>
      </c>
      <c r="L150" s="28">
        <v>4.83</v>
      </c>
      <c r="M150" s="27">
        <v>50</v>
      </c>
      <c r="N150" s="30">
        <v>241.5</v>
      </c>
    </row>
    <row r="151" spans="1:14" x14ac:dyDescent="0.25">
      <c r="A151" s="25">
        <v>121848</v>
      </c>
      <c r="B151" s="26" t="s">
        <v>1902</v>
      </c>
      <c r="C151" s="27" t="s">
        <v>1914</v>
      </c>
      <c r="D151" s="26" t="s">
        <v>1444</v>
      </c>
      <c r="E151" s="26" t="s">
        <v>12</v>
      </c>
      <c r="F151" s="27">
        <v>1</v>
      </c>
      <c r="G151" s="27" t="s">
        <v>1427</v>
      </c>
      <c r="H151" s="26" t="s">
        <v>1441</v>
      </c>
      <c r="I151" s="28">
        <v>4.83</v>
      </c>
      <c r="J151" s="27">
        <v>50</v>
      </c>
      <c r="K151" s="29">
        <v>241.5</v>
      </c>
      <c r="L151" s="28">
        <v>4.83</v>
      </c>
      <c r="M151" s="27">
        <v>50</v>
      </c>
      <c r="N151" s="30">
        <v>241.5</v>
      </c>
    </row>
    <row r="152" spans="1:14" x14ac:dyDescent="0.25">
      <c r="A152" s="25">
        <v>112169</v>
      </c>
      <c r="B152" s="26" t="s">
        <v>223</v>
      </c>
      <c r="C152" s="27" t="s">
        <v>224</v>
      </c>
      <c r="D152" s="26" t="s">
        <v>1447</v>
      </c>
      <c r="E152" s="26" t="s">
        <v>5</v>
      </c>
      <c r="F152" s="27">
        <v>1</v>
      </c>
      <c r="G152" s="27" t="s">
        <v>1427</v>
      </c>
      <c r="H152" s="26" t="s">
        <v>1441</v>
      </c>
      <c r="I152" s="28">
        <v>4.83</v>
      </c>
      <c r="J152" s="27">
        <v>50</v>
      </c>
      <c r="K152" s="29">
        <v>241.5</v>
      </c>
      <c r="L152" s="28">
        <v>4.83</v>
      </c>
      <c r="M152" s="27">
        <v>50</v>
      </c>
      <c r="N152" s="30">
        <v>241.5</v>
      </c>
    </row>
    <row r="153" spans="1:14" x14ac:dyDescent="0.25">
      <c r="A153" s="25">
        <v>112170</v>
      </c>
      <c r="B153" s="26" t="s">
        <v>225</v>
      </c>
      <c r="C153" s="27" t="s">
        <v>226</v>
      </c>
      <c r="D153" s="26" t="s">
        <v>1443</v>
      </c>
      <c r="E153" s="26" t="s">
        <v>5</v>
      </c>
      <c r="F153" s="27">
        <v>1</v>
      </c>
      <c r="G153" s="27" t="s">
        <v>1427</v>
      </c>
      <c r="H153" s="26" t="s">
        <v>1441</v>
      </c>
      <c r="I153" s="28">
        <v>4.83</v>
      </c>
      <c r="J153" s="27">
        <v>50</v>
      </c>
      <c r="K153" s="29">
        <v>241.5</v>
      </c>
      <c r="L153" s="28">
        <v>4.83</v>
      </c>
      <c r="M153" s="27">
        <v>50</v>
      </c>
      <c r="N153" s="30">
        <v>231.84</v>
      </c>
    </row>
    <row r="154" spans="1:14" x14ac:dyDescent="0.25">
      <c r="A154" s="25">
        <v>114549</v>
      </c>
      <c r="B154" s="26" t="s">
        <v>227</v>
      </c>
      <c r="C154" s="27" t="s">
        <v>228</v>
      </c>
      <c r="D154" s="26" t="s">
        <v>1454</v>
      </c>
      <c r="E154" s="26" t="s">
        <v>5</v>
      </c>
      <c r="F154" s="27">
        <v>1</v>
      </c>
      <c r="G154" s="27" t="s">
        <v>1427</v>
      </c>
      <c r="H154" s="26" t="s">
        <v>1441</v>
      </c>
      <c r="I154" s="28">
        <v>4.83</v>
      </c>
      <c r="J154" s="27">
        <v>50</v>
      </c>
      <c r="K154" s="29">
        <v>241.5</v>
      </c>
      <c r="L154" s="28">
        <v>4.83</v>
      </c>
      <c r="M154" s="27">
        <v>50</v>
      </c>
      <c r="N154" s="30">
        <v>173.88</v>
      </c>
    </row>
    <row r="155" spans="1:14" x14ac:dyDescent="0.25">
      <c r="A155" s="25">
        <v>116026</v>
      </c>
      <c r="B155" s="26" t="s">
        <v>2126</v>
      </c>
      <c r="C155" s="27" t="s">
        <v>2127</v>
      </c>
      <c r="D155" s="26" t="s">
        <v>1449</v>
      </c>
      <c r="E155" s="26" t="s">
        <v>12</v>
      </c>
      <c r="F155" s="27">
        <v>1</v>
      </c>
      <c r="G155" s="27" t="s">
        <v>1427</v>
      </c>
      <c r="H155" s="26" t="s">
        <v>1441</v>
      </c>
      <c r="I155" s="28">
        <v>4.83</v>
      </c>
      <c r="J155" s="27">
        <v>12</v>
      </c>
      <c r="K155" s="29">
        <v>57.96</v>
      </c>
      <c r="L155" s="28">
        <v>4.83</v>
      </c>
      <c r="M155" s="27">
        <v>12</v>
      </c>
      <c r="N155" s="30">
        <v>57.96</v>
      </c>
    </row>
    <row r="156" spans="1:14" x14ac:dyDescent="0.25">
      <c r="A156" s="25">
        <v>112179</v>
      </c>
      <c r="B156" s="26" t="s">
        <v>229</v>
      </c>
      <c r="C156" s="27" t="s">
        <v>230</v>
      </c>
      <c r="D156" s="26" t="s">
        <v>1451</v>
      </c>
      <c r="E156" s="26" t="s">
        <v>12</v>
      </c>
      <c r="F156" s="27">
        <v>1</v>
      </c>
      <c r="G156" s="27" t="s">
        <v>1427</v>
      </c>
      <c r="H156" s="26" t="s">
        <v>1441</v>
      </c>
      <c r="I156" s="28">
        <v>4.83</v>
      </c>
      <c r="J156" s="27">
        <v>12</v>
      </c>
      <c r="K156" s="29">
        <v>57.96</v>
      </c>
      <c r="L156" s="28">
        <v>4.83</v>
      </c>
      <c r="M156" s="27">
        <v>12</v>
      </c>
      <c r="N156" s="30">
        <v>57.96</v>
      </c>
    </row>
    <row r="157" spans="1:14" x14ac:dyDescent="0.25">
      <c r="A157" s="25">
        <v>115413</v>
      </c>
      <c r="B157" s="26" t="s">
        <v>231</v>
      </c>
      <c r="C157" s="27" t="s">
        <v>232</v>
      </c>
      <c r="D157" s="26" t="s">
        <v>1451</v>
      </c>
      <c r="E157" s="26" t="s">
        <v>12</v>
      </c>
      <c r="F157" s="27">
        <v>1</v>
      </c>
      <c r="G157" s="27" t="s">
        <v>1427</v>
      </c>
      <c r="H157" s="26" t="s">
        <v>1441</v>
      </c>
      <c r="I157" s="28">
        <v>4.83</v>
      </c>
      <c r="J157" s="27">
        <v>50</v>
      </c>
      <c r="K157" s="29">
        <v>241.5</v>
      </c>
      <c r="L157" s="28">
        <v>4.83</v>
      </c>
      <c r="M157" s="27">
        <v>50</v>
      </c>
      <c r="N157" s="30">
        <v>241.5</v>
      </c>
    </row>
    <row r="158" spans="1:14" x14ac:dyDescent="0.25">
      <c r="A158" s="25">
        <v>116008</v>
      </c>
      <c r="B158" s="26" t="s">
        <v>233</v>
      </c>
      <c r="C158" s="27" t="s">
        <v>234</v>
      </c>
      <c r="D158" s="26" t="s">
        <v>1450</v>
      </c>
      <c r="E158" s="26" t="s">
        <v>12</v>
      </c>
      <c r="F158" s="27">
        <v>1</v>
      </c>
      <c r="G158" s="27" t="s">
        <v>1427</v>
      </c>
      <c r="H158" s="26" t="s">
        <v>1441</v>
      </c>
      <c r="I158" s="28">
        <v>4.83</v>
      </c>
      <c r="J158" s="27">
        <v>50</v>
      </c>
      <c r="K158" s="29">
        <v>241.5</v>
      </c>
      <c r="L158" s="28">
        <v>4.83</v>
      </c>
      <c r="M158" s="27">
        <v>50</v>
      </c>
      <c r="N158" s="30">
        <v>212.52</v>
      </c>
    </row>
    <row r="159" spans="1:14" x14ac:dyDescent="0.25">
      <c r="A159" s="25">
        <v>121436</v>
      </c>
      <c r="B159" s="26" t="s">
        <v>1869</v>
      </c>
      <c r="C159" s="27" t="s">
        <v>1870</v>
      </c>
      <c r="D159" s="26" t="s">
        <v>1444</v>
      </c>
      <c r="E159" s="26" t="s">
        <v>12</v>
      </c>
      <c r="F159" s="27">
        <v>1</v>
      </c>
      <c r="G159" s="27" t="s">
        <v>1427</v>
      </c>
      <c r="H159" s="26" t="s">
        <v>1441</v>
      </c>
      <c r="I159" s="28">
        <v>4.83</v>
      </c>
      <c r="J159" s="27">
        <v>50</v>
      </c>
      <c r="K159" s="29">
        <v>241.5</v>
      </c>
      <c r="L159" s="28">
        <v>4.83</v>
      </c>
      <c r="M159" s="27">
        <v>50</v>
      </c>
      <c r="N159" s="30">
        <v>231.84</v>
      </c>
    </row>
    <row r="160" spans="1:14" x14ac:dyDescent="0.25">
      <c r="A160" s="25">
        <v>118650</v>
      </c>
      <c r="B160" s="26" t="s">
        <v>235</v>
      </c>
      <c r="C160" s="27" t="s">
        <v>236</v>
      </c>
      <c r="D160" s="26" t="s">
        <v>1450</v>
      </c>
      <c r="E160" s="26" t="s">
        <v>12</v>
      </c>
      <c r="F160" s="27">
        <v>1</v>
      </c>
      <c r="G160" s="27" t="s">
        <v>1427</v>
      </c>
      <c r="H160" s="26" t="s">
        <v>1441</v>
      </c>
      <c r="I160" s="28">
        <v>4.83</v>
      </c>
      <c r="J160" s="27">
        <v>50</v>
      </c>
      <c r="K160" s="29">
        <v>241.5</v>
      </c>
      <c r="L160" s="28">
        <v>4.83</v>
      </c>
      <c r="M160" s="27">
        <v>50</v>
      </c>
      <c r="N160" s="30">
        <v>183.54</v>
      </c>
    </row>
    <row r="161" spans="1:14" x14ac:dyDescent="0.25">
      <c r="A161" s="25">
        <v>114253</v>
      </c>
      <c r="B161" s="26" t="s">
        <v>237</v>
      </c>
      <c r="C161" s="27" t="s">
        <v>238</v>
      </c>
      <c r="D161" s="26" t="s">
        <v>1451</v>
      </c>
      <c r="E161" s="26" t="s">
        <v>12</v>
      </c>
      <c r="F161" s="27">
        <v>1</v>
      </c>
      <c r="G161" s="27" t="s">
        <v>1427</v>
      </c>
      <c r="H161" s="26" t="s">
        <v>1441</v>
      </c>
      <c r="I161" s="28">
        <v>4.83</v>
      </c>
      <c r="J161" s="27">
        <v>50</v>
      </c>
      <c r="K161" s="29">
        <v>241.5</v>
      </c>
      <c r="L161" s="28">
        <v>4.83</v>
      </c>
      <c r="M161" s="27">
        <v>50</v>
      </c>
      <c r="N161" s="30">
        <v>241.5</v>
      </c>
    </row>
    <row r="162" spans="1:14" x14ac:dyDescent="0.25">
      <c r="A162" s="25">
        <v>112186</v>
      </c>
      <c r="B162" s="26" t="s">
        <v>1965</v>
      </c>
      <c r="C162" s="27" t="s">
        <v>1966</v>
      </c>
      <c r="D162" s="26" t="s">
        <v>1450</v>
      </c>
      <c r="E162" s="26" t="s">
        <v>12</v>
      </c>
      <c r="F162" s="27">
        <v>1</v>
      </c>
      <c r="G162" s="27" t="s">
        <v>1427</v>
      </c>
      <c r="H162" s="26" t="s">
        <v>1441</v>
      </c>
      <c r="I162" s="28">
        <v>4.83</v>
      </c>
      <c r="J162" s="27">
        <v>12</v>
      </c>
      <c r="K162" s="29">
        <v>57.96</v>
      </c>
      <c r="L162" s="28">
        <v>4.83</v>
      </c>
      <c r="M162" s="27">
        <v>12</v>
      </c>
      <c r="N162" s="30">
        <v>57.96</v>
      </c>
    </row>
    <row r="163" spans="1:14" x14ac:dyDescent="0.25">
      <c r="A163" s="25">
        <v>112187</v>
      </c>
      <c r="B163" s="26" t="s">
        <v>1470</v>
      </c>
      <c r="C163" s="27" t="s">
        <v>240</v>
      </c>
      <c r="D163" s="26" t="s">
        <v>1450</v>
      </c>
      <c r="E163" s="26" t="s">
        <v>17</v>
      </c>
      <c r="F163" s="27">
        <v>1</v>
      </c>
      <c r="G163" s="27" t="s">
        <v>1427</v>
      </c>
      <c r="H163" s="26" t="s">
        <v>1441</v>
      </c>
      <c r="I163" s="28">
        <v>4.83</v>
      </c>
      <c r="J163" s="27">
        <v>25</v>
      </c>
      <c r="K163" s="29">
        <v>120.75</v>
      </c>
      <c r="L163" s="28">
        <v>4.83</v>
      </c>
      <c r="M163" s="27">
        <v>25</v>
      </c>
      <c r="N163" s="30">
        <v>101.43</v>
      </c>
    </row>
    <row r="164" spans="1:14" x14ac:dyDescent="0.25">
      <c r="A164" s="25">
        <v>112187</v>
      </c>
      <c r="B164" s="26" t="s">
        <v>1470</v>
      </c>
      <c r="C164" s="27" t="s">
        <v>240</v>
      </c>
      <c r="D164" s="26" t="s">
        <v>1450</v>
      </c>
      <c r="E164" s="26" t="s">
        <v>17</v>
      </c>
      <c r="F164" s="27">
        <v>1</v>
      </c>
      <c r="G164" s="27" t="s">
        <v>1428</v>
      </c>
      <c r="H164" s="26" t="s">
        <v>1517</v>
      </c>
      <c r="I164" s="28">
        <v>4.83</v>
      </c>
      <c r="J164" s="27">
        <v>25</v>
      </c>
      <c r="K164" s="29">
        <v>120.75</v>
      </c>
      <c r="L164" s="28">
        <v>4.83</v>
      </c>
      <c r="M164" s="27">
        <v>25</v>
      </c>
      <c r="N164" s="30">
        <v>120.75</v>
      </c>
    </row>
    <row r="165" spans="1:14" x14ac:dyDescent="0.25">
      <c r="A165" s="25">
        <v>121674</v>
      </c>
      <c r="B165" s="26" t="s">
        <v>1851</v>
      </c>
      <c r="C165" s="27" t="s">
        <v>1852</v>
      </c>
      <c r="D165" s="26" t="s">
        <v>1444</v>
      </c>
      <c r="E165" s="26" t="s">
        <v>12</v>
      </c>
      <c r="F165" s="27">
        <v>1</v>
      </c>
      <c r="G165" s="27" t="s">
        <v>1427</v>
      </c>
      <c r="H165" s="26" t="s">
        <v>1441</v>
      </c>
      <c r="I165" s="28">
        <v>4.83</v>
      </c>
      <c r="J165" s="27">
        <v>70</v>
      </c>
      <c r="K165" s="29">
        <v>338.1</v>
      </c>
      <c r="L165" s="28">
        <v>4.83</v>
      </c>
      <c r="M165" s="27">
        <v>70</v>
      </c>
      <c r="N165" s="30">
        <v>338.1</v>
      </c>
    </row>
    <row r="166" spans="1:14" x14ac:dyDescent="0.25">
      <c r="A166" s="25">
        <v>114504</v>
      </c>
      <c r="B166" s="26" t="s">
        <v>1471</v>
      </c>
      <c r="C166" s="27" t="s">
        <v>242</v>
      </c>
      <c r="D166" s="26" t="s">
        <v>1440</v>
      </c>
      <c r="E166" s="26" t="s">
        <v>5</v>
      </c>
      <c r="F166" s="27">
        <v>1</v>
      </c>
      <c r="G166" s="27" t="s">
        <v>1427</v>
      </c>
      <c r="H166" s="26" t="s">
        <v>1441</v>
      </c>
      <c r="I166" s="28">
        <v>4.83</v>
      </c>
      <c r="J166" s="27">
        <v>50</v>
      </c>
      <c r="K166" s="29">
        <v>241.5</v>
      </c>
      <c r="L166" s="28">
        <v>4.83</v>
      </c>
      <c r="M166" s="27">
        <v>50</v>
      </c>
      <c r="N166" s="30">
        <v>241.5</v>
      </c>
    </row>
    <row r="167" spans="1:14" x14ac:dyDescent="0.25">
      <c r="A167" s="25">
        <v>112324</v>
      </c>
      <c r="B167" s="26" t="s">
        <v>243</v>
      </c>
      <c r="C167" s="27" t="s">
        <v>244</v>
      </c>
      <c r="D167" s="26" t="s">
        <v>1443</v>
      </c>
      <c r="E167" s="26" t="s">
        <v>5</v>
      </c>
      <c r="F167" s="27">
        <v>1</v>
      </c>
      <c r="G167" s="27" t="s">
        <v>1428</v>
      </c>
      <c r="H167" s="26" t="s">
        <v>1517</v>
      </c>
      <c r="I167" s="28">
        <v>4.8</v>
      </c>
      <c r="J167" s="27">
        <v>50</v>
      </c>
      <c r="K167" s="29">
        <v>240</v>
      </c>
      <c r="L167" s="28">
        <v>4.8</v>
      </c>
      <c r="M167" s="27">
        <v>50</v>
      </c>
      <c r="N167" s="30">
        <v>240</v>
      </c>
    </row>
    <row r="168" spans="1:14" x14ac:dyDescent="0.25">
      <c r="A168" s="25">
        <v>112334</v>
      </c>
      <c r="B168" s="26" t="s">
        <v>245</v>
      </c>
      <c r="C168" s="27" t="s">
        <v>246</v>
      </c>
      <c r="D168" s="26" t="s">
        <v>1440</v>
      </c>
      <c r="E168" s="26" t="s">
        <v>5</v>
      </c>
      <c r="F168" s="27">
        <v>1</v>
      </c>
      <c r="G168" s="27" t="s">
        <v>1427</v>
      </c>
      <c r="H168" s="26" t="s">
        <v>1441</v>
      </c>
      <c r="I168" s="28">
        <v>4.83</v>
      </c>
      <c r="J168" s="27">
        <v>50</v>
      </c>
      <c r="K168" s="29">
        <v>241.5</v>
      </c>
      <c r="L168" s="28">
        <v>4.83</v>
      </c>
      <c r="M168" s="27">
        <v>50</v>
      </c>
      <c r="N168" s="30">
        <v>241.5</v>
      </c>
    </row>
    <row r="169" spans="1:14" x14ac:dyDescent="0.25">
      <c r="A169" s="25">
        <v>112348</v>
      </c>
      <c r="B169" s="26" t="s">
        <v>247</v>
      </c>
      <c r="C169" s="27" t="s">
        <v>248</v>
      </c>
      <c r="D169" s="26" t="s">
        <v>1440</v>
      </c>
      <c r="E169" s="26" t="s">
        <v>5</v>
      </c>
      <c r="F169" s="27">
        <v>1</v>
      </c>
      <c r="G169" s="27" t="s">
        <v>1427</v>
      </c>
      <c r="H169" s="26" t="s">
        <v>1441</v>
      </c>
      <c r="I169" s="28">
        <v>4.83</v>
      </c>
      <c r="J169" s="27">
        <v>50</v>
      </c>
      <c r="K169" s="29">
        <v>241.5</v>
      </c>
      <c r="L169" s="28">
        <v>4.83</v>
      </c>
      <c r="M169" s="27">
        <v>50</v>
      </c>
      <c r="N169" s="30">
        <v>241.5</v>
      </c>
    </row>
    <row r="170" spans="1:14" x14ac:dyDescent="0.25">
      <c r="A170" s="25">
        <v>122343</v>
      </c>
      <c r="B170" s="26" t="s">
        <v>2013</v>
      </c>
      <c r="C170" s="27" t="s">
        <v>2014</v>
      </c>
      <c r="D170" s="26" t="s">
        <v>1447</v>
      </c>
      <c r="E170" s="26" t="s">
        <v>5</v>
      </c>
      <c r="F170" s="27">
        <v>1</v>
      </c>
      <c r="G170" s="27" t="s">
        <v>1427</v>
      </c>
      <c r="H170" s="26" t="s">
        <v>1441</v>
      </c>
      <c r="I170" s="28">
        <v>4.83</v>
      </c>
      <c r="J170" s="27">
        <v>50</v>
      </c>
      <c r="K170" s="29">
        <v>241.5</v>
      </c>
      <c r="L170" s="28">
        <v>4.83</v>
      </c>
      <c r="M170" s="27">
        <v>50</v>
      </c>
      <c r="N170" s="30">
        <v>241.5</v>
      </c>
    </row>
    <row r="171" spans="1:14" x14ac:dyDescent="0.25">
      <c r="A171" s="25">
        <v>112443</v>
      </c>
      <c r="B171" s="26" t="s">
        <v>249</v>
      </c>
      <c r="C171" s="27" t="s">
        <v>250</v>
      </c>
      <c r="D171" s="26" t="s">
        <v>1451</v>
      </c>
      <c r="E171" s="26" t="s">
        <v>12</v>
      </c>
      <c r="F171" s="27">
        <v>1</v>
      </c>
      <c r="G171" s="27" t="s">
        <v>1427</v>
      </c>
      <c r="H171" s="26" t="s">
        <v>1441</v>
      </c>
      <c r="I171" s="28">
        <v>4.83</v>
      </c>
      <c r="J171" s="27">
        <v>50</v>
      </c>
      <c r="K171" s="29">
        <v>241.5</v>
      </c>
      <c r="L171" s="28">
        <v>4.83</v>
      </c>
      <c r="M171" s="27">
        <v>50</v>
      </c>
      <c r="N171" s="30">
        <v>222.18</v>
      </c>
    </row>
    <row r="172" spans="1:14" x14ac:dyDescent="0.25">
      <c r="A172" s="25">
        <v>112490</v>
      </c>
      <c r="B172" s="26" t="s">
        <v>251</v>
      </c>
      <c r="C172" s="27" t="s">
        <v>252</v>
      </c>
      <c r="D172" s="26" t="s">
        <v>1466</v>
      </c>
      <c r="E172" s="26" t="s">
        <v>17</v>
      </c>
      <c r="F172" s="27">
        <v>1</v>
      </c>
      <c r="G172" s="27" t="s">
        <v>1427</v>
      </c>
      <c r="H172" s="26" t="s">
        <v>1441</v>
      </c>
      <c r="I172" s="28">
        <v>4.83</v>
      </c>
      <c r="J172" s="27">
        <v>50</v>
      </c>
      <c r="K172" s="29">
        <v>241.5</v>
      </c>
      <c r="L172" s="28">
        <v>4.83</v>
      </c>
      <c r="M172" s="27">
        <v>50</v>
      </c>
      <c r="N172" s="30">
        <v>241.5</v>
      </c>
    </row>
    <row r="173" spans="1:14" x14ac:dyDescent="0.25">
      <c r="A173" s="25">
        <v>112530</v>
      </c>
      <c r="B173" s="26" t="s">
        <v>1928</v>
      </c>
      <c r="C173" s="27" t="s">
        <v>1949</v>
      </c>
      <c r="D173" s="26" t="s">
        <v>1450</v>
      </c>
      <c r="E173" s="26" t="s">
        <v>36</v>
      </c>
      <c r="F173" s="27">
        <v>1</v>
      </c>
      <c r="G173" s="27" t="s">
        <v>1427</v>
      </c>
      <c r="H173" s="26" t="s">
        <v>1441</v>
      </c>
      <c r="I173" s="28">
        <v>4.83</v>
      </c>
      <c r="J173" s="27">
        <v>50</v>
      </c>
      <c r="K173" s="29">
        <v>241.5</v>
      </c>
      <c r="L173" s="28">
        <v>4.83</v>
      </c>
      <c r="M173" s="27">
        <v>50</v>
      </c>
      <c r="N173" s="30">
        <v>241.5</v>
      </c>
    </row>
    <row r="174" spans="1:14" x14ac:dyDescent="0.25">
      <c r="A174" s="25">
        <v>112538</v>
      </c>
      <c r="B174" s="26" t="s">
        <v>253</v>
      </c>
      <c r="C174" s="27" t="s">
        <v>254</v>
      </c>
      <c r="D174" s="26" t="s">
        <v>1447</v>
      </c>
      <c r="E174" s="26" t="s">
        <v>5</v>
      </c>
      <c r="F174" s="27">
        <v>1</v>
      </c>
      <c r="G174" s="27" t="s">
        <v>1427</v>
      </c>
      <c r="H174" s="26" t="s">
        <v>1441</v>
      </c>
      <c r="I174" s="28">
        <v>4.83</v>
      </c>
      <c r="J174" s="27">
        <v>50</v>
      </c>
      <c r="K174" s="29">
        <v>241.5</v>
      </c>
      <c r="L174" s="28">
        <v>4.83</v>
      </c>
      <c r="M174" s="27">
        <v>50</v>
      </c>
      <c r="N174" s="30">
        <v>241.5</v>
      </c>
    </row>
    <row r="175" spans="1:14" x14ac:dyDescent="0.25">
      <c r="A175" s="25">
        <v>114537</v>
      </c>
      <c r="B175" s="26" t="s">
        <v>255</v>
      </c>
      <c r="C175" s="27" t="s">
        <v>256</v>
      </c>
      <c r="D175" s="26" t="s">
        <v>1451</v>
      </c>
      <c r="E175" s="26" t="s">
        <v>12</v>
      </c>
      <c r="F175" s="27">
        <v>1</v>
      </c>
      <c r="G175" s="27" t="s">
        <v>1427</v>
      </c>
      <c r="H175" s="26" t="s">
        <v>1441</v>
      </c>
      <c r="I175" s="28">
        <v>4.83</v>
      </c>
      <c r="J175" s="27">
        <v>50</v>
      </c>
      <c r="K175" s="29">
        <v>241.5</v>
      </c>
      <c r="L175" s="28">
        <v>4.83</v>
      </c>
      <c r="M175" s="27">
        <v>50</v>
      </c>
      <c r="N175" s="30">
        <v>241.5</v>
      </c>
    </row>
    <row r="176" spans="1:14" x14ac:dyDescent="0.25">
      <c r="A176" s="25">
        <v>115218</v>
      </c>
      <c r="B176" s="26" t="s">
        <v>257</v>
      </c>
      <c r="C176" s="27" t="s">
        <v>258</v>
      </c>
      <c r="D176" s="26" t="s">
        <v>1456</v>
      </c>
      <c r="E176" s="26" t="s">
        <v>12</v>
      </c>
      <c r="F176" s="27">
        <v>1</v>
      </c>
      <c r="G176" s="27" t="s">
        <v>1427</v>
      </c>
      <c r="H176" s="26" t="s">
        <v>1441</v>
      </c>
      <c r="I176" s="28">
        <v>4.83</v>
      </c>
      <c r="J176" s="27">
        <v>50</v>
      </c>
      <c r="K176" s="29">
        <v>241.5</v>
      </c>
      <c r="L176" s="28">
        <v>4.83</v>
      </c>
      <c r="M176" s="27">
        <v>50</v>
      </c>
      <c r="N176" s="30">
        <v>241.5</v>
      </c>
    </row>
    <row r="177" spans="1:14" x14ac:dyDescent="0.25">
      <c r="A177" s="25">
        <v>112548</v>
      </c>
      <c r="B177" s="26" t="s">
        <v>259</v>
      </c>
      <c r="C177" s="27" t="s">
        <v>260</v>
      </c>
      <c r="D177" s="26" t="s">
        <v>1457</v>
      </c>
      <c r="E177" s="26" t="s">
        <v>10</v>
      </c>
      <c r="F177" s="27">
        <v>1</v>
      </c>
      <c r="G177" s="27" t="s">
        <v>1427</v>
      </c>
      <c r="H177" s="26" t="s">
        <v>1441</v>
      </c>
      <c r="I177" s="28">
        <v>4.83</v>
      </c>
      <c r="J177" s="27">
        <v>34</v>
      </c>
      <c r="K177" s="29">
        <v>164.22</v>
      </c>
      <c r="L177" s="28">
        <v>4.83</v>
      </c>
      <c r="M177" s="27">
        <v>34</v>
      </c>
      <c r="N177" s="30">
        <v>164.22</v>
      </c>
    </row>
    <row r="178" spans="1:14" x14ac:dyDescent="0.25">
      <c r="A178" s="25">
        <v>112551</v>
      </c>
      <c r="B178" s="26" t="s">
        <v>261</v>
      </c>
      <c r="C178" s="27" t="s">
        <v>262</v>
      </c>
      <c r="D178" s="26" t="s">
        <v>1457</v>
      </c>
      <c r="E178" s="26" t="s">
        <v>10</v>
      </c>
      <c r="F178" s="27">
        <v>1</v>
      </c>
      <c r="G178" s="27" t="s">
        <v>1427</v>
      </c>
      <c r="H178" s="26" t="s">
        <v>1441</v>
      </c>
      <c r="I178" s="28">
        <v>4.83</v>
      </c>
      <c r="J178" s="27">
        <v>34</v>
      </c>
      <c r="K178" s="29">
        <v>164.22</v>
      </c>
      <c r="L178" s="28">
        <v>4.83</v>
      </c>
      <c r="M178" s="27">
        <v>34</v>
      </c>
      <c r="N178" s="30">
        <v>164.22</v>
      </c>
    </row>
    <row r="179" spans="1:14" x14ac:dyDescent="0.25">
      <c r="A179" s="25">
        <v>115415</v>
      </c>
      <c r="B179" s="26" t="s">
        <v>263</v>
      </c>
      <c r="C179" s="27" t="s">
        <v>264</v>
      </c>
      <c r="D179" s="26" t="s">
        <v>1451</v>
      </c>
      <c r="E179" s="26" t="s">
        <v>12</v>
      </c>
      <c r="F179" s="27">
        <v>1</v>
      </c>
      <c r="G179" s="27" t="s">
        <v>1427</v>
      </c>
      <c r="H179" s="26" t="s">
        <v>1441</v>
      </c>
      <c r="I179" s="28">
        <v>4.83</v>
      </c>
      <c r="J179" s="27">
        <v>50</v>
      </c>
      <c r="K179" s="29">
        <v>241.5</v>
      </c>
      <c r="L179" s="28">
        <v>4.83</v>
      </c>
      <c r="M179" s="27">
        <v>50</v>
      </c>
      <c r="N179" s="30">
        <v>241.5</v>
      </c>
    </row>
    <row r="180" spans="1:14" x14ac:dyDescent="0.25">
      <c r="A180" s="25">
        <v>112553</v>
      </c>
      <c r="B180" s="26" t="s">
        <v>265</v>
      </c>
      <c r="C180" s="27" t="s">
        <v>266</v>
      </c>
      <c r="D180" s="26" t="s">
        <v>1440</v>
      </c>
      <c r="E180" s="26" t="s">
        <v>5</v>
      </c>
      <c r="F180" s="27">
        <v>1</v>
      </c>
      <c r="G180" s="27" t="s">
        <v>1427</v>
      </c>
      <c r="H180" s="26" t="s">
        <v>1441</v>
      </c>
      <c r="I180" s="28">
        <v>4.83</v>
      </c>
      <c r="J180" s="27">
        <v>50</v>
      </c>
      <c r="K180" s="29">
        <v>241.5</v>
      </c>
      <c r="L180" s="28">
        <v>4.83</v>
      </c>
      <c r="M180" s="27">
        <v>50</v>
      </c>
      <c r="N180" s="30">
        <v>241.5</v>
      </c>
    </row>
    <row r="181" spans="1:14" x14ac:dyDescent="0.25">
      <c r="A181" s="25">
        <v>112557</v>
      </c>
      <c r="B181" s="26" t="s">
        <v>267</v>
      </c>
      <c r="C181" s="27" t="s">
        <v>268</v>
      </c>
      <c r="D181" s="26" t="s">
        <v>1445</v>
      </c>
      <c r="E181" s="26" t="s">
        <v>17</v>
      </c>
      <c r="F181" s="27">
        <v>1</v>
      </c>
      <c r="G181" s="27" t="s">
        <v>1427</v>
      </c>
      <c r="H181" s="26" t="s">
        <v>1441</v>
      </c>
      <c r="I181" s="28">
        <v>4.83</v>
      </c>
      <c r="J181" s="27">
        <v>50</v>
      </c>
      <c r="K181" s="29">
        <v>241.5</v>
      </c>
      <c r="L181" s="28">
        <v>4.83</v>
      </c>
      <c r="M181" s="27">
        <v>50</v>
      </c>
      <c r="N181" s="30">
        <v>241.5</v>
      </c>
    </row>
    <row r="182" spans="1:14" x14ac:dyDescent="0.25">
      <c r="A182" s="25">
        <v>112561</v>
      </c>
      <c r="B182" s="26" t="s">
        <v>269</v>
      </c>
      <c r="C182" s="27" t="s">
        <v>270</v>
      </c>
      <c r="D182" s="26" t="s">
        <v>1447</v>
      </c>
      <c r="E182" s="26" t="s">
        <v>5</v>
      </c>
      <c r="F182" s="27">
        <v>1</v>
      </c>
      <c r="G182" s="27" t="s">
        <v>1427</v>
      </c>
      <c r="H182" s="26" t="s">
        <v>1441</v>
      </c>
      <c r="I182" s="28">
        <v>4.83</v>
      </c>
      <c r="J182" s="27">
        <v>34</v>
      </c>
      <c r="K182" s="29">
        <v>164.22</v>
      </c>
      <c r="L182" s="28">
        <v>4.83</v>
      </c>
      <c r="M182" s="27">
        <v>34</v>
      </c>
      <c r="N182" s="30">
        <v>164.22</v>
      </c>
    </row>
    <row r="183" spans="1:14" x14ac:dyDescent="0.25">
      <c r="A183" s="25">
        <v>112563</v>
      </c>
      <c r="B183" s="26" t="s">
        <v>271</v>
      </c>
      <c r="C183" s="27" t="s">
        <v>272</v>
      </c>
      <c r="D183" s="26" t="s">
        <v>1443</v>
      </c>
      <c r="E183" s="26" t="s">
        <v>5</v>
      </c>
      <c r="F183" s="27">
        <v>1</v>
      </c>
      <c r="G183" s="27" t="s">
        <v>1427</v>
      </c>
      <c r="H183" s="26" t="s">
        <v>1441</v>
      </c>
      <c r="I183" s="28">
        <v>4.83</v>
      </c>
      <c r="J183" s="27">
        <v>12</v>
      </c>
      <c r="K183" s="29">
        <v>57.96</v>
      </c>
      <c r="L183" s="28">
        <v>4.83</v>
      </c>
      <c r="M183" s="27">
        <v>12</v>
      </c>
      <c r="N183" s="30">
        <v>57.96</v>
      </c>
    </row>
    <row r="184" spans="1:14" x14ac:dyDescent="0.25">
      <c r="A184" s="25">
        <v>119109</v>
      </c>
      <c r="B184" s="26" t="s">
        <v>273</v>
      </c>
      <c r="C184" s="27" t="s">
        <v>274</v>
      </c>
      <c r="D184" s="26" t="s">
        <v>1451</v>
      </c>
      <c r="E184" s="26" t="s">
        <v>12</v>
      </c>
      <c r="F184" s="27">
        <v>1</v>
      </c>
      <c r="G184" s="27" t="s">
        <v>1428</v>
      </c>
      <c r="H184" s="26" t="s">
        <v>1517</v>
      </c>
      <c r="I184" s="28">
        <v>5.15</v>
      </c>
      <c r="J184" s="27">
        <v>50</v>
      </c>
      <c r="K184" s="29">
        <v>257.5</v>
      </c>
      <c r="L184" s="28">
        <v>5.15</v>
      </c>
      <c r="M184" s="27">
        <v>50</v>
      </c>
      <c r="N184" s="30">
        <v>257.5</v>
      </c>
    </row>
    <row r="185" spans="1:14" x14ac:dyDescent="0.25">
      <c r="A185" s="25">
        <v>116315</v>
      </c>
      <c r="B185" s="26" t="s">
        <v>2076</v>
      </c>
      <c r="C185" s="27" t="s">
        <v>2077</v>
      </c>
      <c r="D185" s="26" t="s">
        <v>1459</v>
      </c>
      <c r="E185" s="26" t="s">
        <v>12</v>
      </c>
      <c r="F185" s="27">
        <v>1</v>
      </c>
      <c r="G185" s="27" t="s">
        <v>1430</v>
      </c>
      <c r="H185" s="26" t="s">
        <v>1446</v>
      </c>
      <c r="I185" s="28">
        <v>9.24</v>
      </c>
      <c r="J185" s="27">
        <v>50</v>
      </c>
      <c r="K185" s="29">
        <v>462</v>
      </c>
      <c r="L185" s="28">
        <v>9.24</v>
      </c>
      <c r="M185" s="27">
        <v>50</v>
      </c>
      <c r="N185" s="30">
        <v>462</v>
      </c>
    </row>
    <row r="186" spans="1:14" x14ac:dyDescent="0.25">
      <c r="A186" s="25">
        <v>112568</v>
      </c>
      <c r="B186" s="26" t="s">
        <v>276</v>
      </c>
      <c r="C186" s="27" t="s">
        <v>277</v>
      </c>
      <c r="D186" s="26" t="s">
        <v>1445</v>
      </c>
      <c r="E186" s="26" t="s">
        <v>36</v>
      </c>
      <c r="F186" s="27">
        <v>1</v>
      </c>
      <c r="G186" s="27" t="s">
        <v>1427</v>
      </c>
      <c r="H186" s="26" t="s">
        <v>1441</v>
      </c>
      <c r="I186" s="28">
        <v>4.83</v>
      </c>
      <c r="J186" s="27">
        <v>12</v>
      </c>
      <c r="K186" s="29">
        <v>57.96</v>
      </c>
      <c r="L186" s="28">
        <v>4.83</v>
      </c>
      <c r="M186" s="27">
        <v>12</v>
      </c>
      <c r="N186" s="30">
        <v>57.96</v>
      </c>
    </row>
    <row r="187" spans="1:14" x14ac:dyDescent="0.25">
      <c r="A187" s="25">
        <v>115406</v>
      </c>
      <c r="B187" s="26" t="s">
        <v>1472</v>
      </c>
      <c r="C187" s="27" t="s">
        <v>279</v>
      </c>
      <c r="D187" s="26" t="s">
        <v>1451</v>
      </c>
      <c r="E187" s="26" t="s">
        <v>12</v>
      </c>
      <c r="F187" s="27">
        <v>1</v>
      </c>
      <c r="G187" s="27" t="s">
        <v>1427</v>
      </c>
      <c r="H187" s="26" t="s">
        <v>1441</v>
      </c>
      <c r="I187" s="28">
        <v>4.83</v>
      </c>
      <c r="J187" s="27">
        <v>50</v>
      </c>
      <c r="K187" s="29">
        <v>241.5</v>
      </c>
      <c r="L187" s="28">
        <v>4.83</v>
      </c>
      <c r="M187" s="27">
        <v>50</v>
      </c>
      <c r="N187" s="30">
        <v>241.5</v>
      </c>
    </row>
    <row r="188" spans="1:14" x14ac:dyDescent="0.25">
      <c r="A188" s="25">
        <v>112581</v>
      </c>
      <c r="B188" s="26" t="s">
        <v>280</v>
      </c>
      <c r="C188" s="27" t="s">
        <v>281</v>
      </c>
      <c r="D188" s="26" t="s">
        <v>1444</v>
      </c>
      <c r="E188" s="26" t="s">
        <v>12</v>
      </c>
      <c r="F188" s="27">
        <v>1</v>
      </c>
      <c r="G188" s="27" t="s">
        <v>1427</v>
      </c>
      <c r="H188" s="26" t="s">
        <v>1441</v>
      </c>
      <c r="I188" s="28">
        <v>4.83</v>
      </c>
      <c r="J188" s="27">
        <v>6</v>
      </c>
      <c r="K188" s="29">
        <v>28.98</v>
      </c>
      <c r="L188" s="28">
        <v>4.83</v>
      </c>
      <c r="M188" s="27">
        <v>6</v>
      </c>
      <c r="N188" s="30">
        <v>28.98</v>
      </c>
    </row>
    <row r="189" spans="1:14" x14ac:dyDescent="0.25">
      <c r="A189" s="25">
        <v>112581</v>
      </c>
      <c r="B189" s="26" t="s">
        <v>280</v>
      </c>
      <c r="C189" s="27" t="s">
        <v>281</v>
      </c>
      <c r="D189" s="26" t="s">
        <v>1444</v>
      </c>
      <c r="E189" s="26" t="s">
        <v>12</v>
      </c>
      <c r="F189" s="27">
        <v>1</v>
      </c>
      <c r="G189" s="27" t="s">
        <v>1428</v>
      </c>
      <c r="H189" s="26" t="s">
        <v>1517</v>
      </c>
      <c r="I189" s="28">
        <v>5.05</v>
      </c>
      <c r="J189" s="27">
        <v>6</v>
      </c>
      <c r="K189" s="29">
        <v>30.3</v>
      </c>
      <c r="L189" s="28">
        <v>5.05</v>
      </c>
      <c r="M189" s="27">
        <v>6</v>
      </c>
      <c r="N189" s="30">
        <v>30.3</v>
      </c>
    </row>
    <row r="190" spans="1:14" x14ac:dyDescent="0.25">
      <c r="A190" s="25">
        <v>112587</v>
      </c>
      <c r="B190" s="26" t="s">
        <v>282</v>
      </c>
      <c r="C190" s="27" t="s">
        <v>283</v>
      </c>
      <c r="D190" s="26" t="s">
        <v>1443</v>
      </c>
      <c r="E190" s="26" t="s">
        <v>5</v>
      </c>
      <c r="F190" s="27">
        <v>1</v>
      </c>
      <c r="G190" s="27" t="s">
        <v>1427</v>
      </c>
      <c r="H190" s="26" t="s">
        <v>1441</v>
      </c>
      <c r="I190" s="28">
        <v>4.83</v>
      </c>
      <c r="J190" s="27">
        <v>34</v>
      </c>
      <c r="K190" s="29">
        <v>164.22</v>
      </c>
      <c r="L190" s="28">
        <v>4.83</v>
      </c>
      <c r="M190" s="27">
        <v>34</v>
      </c>
      <c r="N190" s="30">
        <v>164.22</v>
      </c>
    </row>
    <row r="191" spans="1:14" x14ac:dyDescent="0.25">
      <c r="A191" s="25">
        <v>114805</v>
      </c>
      <c r="B191" s="26" t="s">
        <v>284</v>
      </c>
      <c r="C191" s="27" t="s">
        <v>285</v>
      </c>
      <c r="D191" s="26" t="s">
        <v>1450</v>
      </c>
      <c r="E191" s="26" t="s">
        <v>36</v>
      </c>
      <c r="F191" s="27">
        <v>1</v>
      </c>
      <c r="G191" s="27" t="s">
        <v>1427</v>
      </c>
      <c r="H191" s="26" t="s">
        <v>1441</v>
      </c>
      <c r="I191" s="28">
        <v>4.83</v>
      </c>
      <c r="J191" s="27">
        <v>50</v>
      </c>
      <c r="K191" s="29">
        <v>241.5</v>
      </c>
      <c r="L191" s="28">
        <v>4.83</v>
      </c>
      <c r="M191" s="27">
        <v>50</v>
      </c>
      <c r="N191" s="30">
        <v>241.5</v>
      </c>
    </row>
    <row r="192" spans="1:14" x14ac:dyDescent="0.25">
      <c r="A192" s="25">
        <v>121328</v>
      </c>
      <c r="B192" s="26" t="s">
        <v>1804</v>
      </c>
      <c r="C192" s="27" t="s">
        <v>1805</v>
      </c>
      <c r="D192" s="26" t="s">
        <v>1456</v>
      </c>
      <c r="E192" s="26" t="s">
        <v>12</v>
      </c>
      <c r="F192" s="27">
        <v>1</v>
      </c>
      <c r="G192" s="27" t="s">
        <v>1427</v>
      </c>
      <c r="H192" s="26" t="s">
        <v>1441</v>
      </c>
      <c r="I192" s="28">
        <v>4.83</v>
      </c>
      <c r="J192" s="27">
        <v>50</v>
      </c>
      <c r="K192" s="29">
        <v>241.5</v>
      </c>
      <c r="L192" s="28">
        <v>4.83</v>
      </c>
      <c r="M192" s="27">
        <v>50</v>
      </c>
      <c r="N192" s="30">
        <v>241.5</v>
      </c>
    </row>
    <row r="193" spans="1:14" x14ac:dyDescent="0.25">
      <c r="A193" s="25">
        <v>112594</v>
      </c>
      <c r="B193" s="26" t="s">
        <v>286</v>
      </c>
      <c r="C193" s="27" t="s">
        <v>287</v>
      </c>
      <c r="D193" s="26" t="s">
        <v>1454</v>
      </c>
      <c r="E193" s="26" t="s">
        <v>5</v>
      </c>
      <c r="F193" s="27">
        <v>1</v>
      </c>
      <c r="G193" s="27" t="s">
        <v>1427</v>
      </c>
      <c r="H193" s="26" t="s">
        <v>1441</v>
      </c>
      <c r="I193" s="28">
        <v>4.83</v>
      </c>
      <c r="J193" s="27">
        <v>34</v>
      </c>
      <c r="K193" s="29">
        <v>164.22</v>
      </c>
      <c r="L193" s="28">
        <v>4.83</v>
      </c>
      <c r="M193" s="27">
        <v>34</v>
      </c>
      <c r="N193" s="30">
        <v>164.22</v>
      </c>
    </row>
    <row r="194" spans="1:14" x14ac:dyDescent="0.25">
      <c r="A194" s="25">
        <v>114693</v>
      </c>
      <c r="B194" s="26" t="s">
        <v>288</v>
      </c>
      <c r="C194" s="27" t="s">
        <v>289</v>
      </c>
      <c r="D194" s="26" t="s">
        <v>1456</v>
      </c>
      <c r="E194" s="26" t="s">
        <v>12</v>
      </c>
      <c r="F194" s="27">
        <v>1</v>
      </c>
      <c r="G194" s="27" t="s">
        <v>1427</v>
      </c>
      <c r="H194" s="26" t="s">
        <v>1441</v>
      </c>
      <c r="I194" s="28">
        <v>4.83</v>
      </c>
      <c r="J194" s="27">
        <v>50</v>
      </c>
      <c r="K194" s="29">
        <v>241.5</v>
      </c>
      <c r="L194" s="28">
        <v>4.83</v>
      </c>
      <c r="M194" s="27">
        <v>50</v>
      </c>
      <c r="N194" s="30">
        <v>241.5</v>
      </c>
    </row>
    <row r="195" spans="1:14" x14ac:dyDescent="0.25">
      <c r="A195" s="25">
        <v>112610</v>
      </c>
      <c r="B195" s="26" t="s">
        <v>1473</v>
      </c>
      <c r="C195" s="27" t="s">
        <v>291</v>
      </c>
      <c r="D195" s="26" t="s">
        <v>1451</v>
      </c>
      <c r="E195" s="26" t="s">
        <v>12</v>
      </c>
      <c r="F195" s="27">
        <v>1</v>
      </c>
      <c r="G195" s="27" t="s">
        <v>1427</v>
      </c>
      <c r="H195" s="26" t="s">
        <v>1441</v>
      </c>
      <c r="I195" s="28">
        <v>4.83</v>
      </c>
      <c r="J195" s="27">
        <v>34</v>
      </c>
      <c r="K195" s="29">
        <v>164.22</v>
      </c>
      <c r="L195" s="28">
        <v>4.83</v>
      </c>
      <c r="M195" s="27">
        <v>34</v>
      </c>
      <c r="N195" s="30">
        <v>164.22</v>
      </c>
    </row>
    <row r="196" spans="1:14" x14ac:dyDescent="0.25">
      <c r="A196" s="25">
        <v>112613</v>
      </c>
      <c r="B196" s="26" t="s">
        <v>1806</v>
      </c>
      <c r="C196" s="27" t="s">
        <v>1807</v>
      </c>
      <c r="D196" s="26" t="s">
        <v>1451</v>
      </c>
      <c r="E196" s="26" t="s">
        <v>12</v>
      </c>
      <c r="F196" s="27">
        <v>1</v>
      </c>
      <c r="G196" s="27" t="s">
        <v>1427</v>
      </c>
      <c r="H196" s="26" t="s">
        <v>1441</v>
      </c>
      <c r="I196" s="28">
        <v>4.83</v>
      </c>
      <c r="J196" s="27">
        <v>50</v>
      </c>
      <c r="K196" s="29">
        <v>241.5</v>
      </c>
      <c r="L196" s="28">
        <v>4.83</v>
      </c>
      <c r="M196" s="27">
        <v>50</v>
      </c>
      <c r="N196" s="30">
        <v>241.5</v>
      </c>
    </row>
    <row r="197" spans="1:14" x14ac:dyDescent="0.25">
      <c r="A197" s="25">
        <v>112634</v>
      </c>
      <c r="B197" s="26" t="s">
        <v>2128</v>
      </c>
      <c r="C197" s="27" t="s">
        <v>2129</v>
      </c>
      <c r="D197" s="26" t="s">
        <v>1443</v>
      </c>
      <c r="E197" s="26" t="s">
        <v>5</v>
      </c>
      <c r="F197" s="27">
        <v>1</v>
      </c>
      <c r="G197" s="27" t="s">
        <v>1427</v>
      </c>
      <c r="H197" s="26" t="s">
        <v>1441</v>
      </c>
      <c r="I197" s="28">
        <v>4.83</v>
      </c>
      <c r="J197" s="27">
        <v>50</v>
      </c>
      <c r="K197" s="29">
        <v>241.5</v>
      </c>
      <c r="L197" s="28">
        <v>4.83</v>
      </c>
      <c r="M197" s="27">
        <v>50</v>
      </c>
      <c r="N197" s="30">
        <v>241.5</v>
      </c>
    </row>
    <row r="198" spans="1:14" x14ac:dyDescent="0.25">
      <c r="A198" s="25">
        <v>116712</v>
      </c>
      <c r="B198" s="26" t="s">
        <v>292</v>
      </c>
      <c r="C198" s="27" t="s">
        <v>293</v>
      </c>
      <c r="D198" s="26" t="s">
        <v>1459</v>
      </c>
      <c r="E198" s="26" t="s">
        <v>12</v>
      </c>
      <c r="F198" s="27">
        <v>1</v>
      </c>
      <c r="G198" s="27" t="s">
        <v>1427</v>
      </c>
      <c r="H198" s="26" t="s">
        <v>1441</v>
      </c>
      <c r="I198" s="28">
        <v>4.83</v>
      </c>
      <c r="J198" s="27">
        <v>50</v>
      </c>
      <c r="K198" s="29">
        <v>241.5</v>
      </c>
      <c r="L198" s="28">
        <v>4.83</v>
      </c>
      <c r="M198" s="27">
        <v>50</v>
      </c>
      <c r="N198" s="30">
        <v>241.5</v>
      </c>
    </row>
    <row r="199" spans="1:14" x14ac:dyDescent="0.25">
      <c r="A199" s="25">
        <v>116973</v>
      </c>
      <c r="B199" s="26" t="s">
        <v>294</v>
      </c>
      <c r="C199" s="27" t="s">
        <v>295</v>
      </c>
      <c r="D199" s="26" t="s">
        <v>1451</v>
      </c>
      <c r="E199" s="26" t="s">
        <v>12</v>
      </c>
      <c r="F199" s="27">
        <v>1</v>
      </c>
      <c r="G199" s="27" t="s">
        <v>1429</v>
      </c>
      <c r="H199" s="26" t="s">
        <v>1455</v>
      </c>
      <c r="I199" s="28">
        <v>4.83</v>
      </c>
      <c r="J199" s="27">
        <v>50</v>
      </c>
      <c r="K199" s="29">
        <v>241.5</v>
      </c>
      <c r="L199" s="28">
        <v>4.83</v>
      </c>
      <c r="M199" s="27">
        <v>50</v>
      </c>
      <c r="N199" s="30">
        <v>241.5</v>
      </c>
    </row>
    <row r="200" spans="1:14" x14ac:dyDescent="0.25">
      <c r="A200" s="25">
        <v>112797</v>
      </c>
      <c r="B200" s="26" t="s">
        <v>296</v>
      </c>
      <c r="C200" s="27" t="s">
        <v>297</v>
      </c>
      <c r="D200" s="26" t="s">
        <v>1443</v>
      </c>
      <c r="E200" s="26" t="s">
        <v>5</v>
      </c>
      <c r="F200" s="27">
        <v>1</v>
      </c>
      <c r="G200" s="27" t="s">
        <v>1427</v>
      </c>
      <c r="H200" s="26" t="s">
        <v>1441</v>
      </c>
      <c r="I200" s="28">
        <v>4.83</v>
      </c>
      <c r="J200" s="27">
        <v>34</v>
      </c>
      <c r="K200" s="29">
        <v>164.22</v>
      </c>
      <c r="L200" s="28">
        <v>4.83</v>
      </c>
      <c r="M200" s="27">
        <v>34</v>
      </c>
      <c r="N200" s="30">
        <v>164.22</v>
      </c>
    </row>
    <row r="201" spans="1:14" x14ac:dyDescent="0.25">
      <c r="A201" s="25">
        <v>112851</v>
      </c>
      <c r="B201" s="26" t="s">
        <v>298</v>
      </c>
      <c r="C201" s="27" t="s">
        <v>299</v>
      </c>
      <c r="D201" s="26" t="s">
        <v>1451</v>
      </c>
      <c r="E201" s="26" t="s">
        <v>12</v>
      </c>
      <c r="F201" s="27">
        <v>1</v>
      </c>
      <c r="G201" s="27" t="s">
        <v>1427</v>
      </c>
      <c r="H201" s="26" t="s">
        <v>1441</v>
      </c>
      <c r="I201" s="28">
        <v>4.83</v>
      </c>
      <c r="J201" s="27">
        <v>50</v>
      </c>
      <c r="K201" s="29">
        <v>241.5</v>
      </c>
      <c r="L201" s="28">
        <v>4.83</v>
      </c>
      <c r="M201" s="27">
        <v>50</v>
      </c>
      <c r="N201" s="30">
        <v>241.5</v>
      </c>
    </row>
    <row r="202" spans="1:14" x14ac:dyDescent="0.25">
      <c r="A202" s="25">
        <v>112855</v>
      </c>
      <c r="B202" s="26" t="s">
        <v>300</v>
      </c>
      <c r="C202" s="27" t="s">
        <v>301</v>
      </c>
      <c r="D202" s="26" t="s">
        <v>1451</v>
      </c>
      <c r="E202" s="26" t="s">
        <v>12</v>
      </c>
      <c r="F202" s="27">
        <v>1</v>
      </c>
      <c r="G202" s="27" t="s">
        <v>1427</v>
      </c>
      <c r="H202" s="26" t="s">
        <v>1441</v>
      </c>
      <c r="I202" s="28">
        <v>4.83</v>
      </c>
      <c r="J202" s="27">
        <v>50</v>
      </c>
      <c r="K202" s="29">
        <v>241.5</v>
      </c>
      <c r="L202" s="28">
        <v>4.83</v>
      </c>
      <c r="M202" s="27">
        <v>50</v>
      </c>
      <c r="N202" s="30">
        <v>241.5</v>
      </c>
    </row>
    <row r="203" spans="1:14" x14ac:dyDescent="0.25">
      <c r="A203" s="25">
        <v>112860</v>
      </c>
      <c r="B203" s="26" t="s">
        <v>1641</v>
      </c>
      <c r="C203" s="27" t="s">
        <v>1642</v>
      </c>
      <c r="D203" s="26" t="s">
        <v>1444</v>
      </c>
      <c r="E203" s="26" t="s">
        <v>12</v>
      </c>
      <c r="F203" s="27">
        <v>1</v>
      </c>
      <c r="G203" s="27" t="s">
        <v>1427</v>
      </c>
      <c r="H203" s="26" t="s">
        <v>1441</v>
      </c>
      <c r="I203" s="28">
        <v>4.83</v>
      </c>
      <c r="J203" s="27">
        <v>50</v>
      </c>
      <c r="K203" s="29">
        <v>241.5</v>
      </c>
      <c r="L203" s="28">
        <v>4.83</v>
      </c>
      <c r="M203" s="27">
        <v>50</v>
      </c>
      <c r="N203" s="30">
        <v>222.18</v>
      </c>
    </row>
    <row r="204" spans="1:14" x14ac:dyDescent="0.25">
      <c r="A204" s="25">
        <v>112865</v>
      </c>
      <c r="B204" s="26" t="s">
        <v>302</v>
      </c>
      <c r="C204" s="27" t="s">
        <v>303</v>
      </c>
      <c r="D204" s="26" t="s">
        <v>1447</v>
      </c>
      <c r="E204" s="26" t="s">
        <v>5</v>
      </c>
      <c r="F204" s="27">
        <v>1</v>
      </c>
      <c r="G204" s="27" t="s">
        <v>1427</v>
      </c>
      <c r="H204" s="26" t="s">
        <v>1441</v>
      </c>
      <c r="I204" s="28">
        <v>4.83</v>
      </c>
      <c r="J204" s="27">
        <v>50</v>
      </c>
      <c r="K204" s="29">
        <v>241.5</v>
      </c>
      <c r="L204" s="28">
        <v>4.83</v>
      </c>
      <c r="M204" s="27">
        <v>50</v>
      </c>
      <c r="N204" s="30">
        <v>241.5</v>
      </c>
    </row>
    <row r="205" spans="1:14" x14ac:dyDescent="0.25">
      <c r="A205" s="25">
        <v>113769</v>
      </c>
      <c r="B205" s="26" t="s">
        <v>1518</v>
      </c>
      <c r="C205" s="27" t="s">
        <v>1519</v>
      </c>
      <c r="D205" s="26" t="s">
        <v>1463</v>
      </c>
      <c r="E205" s="26" t="s">
        <v>1520</v>
      </c>
      <c r="F205" s="27">
        <v>1</v>
      </c>
      <c r="G205" s="27" t="s">
        <v>1427</v>
      </c>
      <c r="H205" s="26" t="s">
        <v>1441</v>
      </c>
      <c r="I205" s="28">
        <v>4.83</v>
      </c>
      <c r="J205" s="27">
        <v>50</v>
      </c>
      <c r="K205" s="29">
        <v>241.5</v>
      </c>
      <c r="L205" s="28">
        <v>4.83</v>
      </c>
      <c r="M205" s="27">
        <v>50</v>
      </c>
      <c r="N205" s="30">
        <v>241.5</v>
      </c>
    </row>
    <row r="206" spans="1:14" x14ac:dyDescent="0.25">
      <c r="A206" s="25">
        <v>112883</v>
      </c>
      <c r="B206" s="26" t="s">
        <v>304</v>
      </c>
      <c r="C206" s="27" t="s">
        <v>305</v>
      </c>
      <c r="D206" s="26" t="s">
        <v>1461</v>
      </c>
      <c r="E206" s="26" t="s">
        <v>12</v>
      </c>
      <c r="F206" s="27">
        <v>1</v>
      </c>
      <c r="G206" s="27" t="s">
        <v>1427</v>
      </c>
      <c r="H206" s="26" t="s">
        <v>1441</v>
      </c>
      <c r="I206" s="28">
        <v>4.83</v>
      </c>
      <c r="J206" s="27">
        <v>50</v>
      </c>
      <c r="K206" s="29">
        <v>241.5</v>
      </c>
      <c r="L206" s="28">
        <v>4.83</v>
      </c>
      <c r="M206" s="27">
        <v>50</v>
      </c>
      <c r="N206" s="30">
        <v>231.84</v>
      </c>
    </row>
    <row r="207" spans="1:14" x14ac:dyDescent="0.25">
      <c r="A207" s="25">
        <v>112891</v>
      </c>
      <c r="B207" s="26" t="s">
        <v>306</v>
      </c>
      <c r="C207" s="27" t="s">
        <v>307</v>
      </c>
      <c r="D207" s="26" t="s">
        <v>1454</v>
      </c>
      <c r="E207" s="26" t="s">
        <v>5</v>
      </c>
      <c r="F207" s="27">
        <v>1</v>
      </c>
      <c r="G207" s="27" t="s">
        <v>1427</v>
      </c>
      <c r="H207" s="26" t="s">
        <v>1441</v>
      </c>
      <c r="I207" s="28">
        <v>4.83</v>
      </c>
      <c r="J207" s="27">
        <v>50</v>
      </c>
      <c r="K207" s="29">
        <v>241.5</v>
      </c>
      <c r="L207" s="28">
        <v>4.83</v>
      </c>
      <c r="M207" s="27">
        <v>50</v>
      </c>
      <c r="N207" s="30">
        <v>241.5</v>
      </c>
    </row>
    <row r="208" spans="1:14" x14ac:dyDescent="0.25">
      <c r="A208" s="25">
        <v>112900</v>
      </c>
      <c r="B208" s="26" t="s">
        <v>308</v>
      </c>
      <c r="C208" s="27" t="s">
        <v>309</v>
      </c>
      <c r="D208" s="26" t="s">
        <v>1459</v>
      </c>
      <c r="E208" s="26" t="s">
        <v>12</v>
      </c>
      <c r="F208" s="27">
        <v>1</v>
      </c>
      <c r="G208" s="27" t="s">
        <v>1430</v>
      </c>
      <c r="H208" s="26" t="s">
        <v>1446</v>
      </c>
      <c r="I208" s="28">
        <v>9.24</v>
      </c>
      <c r="J208" s="27">
        <v>50</v>
      </c>
      <c r="K208" s="29">
        <v>462</v>
      </c>
      <c r="L208" s="28">
        <v>9.24</v>
      </c>
      <c r="M208" s="27">
        <v>50</v>
      </c>
      <c r="N208" s="30">
        <v>462</v>
      </c>
    </row>
    <row r="209" spans="1:14" x14ac:dyDescent="0.25">
      <c r="A209" s="25">
        <v>112916</v>
      </c>
      <c r="B209" s="26" t="s">
        <v>310</v>
      </c>
      <c r="C209" s="27" t="s">
        <v>311</v>
      </c>
      <c r="D209" s="26" t="s">
        <v>1447</v>
      </c>
      <c r="E209" s="26" t="s">
        <v>5</v>
      </c>
      <c r="F209" s="27">
        <v>1</v>
      </c>
      <c r="G209" s="27" t="s">
        <v>1427</v>
      </c>
      <c r="H209" s="26" t="s">
        <v>1441</v>
      </c>
      <c r="I209" s="28">
        <v>4.83</v>
      </c>
      <c r="J209" s="27">
        <v>50</v>
      </c>
      <c r="K209" s="29">
        <v>241.5</v>
      </c>
      <c r="L209" s="28">
        <v>4.83</v>
      </c>
      <c r="M209" s="27">
        <v>50</v>
      </c>
      <c r="N209" s="30">
        <v>241.5</v>
      </c>
    </row>
    <row r="210" spans="1:14" x14ac:dyDescent="0.25">
      <c r="A210" s="25">
        <v>112534</v>
      </c>
      <c r="B210" s="26" t="s">
        <v>312</v>
      </c>
      <c r="C210" s="27" t="s">
        <v>313</v>
      </c>
      <c r="D210" s="26" t="s">
        <v>1475</v>
      </c>
      <c r="E210" s="26" t="s">
        <v>12</v>
      </c>
      <c r="F210" s="27">
        <v>1</v>
      </c>
      <c r="G210" s="27" t="s">
        <v>1428</v>
      </c>
      <c r="H210" s="26" t="s">
        <v>1517</v>
      </c>
      <c r="I210" s="28">
        <v>5.15</v>
      </c>
      <c r="J210" s="27">
        <v>50</v>
      </c>
      <c r="K210" s="29">
        <v>257.5</v>
      </c>
      <c r="L210" s="28">
        <v>5.15</v>
      </c>
      <c r="M210" s="27">
        <v>50</v>
      </c>
      <c r="N210" s="30">
        <v>257.5</v>
      </c>
    </row>
    <row r="211" spans="1:14" x14ac:dyDescent="0.25">
      <c r="A211" s="25">
        <v>112537</v>
      </c>
      <c r="B211" s="26" t="s">
        <v>1643</v>
      </c>
      <c r="C211" s="27" t="s">
        <v>1644</v>
      </c>
      <c r="D211" s="26" t="s">
        <v>1449</v>
      </c>
      <c r="E211" s="26" t="s">
        <v>12</v>
      </c>
      <c r="F211" s="27">
        <v>1</v>
      </c>
      <c r="G211" s="27" t="s">
        <v>1427</v>
      </c>
      <c r="H211" s="26" t="s">
        <v>1441</v>
      </c>
      <c r="I211" s="28">
        <v>4.83</v>
      </c>
      <c r="J211" s="27">
        <v>34</v>
      </c>
      <c r="K211" s="29">
        <v>164.22</v>
      </c>
      <c r="L211" s="28">
        <v>4.83</v>
      </c>
      <c r="M211" s="27">
        <v>34</v>
      </c>
      <c r="N211" s="30">
        <v>164.22</v>
      </c>
    </row>
    <row r="212" spans="1:14" x14ac:dyDescent="0.25">
      <c r="A212" s="25">
        <v>112539</v>
      </c>
      <c r="B212" s="26" t="s">
        <v>314</v>
      </c>
      <c r="C212" s="27" t="s">
        <v>315</v>
      </c>
      <c r="D212" s="26" t="s">
        <v>1447</v>
      </c>
      <c r="E212" s="26" t="s">
        <v>5</v>
      </c>
      <c r="F212" s="27">
        <v>1</v>
      </c>
      <c r="G212" s="27" t="s">
        <v>1427</v>
      </c>
      <c r="H212" s="26" t="s">
        <v>1441</v>
      </c>
      <c r="I212" s="28">
        <v>4.83</v>
      </c>
      <c r="J212" s="27">
        <v>34</v>
      </c>
      <c r="K212" s="29">
        <v>164.22</v>
      </c>
      <c r="L212" s="28">
        <v>4.83</v>
      </c>
      <c r="M212" s="27">
        <v>34</v>
      </c>
      <c r="N212" s="30">
        <v>164.22</v>
      </c>
    </row>
    <row r="213" spans="1:14" x14ac:dyDescent="0.25">
      <c r="A213" s="25">
        <v>122573</v>
      </c>
      <c r="B213" s="26" t="s">
        <v>2078</v>
      </c>
      <c r="C213" s="27" t="s">
        <v>2079</v>
      </c>
      <c r="D213" s="26" t="s">
        <v>1450</v>
      </c>
      <c r="E213" s="26" t="s">
        <v>36</v>
      </c>
      <c r="F213" s="27">
        <v>1</v>
      </c>
      <c r="G213" s="27" t="s">
        <v>1427</v>
      </c>
      <c r="H213" s="26" t="s">
        <v>1441</v>
      </c>
      <c r="I213" s="28">
        <v>4.83</v>
      </c>
      <c r="J213" s="27">
        <v>50</v>
      </c>
      <c r="K213" s="29">
        <v>241.5</v>
      </c>
      <c r="L213" s="28">
        <v>4.83</v>
      </c>
      <c r="M213" s="27">
        <v>50</v>
      </c>
      <c r="N213" s="30">
        <v>241.5</v>
      </c>
    </row>
    <row r="214" spans="1:14" x14ac:dyDescent="0.25">
      <c r="A214" s="25">
        <v>114907</v>
      </c>
      <c r="B214" s="26" t="s">
        <v>316</v>
      </c>
      <c r="C214" s="27" t="s">
        <v>317</v>
      </c>
      <c r="D214" s="26" t="s">
        <v>1456</v>
      </c>
      <c r="E214" s="26" t="s">
        <v>12</v>
      </c>
      <c r="F214" s="27">
        <v>1</v>
      </c>
      <c r="G214" s="27" t="s">
        <v>1427</v>
      </c>
      <c r="H214" s="26" t="s">
        <v>1441</v>
      </c>
      <c r="I214" s="28">
        <v>4.83</v>
      </c>
      <c r="J214" s="27">
        <v>50</v>
      </c>
      <c r="K214" s="29">
        <v>241.5</v>
      </c>
      <c r="L214" s="28">
        <v>4.83</v>
      </c>
      <c r="M214" s="27">
        <v>50</v>
      </c>
      <c r="N214" s="30">
        <v>241.5</v>
      </c>
    </row>
    <row r="215" spans="1:14" x14ac:dyDescent="0.25">
      <c r="A215" s="25">
        <v>112827</v>
      </c>
      <c r="B215" s="26" t="s">
        <v>318</v>
      </c>
      <c r="C215" s="27" t="s">
        <v>319</v>
      </c>
      <c r="D215" s="26" t="s">
        <v>1466</v>
      </c>
      <c r="E215" s="26" t="s">
        <v>17</v>
      </c>
      <c r="F215" s="27">
        <v>1</v>
      </c>
      <c r="G215" s="27" t="s">
        <v>1427</v>
      </c>
      <c r="H215" s="26" t="s">
        <v>1441</v>
      </c>
      <c r="I215" s="28">
        <v>4.83</v>
      </c>
      <c r="J215" s="27">
        <v>50</v>
      </c>
      <c r="K215" s="29">
        <v>241.5</v>
      </c>
      <c r="L215" s="28">
        <v>4.83</v>
      </c>
      <c r="M215" s="27">
        <v>50</v>
      </c>
      <c r="N215" s="30">
        <v>241.5</v>
      </c>
    </row>
    <row r="216" spans="1:14" x14ac:dyDescent="0.25">
      <c r="A216" s="25">
        <v>112834</v>
      </c>
      <c r="B216" s="26" t="s">
        <v>320</v>
      </c>
      <c r="C216" s="27" t="s">
        <v>321</v>
      </c>
      <c r="D216" s="26" t="s">
        <v>1454</v>
      </c>
      <c r="E216" s="26" t="s">
        <v>5</v>
      </c>
      <c r="F216" s="27">
        <v>1</v>
      </c>
      <c r="G216" s="27" t="s">
        <v>1427</v>
      </c>
      <c r="H216" s="26" t="s">
        <v>1441</v>
      </c>
      <c r="I216" s="28">
        <v>4.83</v>
      </c>
      <c r="J216" s="27">
        <v>34</v>
      </c>
      <c r="K216" s="29">
        <v>164.22</v>
      </c>
      <c r="L216" s="28">
        <v>4.83</v>
      </c>
      <c r="M216" s="27">
        <v>34</v>
      </c>
      <c r="N216" s="30">
        <v>164.22</v>
      </c>
    </row>
    <row r="217" spans="1:14" x14ac:dyDescent="0.25">
      <c r="A217" s="25">
        <v>112843</v>
      </c>
      <c r="B217" s="26" t="s">
        <v>322</v>
      </c>
      <c r="C217" s="27" t="s">
        <v>323</v>
      </c>
      <c r="D217" s="26" t="s">
        <v>1451</v>
      </c>
      <c r="E217" s="26" t="s">
        <v>12</v>
      </c>
      <c r="F217" s="27">
        <v>1</v>
      </c>
      <c r="G217" s="27" t="s">
        <v>1427</v>
      </c>
      <c r="H217" s="26" t="s">
        <v>1441</v>
      </c>
      <c r="I217" s="28">
        <v>4.83</v>
      </c>
      <c r="J217" s="27">
        <v>50</v>
      </c>
      <c r="K217" s="29">
        <v>241.5</v>
      </c>
      <c r="L217" s="28">
        <v>4.83</v>
      </c>
      <c r="M217" s="27">
        <v>50</v>
      </c>
      <c r="N217" s="30">
        <v>241.5</v>
      </c>
    </row>
    <row r="218" spans="1:14" x14ac:dyDescent="0.25">
      <c r="A218" s="25">
        <v>112922</v>
      </c>
      <c r="B218" s="26" t="s">
        <v>1645</v>
      </c>
      <c r="C218" s="27" t="s">
        <v>1646</v>
      </c>
      <c r="D218" s="26" t="s">
        <v>1466</v>
      </c>
      <c r="E218" s="26" t="s">
        <v>17</v>
      </c>
      <c r="F218" s="27">
        <v>1</v>
      </c>
      <c r="G218" s="27" t="s">
        <v>1427</v>
      </c>
      <c r="H218" s="26" t="s">
        <v>1441</v>
      </c>
      <c r="I218" s="28">
        <v>4.83</v>
      </c>
      <c r="J218" s="27">
        <v>50</v>
      </c>
      <c r="K218" s="29">
        <v>241.5</v>
      </c>
      <c r="L218" s="28">
        <v>4.83</v>
      </c>
      <c r="M218" s="27">
        <v>50</v>
      </c>
      <c r="N218" s="30">
        <v>241.5</v>
      </c>
    </row>
    <row r="219" spans="1:14" x14ac:dyDescent="0.25">
      <c r="A219" s="25">
        <v>112930</v>
      </c>
      <c r="B219" s="26" t="s">
        <v>2152</v>
      </c>
      <c r="C219" s="27" t="s">
        <v>2163</v>
      </c>
      <c r="D219" s="26" t="s">
        <v>1451</v>
      </c>
      <c r="E219" s="26" t="s">
        <v>12</v>
      </c>
      <c r="F219" s="27">
        <v>1</v>
      </c>
      <c r="G219" s="27" t="s">
        <v>1427</v>
      </c>
      <c r="H219" s="26" t="s">
        <v>1441</v>
      </c>
      <c r="I219" s="28">
        <v>4.83</v>
      </c>
      <c r="J219" s="27">
        <v>78</v>
      </c>
      <c r="K219" s="29">
        <v>376.74</v>
      </c>
      <c r="L219" s="28">
        <v>4.83</v>
      </c>
      <c r="M219" s="27">
        <v>78</v>
      </c>
      <c r="N219" s="30">
        <v>376.74</v>
      </c>
    </row>
    <row r="220" spans="1:14" x14ac:dyDescent="0.25">
      <c r="A220" s="25">
        <v>114418</v>
      </c>
      <c r="B220" s="26" t="s">
        <v>324</v>
      </c>
      <c r="C220" s="27" t="s">
        <v>325</v>
      </c>
      <c r="D220" s="26" t="s">
        <v>1447</v>
      </c>
      <c r="E220" s="26" t="s">
        <v>5</v>
      </c>
      <c r="F220" s="27">
        <v>1</v>
      </c>
      <c r="G220" s="27" t="s">
        <v>1427</v>
      </c>
      <c r="H220" s="26" t="s">
        <v>1441</v>
      </c>
      <c r="I220" s="28">
        <v>4.83</v>
      </c>
      <c r="J220" s="27">
        <v>50</v>
      </c>
      <c r="K220" s="29">
        <v>241.5</v>
      </c>
      <c r="L220" s="28">
        <v>4.83</v>
      </c>
      <c r="M220" s="27">
        <v>50</v>
      </c>
      <c r="N220" s="30">
        <v>241.5</v>
      </c>
    </row>
    <row r="221" spans="1:14" x14ac:dyDescent="0.25">
      <c r="A221" s="25">
        <v>112936</v>
      </c>
      <c r="B221" s="26" t="s">
        <v>326</v>
      </c>
      <c r="C221" s="27" t="s">
        <v>327</v>
      </c>
      <c r="D221" s="26" t="s">
        <v>1447</v>
      </c>
      <c r="E221" s="26" t="s">
        <v>5</v>
      </c>
      <c r="F221" s="27">
        <v>1</v>
      </c>
      <c r="G221" s="27" t="s">
        <v>1427</v>
      </c>
      <c r="H221" s="26" t="s">
        <v>1441</v>
      </c>
      <c r="I221" s="28">
        <v>4.83</v>
      </c>
      <c r="J221" s="27">
        <v>70</v>
      </c>
      <c r="K221" s="29">
        <v>338.1</v>
      </c>
      <c r="L221" s="28">
        <v>4.83</v>
      </c>
      <c r="M221" s="27">
        <v>70</v>
      </c>
      <c r="N221" s="30">
        <v>338.1</v>
      </c>
    </row>
    <row r="222" spans="1:14" x14ac:dyDescent="0.25">
      <c r="A222" s="25">
        <v>116716</v>
      </c>
      <c r="B222" s="26" t="s">
        <v>2050</v>
      </c>
      <c r="C222" s="27" t="s">
        <v>2051</v>
      </c>
      <c r="D222" s="26" t="s">
        <v>1447</v>
      </c>
      <c r="E222" s="26" t="s">
        <v>5</v>
      </c>
      <c r="F222" s="27">
        <v>1</v>
      </c>
      <c r="G222" s="27" t="s">
        <v>1427</v>
      </c>
      <c r="H222" s="26" t="s">
        <v>1441</v>
      </c>
      <c r="I222" s="28">
        <v>4.83</v>
      </c>
      <c r="J222" s="27">
        <v>50</v>
      </c>
      <c r="K222" s="29">
        <v>241.5</v>
      </c>
      <c r="L222" s="28">
        <v>4.83</v>
      </c>
      <c r="M222" s="27">
        <v>50</v>
      </c>
      <c r="N222" s="30">
        <v>241.5</v>
      </c>
    </row>
    <row r="223" spans="1:14" x14ac:dyDescent="0.25">
      <c r="A223" s="25">
        <v>121948</v>
      </c>
      <c r="B223" s="26" t="s">
        <v>1929</v>
      </c>
      <c r="C223" s="27" t="s">
        <v>1950</v>
      </c>
      <c r="D223" s="26" t="s">
        <v>2012</v>
      </c>
      <c r="E223" s="26" t="s">
        <v>1536</v>
      </c>
      <c r="F223" s="27">
        <v>1</v>
      </c>
      <c r="G223" s="27" t="s">
        <v>1427</v>
      </c>
      <c r="H223" s="26" t="s">
        <v>1441</v>
      </c>
      <c r="I223" s="28">
        <v>4.83</v>
      </c>
      <c r="J223" s="27">
        <v>50</v>
      </c>
      <c r="K223" s="29">
        <v>241.5</v>
      </c>
      <c r="L223" s="28">
        <v>4.83</v>
      </c>
      <c r="M223" s="27">
        <v>50</v>
      </c>
      <c r="N223" s="30">
        <v>241.5</v>
      </c>
    </row>
    <row r="224" spans="1:14" x14ac:dyDescent="0.25">
      <c r="A224" s="25">
        <v>112950</v>
      </c>
      <c r="B224" s="26" t="s">
        <v>1647</v>
      </c>
      <c r="C224" s="27" t="s">
        <v>1648</v>
      </c>
      <c r="D224" s="26" t="s">
        <v>1447</v>
      </c>
      <c r="E224" s="26" t="s">
        <v>5</v>
      </c>
      <c r="F224" s="27">
        <v>1</v>
      </c>
      <c r="G224" s="27" t="s">
        <v>1427</v>
      </c>
      <c r="H224" s="26" t="s">
        <v>1441</v>
      </c>
      <c r="I224" s="28">
        <v>4.83</v>
      </c>
      <c r="J224" s="27">
        <v>50</v>
      </c>
      <c r="K224" s="29">
        <v>241.5</v>
      </c>
      <c r="L224" s="28">
        <v>4.83</v>
      </c>
      <c r="M224" s="27">
        <v>50</v>
      </c>
      <c r="N224" s="30">
        <v>231.84</v>
      </c>
    </row>
    <row r="225" spans="1:14" x14ac:dyDescent="0.25">
      <c r="A225" s="25">
        <v>114695</v>
      </c>
      <c r="B225" s="26" t="s">
        <v>328</v>
      </c>
      <c r="C225" s="27" t="s">
        <v>329</v>
      </c>
      <c r="D225" s="26" t="s">
        <v>1447</v>
      </c>
      <c r="E225" s="26" t="s">
        <v>5</v>
      </c>
      <c r="F225" s="27">
        <v>1</v>
      </c>
      <c r="G225" s="27" t="s">
        <v>1427</v>
      </c>
      <c r="H225" s="26" t="s">
        <v>1441</v>
      </c>
      <c r="I225" s="28">
        <v>4.83</v>
      </c>
      <c r="J225" s="27">
        <v>50</v>
      </c>
      <c r="K225" s="29">
        <v>241.5</v>
      </c>
      <c r="L225" s="28">
        <v>4.83</v>
      </c>
      <c r="M225" s="27">
        <v>50</v>
      </c>
      <c r="N225" s="30">
        <v>241.5</v>
      </c>
    </row>
    <row r="226" spans="1:14" x14ac:dyDescent="0.25">
      <c r="A226" s="25">
        <v>112954</v>
      </c>
      <c r="B226" s="26" t="s">
        <v>330</v>
      </c>
      <c r="C226" s="27" t="s">
        <v>331</v>
      </c>
      <c r="D226" s="26" t="s">
        <v>1454</v>
      </c>
      <c r="E226" s="26" t="s">
        <v>5</v>
      </c>
      <c r="F226" s="27">
        <v>1</v>
      </c>
      <c r="G226" s="27" t="s">
        <v>1427</v>
      </c>
      <c r="H226" s="26" t="s">
        <v>1441</v>
      </c>
      <c r="I226" s="28">
        <v>4.83</v>
      </c>
      <c r="J226" s="27">
        <v>34</v>
      </c>
      <c r="K226" s="29">
        <v>164.22</v>
      </c>
      <c r="L226" s="28">
        <v>4.83</v>
      </c>
      <c r="M226" s="27">
        <v>34</v>
      </c>
      <c r="N226" s="30">
        <v>164.22</v>
      </c>
    </row>
    <row r="227" spans="1:14" x14ac:dyDescent="0.25">
      <c r="A227" s="25">
        <v>112956</v>
      </c>
      <c r="B227" s="26" t="s">
        <v>332</v>
      </c>
      <c r="C227" s="27" t="s">
        <v>333</v>
      </c>
      <c r="D227" s="26" t="s">
        <v>1449</v>
      </c>
      <c r="E227" s="26" t="s">
        <v>12</v>
      </c>
      <c r="F227" s="27">
        <v>1</v>
      </c>
      <c r="G227" s="27" t="s">
        <v>1428</v>
      </c>
      <c r="H227" s="26" t="s">
        <v>1517</v>
      </c>
      <c r="I227" s="28">
        <v>4.83</v>
      </c>
      <c r="J227" s="27">
        <v>50</v>
      </c>
      <c r="K227" s="29">
        <v>241.5</v>
      </c>
      <c r="L227" s="28">
        <v>4.83</v>
      </c>
      <c r="M227" s="27">
        <v>50</v>
      </c>
      <c r="N227" s="30">
        <v>241.5</v>
      </c>
    </row>
    <row r="228" spans="1:14" x14ac:dyDescent="0.25">
      <c r="A228" s="25">
        <v>112961</v>
      </c>
      <c r="B228" s="26" t="s">
        <v>1476</v>
      </c>
      <c r="C228" s="27" t="s">
        <v>335</v>
      </c>
      <c r="D228" s="26" t="s">
        <v>1445</v>
      </c>
      <c r="E228" s="26" t="s">
        <v>36</v>
      </c>
      <c r="F228" s="27">
        <v>1</v>
      </c>
      <c r="G228" s="27" t="s">
        <v>1427</v>
      </c>
      <c r="H228" s="26" t="s">
        <v>1441</v>
      </c>
      <c r="I228" s="28">
        <v>4.83</v>
      </c>
      <c r="J228" s="27">
        <v>50</v>
      </c>
      <c r="K228" s="29">
        <v>241.5</v>
      </c>
      <c r="L228" s="28">
        <v>4.83</v>
      </c>
      <c r="M228" s="27">
        <v>50</v>
      </c>
      <c r="N228" s="30">
        <v>202.86</v>
      </c>
    </row>
    <row r="229" spans="1:14" x14ac:dyDescent="0.25">
      <c r="A229" s="25">
        <v>113068</v>
      </c>
      <c r="B229" s="26" t="s">
        <v>337</v>
      </c>
      <c r="C229" s="27" t="s">
        <v>338</v>
      </c>
      <c r="D229" s="26" t="s">
        <v>1466</v>
      </c>
      <c r="E229" s="26" t="s">
        <v>17</v>
      </c>
      <c r="F229" s="27">
        <v>1</v>
      </c>
      <c r="G229" s="27" t="s">
        <v>1427</v>
      </c>
      <c r="H229" s="26" t="s">
        <v>1441</v>
      </c>
      <c r="I229" s="28">
        <v>4.83</v>
      </c>
      <c r="J229" s="27">
        <v>34</v>
      </c>
      <c r="K229" s="29">
        <v>164.22</v>
      </c>
      <c r="L229" s="28">
        <v>4.83</v>
      </c>
      <c r="M229" s="27">
        <v>34</v>
      </c>
      <c r="N229" s="30">
        <v>164.22</v>
      </c>
    </row>
    <row r="230" spans="1:14" x14ac:dyDescent="0.25">
      <c r="A230" s="25">
        <v>121030</v>
      </c>
      <c r="B230" s="26" t="s">
        <v>1791</v>
      </c>
      <c r="C230" s="27" t="s">
        <v>1792</v>
      </c>
      <c r="D230" s="26" t="s">
        <v>1447</v>
      </c>
      <c r="E230" s="26" t="s">
        <v>5</v>
      </c>
      <c r="F230" s="27">
        <v>1</v>
      </c>
      <c r="G230" s="27" t="s">
        <v>1427</v>
      </c>
      <c r="H230" s="26" t="s">
        <v>1441</v>
      </c>
      <c r="I230" s="28">
        <v>4.83</v>
      </c>
      <c r="J230" s="27">
        <v>50</v>
      </c>
      <c r="K230" s="29">
        <v>241.5</v>
      </c>
      <c r="L230" s="28">
        <v>4.83</v>
      </c>
      <c r="M230" s="27">
        <v>50</v>
      </c>
      <c r="N230" s="30">
        <v>241.5</v>
      </c>
    </row>
    <row r="231" spans="1:14" x14ac:dyDescent="0.25">
      <c r="A231" s="25">
        <v>113107</v>
      </c>
      <c r="B231" s="26" t="s">
        <v>339</v>
      </c>
      <c r="C231" s="27" t="s">
        <v>340</v>
      </c>
      <c r="D231" s="26" t="s">
        <v>1447</v>
      </c>
      <c r="E231" s="26" t="s">
        <v>5</v>
      </c>
      <c r="F231" s="27">
        <v>1</v>
      </c>
      <c r="G231" s="27" t="s">
        <v>1427</v>
      </c>
      <c r="H231" s="26" t="s">
        <v>1441</v>
      </c>
      <c r="I231" s="28">
        <v>4.83</v>
      </c>
      <c r="J231" s="27">
        <v>34</v>
      </c>
      <c r="K231" s="29">
        <v>164.22</v>
      </c>
      <c r="L231" s="28">
        <v>4.83</v>
      </c>
      <c r="M231" s="27">
        <v>34</v>
      </c>
      <c r="N231" s="30">
        <v>164.22</v>
      </c>
    </row>
    <row r="232" spans="1:14" x14ac:dyDescent="0.25">
      <c r="A232" s="25">
        <v>113119</v>
      </c>
      <c r="B232" s="26" t="s">
        <v>341</v>
      </c>
      <c r="C232" s="27" t="s">
        <v>2080</v>
      </c>
      <c r="D232" s="26" t="s">
        <v>1445</v>
      </c>
      <c r="E232" s="26" t="s">
        <v>17</v>
      </c>
      <c r="F232" s="27">
        <v>1</v>
      </c>
      <c r="G232" s="27" t="s">
        <v>1427</v>
      </c>
      <c r="H232" s="26" t="s">
        <v>1441</v>
      </c>
      <c r="I232" s="28">
        <v>4.83</v>
      </c>
      <c r="J232" s="27">
        <v>50</v>
      </c>
      <c r="K232" s="29">
        <v>241.5</v>
      </c>
      <c r="L232" s="28">
        <v>4.83</v>
      </c>
      <c r="M232" s="27">
        <v>50</v>
      </c>
      <c r="N232" s="30">
        <v>38.64</v>
      </c>
    </row>
    <row r="233" spans="1:14" x14ac:dyDescent="0.25">
      <c r="A233" s="25">
        <v>113157</v>
      </c>
      <c r="B233" s="26" t="s">
        <v>1649</v>
      </c>
      <c r="C233" s="27" t="s">
        <v>1650</v>
      </c>
      <c r="D233" s="26" t="s">
        <v>1447</v>
      </c>
      <c r="E233" s="26" t="s">
        <v>5</v>
      </c>
      <c r="F233" s="27">
        <v>1</v>
      </c>
      <c r="G233" s="27" t="s">
        <v>1427</v>
      </c>
      <c r="H233" s="26" t="s">
        <v>1441</v>
      </c>
      <c r="I233" s="28">
        <v>4.83</v>
      </c>
      <c r="J233" s="27">
        <v>50</v>
      </c>
      <c r="K233" s="29">
        <v>241.5</v>
      </c>
      <c r="L233" s="28">
        <v>4.83</v>
      </c>
      <c r="M233" s="27">
        <v>50</v>
      </c>
      <c r="N233" s="30">
        <v>241.5</v>
      </c>
    </row>
    <row r="234" spans="1:14" x14ac:dyDescent="0.25">
      <c r="A234" s="25">
        <v>113204</v>
      </c>
      <c r="B234" s="26" t="s">
        <v>342</v>
      </c>
      <c r="C234" s="27" t="s">
        <v>343</v>
      </c>
      <c r="D234" s="26" t="s">
        <v>1451</v>
      </c>
      <c r="E234" s="26" t="s">
        <v>12</v>
      </c>
      <c r="F234" s="27">
        <v>1</v>
      </c>
      <c r="G234" s="27" t="s">
        <v>1427</v>
      </c>
      <c r="H234" s="26" t="s">
        <v>1441</v>
      </c>
      <c r="I234" s="28">
        <v>4.83</v>
      </c>
      <c r="J234" s="27">
        <v>50</v>
      </c>
      <c r="K234" s="29">
        <v>241.5</v>
      </c>
      <c r="L234" s="28">
        <v>4.83</v>
      </c>
      <c r="M234" s="27">
        <v>50</v>
      </c>
      <c r="N234" s="30">
        <v>241.5</v>
      </c>
    </row>
    <row r="235" spans="1:14" x14ac:dyDescent="0.25">
      <c r="A235" s="25">
        <v>116001</v>
      </c>
      <c r="B235" s="26" t="s">
        <v>344</v>
      </c>
      <c r="C235" s="27" t="s">
        <v>345</v>
      </c>
      <c r="D235" s="26" t="s">
        <v>1447</v>
      </c>
      <c r="E235" s="26" t="s">
        <v>5</v>
      </c>
      <c r="F235" s="27">
        <v>1</v>
      </c>
      <c r="G235" s="27" t="s">
        <v>1427</v>
      </c>
      <c r="H235" s="26" t="s">
        <v>1441</v>
      </c>
      <c r="I235" s="28">
        <v>4.83</v>
      </c>
      <c r="J235" s="27">
        <v>50</v>
      </c>
      <c r="K235" s="29">
        <v>241.5</v>
      </c>
      <c r="L235" s="28">
        <v>4.83</v>
      </c>
      <c r="M235" s="27">
        <v>50</v>
      </c>
      <c r="N235" s="30">
        <v>241.5</v>
      </c>
    </row>
    <row r="236" spans="1:14" x14ac:dyDescent="0.25">
      <c r="A236" s="25">
        <v>113712</v>
      </c>
      <c r="B236" s="26" t="s">
        <v>346</v>
      </c>
      <c r="C236" s="27" t="s">
        <v>347</v>
      </c>
      <c r="D236" s="26" t="s">
        <v>1448</v>
      </c>
      <c r="E236" s="26" t="s">
        <v>12</v>
      </c>
      <c r="F236" s="27">
        <v>1</v>
      </c>
      <c r="G236" s="27" t="s">
        <v>1427</v>
      </c>
      <c r="H236" s="26" t="s">
        <v>1441</v>
      </c>
      <c r="I236" s="28">
        <v>4.83</v>
      </c>
      <c r="J236" s="27">
        <v>50</v>
      </c>
      <c r="K236" s="29">
        <v>241.5</v>
      </c>
      <c r="L236" s="28">
        <v>4.83</v>
      </c>
      <c r="M236" s="27">
        <v>50</v>
      </c>
      <c r="N236" s="30">
        <v>173.88</v>
      </c>
    </row>
    <row r="237" spans="1:14" x14ac:dyDescent="0.25">
      <c r="A237" s="25">
        <v>121486</v>
      </c>
      <c r="B237" s="26" t="s">
        <v>1871</v>
      </c>
      <c r="C237" s="27" t="s">
        <v>1872</v>
      </c>
      <c r="D237" s="26" t="s">
        <v>1444</v>
      </c>
      <c r="E237" s="26" t="s">
        <v>36</v>
      </c>
      <c r="F237" s="27">
        <v>1</v>
      </c>
      <c r="G237" s="27" t="s">
        <v>1430</v>
      </c>
      <c r="H237" s="26" t="s">
        <v>1446</v>
      </c>
      <c r="I237" s="28">
        <v>9.24</v>
      </c>
      <c r="J237" s="27">
        <v>50</v>
      </c>
      <c r="K237" s="29">
        <v>462</v>
      </c>
      <c r="L237" s="28">
        <v>9.24</v>
      </c>
      <c r="M237" s="27">
        <v>50</v>
      </c>
      <c r="N237" s="30">
        <v>462</v>
      </c>
    </row>
    <row r="238" spans="1:14" x14ac:dyDescent="0.25">
      <c r="A238" s="25">
        <v>113309</v>
      </c>
      <c r="B238" s="26" t="s">
        <v>348</v>
      </c>
      <c r="C238" s="27" t="s">
        <v>349</v>
      </c>
      <c r="D238" s="26" t="s">
        <v>1454</v>
      </c>
      <c r="E238" s="26" t="s">
        <v>5</v>
      </c>
      <c r="F238" s="27">
        <v>1</v>
      </c>
      <c r="G238" s="27" t="s">
        <v>1427</v>
      </c>
      <c r="H238" s="26" t="s">
        <v>1441</v>
      </c>
      <c r="I238" s="28">
        <v>4.83</v>
      </c>
      <c r="J238" s="27">
        <v>50</v>
      </c>
      <c r="K238" s="29">
        <v>241.5</v>
      </c>
      <c r="L238" s="28">
        <v>4.83</v>
      </c>
      <c r="M238" s="27">
        <v>50</v>
      </c>
      <c r="N238" s="30">
        <v>231.84</v>
      </c>
    </row>
    <row r="239" spans="1:14" x14ac:dyDescent="0.25">
      <c r="A239" s="25">
        <v>113318</v>
      </c>
      <c r="B239" s="26" t="s">
        <v>350</v>
      </c>
      <c r="C239" s="27" t="s">
        <v>351</v>
      </c>
      <c r="D239" s="26" t="s">
        <v>1447</v>
      </c>
      <c r="E239" s="26" t="s">
        <v>5</v>
      </c>
      <c r="F239" s="27">
        <v>1</v>
      </c>
      <c r="G239" s="27" t="s">
        <v>1427</v>
      </c>
      <c r="H239" s="26" t="s">
        <v>1441</v>
      </c>
      <c r="I239" s="28">
        <v>4.83</v>
      </c>
      <c r="J239" s="27">
        <v>34</v>
      </c>
      <c r="K239" s="29">
        <v>164.22</v>
      </c>
      <c r="L239" s="28">
        <v>4.83</v>
      </c>
      <c r="M239" s="27">
        <v>34</v>
      </c>
      <c r="N239" s="30">
        <v>164.22</v>
      </c>
    </row>
    <row r="240" spans="1:14" x14ac:dyDescent="0.25">
      <c r="A240" s="25">
        <v>122334</v>
      </c>
      <c r="B240" s="26" t="s">
        <v>2015</v>
      </c>
      <c r="C240" s="27" t="s">
        <v>2016</v>
      </c>
      <c r="D240" s="26" t="s">
        <v>1449</v>
      </c>
      <c r="E240" s="26" t="s">
        <v>36</v>
      </c>
      <c r="F240" s="27">
        <v>1</v>
      </c>
      <c r="G240" s="27" t="s">
        <v>1427</v>
      </c>
      <c r="H240" s="26" t="s">
        <v>1441</v>
      </c>
      <c r="I240" s="28">
        <v>4.83</v>
      </c>
      <c r="J240" s="27">
        <v>50</v>
      </c>
      <c r="K240" s="29">
        <v>241.5</v>
      </c>
      <c r="L240" s="28">
        <v>4.83</v>
      </c>
      <c r="M240" s="27">
        <v>50</v>
      </c>
      <c r="N240" s="30">
        <v>241.5</v>
      </c>
    </row>
    <row r="241" spans="1:14" x14ac:dyDescent="0.25">
      <c r="A241" s="25">
        <v>113341</v>
      </c>
      <c r="B241" s="26" t="s">
        <v>352</v>
      </c>
      <c r="C241" s="27" t="s">
        <v>353</v>
      </c>
      <c r="D241" s="26" t="s">
        <v>1454</v>
      </c>
      <c r="E241" s="26" t="s">
        <v>5</v>
      </c>
      <c r="F241" s="27">
        <v>1</v>
      </c>
      <c r="G241" s="27" t="s">
        <v>1427</v>
      </c>
      <c r="H241" s="26" t="s">
        <v>1441</v>
      </c>
      <c r="I241" s="28">
        <v>4.83</v>
      </c>
      <c r="J241" s="27">
        <v>50</v>
      </c>
      <c r="K241" s="29">
        <v>241.5</v>
      </c>
      <c r="L241" s="28">
        <v>4.83</v>
      </c>
      <c r="M241" s="27">
        <v>50</v>
      </c>
      <c r="N241" s="30">
        <v>241.5</v>
      </c>
    </row>
    <row r="242" spans="1:14" x14ac:dyDescent="0.25">
      <c r="A242" s="25">
        <v>113354</v>
      </c>
      <c r="B242" s="26" t="s">
        <v>1651</v>
      </c>
      <c r="C242" s="27" t="s">
        <v>1652</v>
      </c>
      <c r="D242" s="26" t="s">
        <v>1451</v>
      </c>
      <c r="E242" s="26" t="s">
        <v>12</v>
      </c>
      <c r="F242" s="27">
        <v>1</v>
      </c>
      <c r="G242" s="27" t="s">
        <v>1427</v>
      </c>
      <c r="H242" s="26" t="s">
        <v>1441</v>
      </c>
      <c r="I242" s="28">
        <v>4.83</v>
      </c>
      <c r="J242" s="27">
        <v>34</v>
      </c>
      <c r="K242" s="29">
        <v>164.22</v>
      </c>
      <c r="L242" s="28">
        <v>4.83</v>
      </c>
      <c r="M242" s="27">
        <v>34</v>
      </c>
      <c r="N242" s="30">
        <v>164.22</v>
      </c>
    </row>
    <row r="243" spans="1:14" x14ac:dyDescent="0.25">
      <c r="A243" s="25">
        <v>116974</v>
      </c>
      <c r="B243" s="26" t="s">
        <v>1477</v>
      </c>
      <c r="C243" s="27" t="s">
        <v>355</v>
      </c>
      <c r="D243" s="26" t="s">
        <v>1449</v>
      </c>
      <c r="E243" s="26" t="s">
        <v>12</v>
      </c>
      <c r="F243" s="27">
        <v>1</v>
      </c>
      <c r="G243" s="27" t="s">
        <v>1430</v>
      </c>
      <c r="H243" s="26" t="s">
        <v>1446</v>
      </c>
      <c r="I243" s="28">
        <v>9.24</v>
      </c>
      <c r="J243" s="27">
        <v>50</v>
      </c>
      <c r="K243" s="29">
        <v>462</v>
      </c>
      <c r="L243" s="28">
        <v>9.24</v>
      </c>
      <c r="M243" s="27">
        <v>50</v>
      </c>
      <c r="N243" s="30">
        <v>462</v>
      </c>
    </row>
    <row r="244" spans="1:14" x14ac:dyDescent="0.25">
      <c r="A244" s="25">
        <v>113739</v>
      </c>
      <c r="B244" s="26" t="s">
        <v>356</v>
      </c>
      <c r="C244" s="27" t="s">
        <v>358</v>
      </c>
      <c r="D244" s="26" t="s">
        <v>2012</v>
      </c>
      <c r="E244" s="26" t="s">
        <v>357</v>
      </c>
      <c r="F244" s="27">
        <v>1</v>
      </c>
      <c r="G244" s="27" t="s">
        <v>1428</v>
      </c>
      <c r="H244" s="26" t="s">
        <v>1517</v>
      </c>
      <c r="I244" s="28">
        <v>5.15</v>
      </c>
      <c r="J244" s="27">
        <v>21</v>
      </c>
      <c r="K244" s="29">
        <v>108.15</v>
      </c>
      <c r="L244" s="28">
        <v>5.15</v>
      </c>
      <c r="M244" s="27">
        <v>21</v>
      </c>
      <c r="N244" s="30">
        <v>108.15</v>
      </c>
    </row>
    <row r="245" spans="1:14" x14ac:dyDescent="0.25">
      <c r="A245" s="25">
        <v>113361</v>
      </c>
      <c r="B245" s="26" t="s">
        <v>1528</v>
      </c>
      <c r="C245" s="27" t="s">
        <v>1529</v>
      </c>
      <c r="D245" s="26" t="s">
        <v>1475</v>
      </c>
      <c r="E245" s="26" t="s">
        <v>36</v>
      </c>
      <c r="F245" s="27">
        <v>1</v>
      </c>
      <c r="G245" s="27" t="s">
        <v>1427</v>
      </c>
      <c r="H245" s="26" t="s">
        <v>1441</v>
      </c>
      <c r="I245" s="28">
        <v>4.83</v>
      </c>
      <c r="J245" s="27">
        <v>50</v>
      </c>
      <c r="K245" s="29">
        <v>241.5</v>
      </c>
      <c r="L245" s="28">
        <v>4.83</v>
      </c>
      <c r="M245" s="27">
        <v>50</v>
      </c>
      <c r="N245" s="30">
        <v>241.5</v>
      </c>
    </row>
    <row r="246" spans="1:14" x14ac:dyDescent="0.25">
      <c r="A246" s="25">
        <v>113364</v>
      </c>
      <c r="B246" s="26" t="s">
        <v>359</v>
      </c>
      <c r="C246" s="27" t="s">
        <v>360</v>
      </c>
      <c r="D246" s="26" t="s">
        <v>1454</v>
      </c>
      <c r="E246" s="26" t="s">
        <v>5</v>
      </c>
      <c r="F246" s="27">
        <v>1</v>
      </c>
      <c r="G246" s="27" t="s">
        <v>1427</v>
      </c>
      <c r="H246" s="26" t="s">
        <v>1441</v>
      </c>
      <c r="I246" s="28">
        <v>4.83</v>
      </c>
      <c r="J246" s="27">
        <v>34</v>
      </c>
      <c r="K246" s="29">
        <v>164.22</v>
      </c>
      <c r="L246" s="28">
        <v>4.83</v>
      </c>
      <c r="M246" s="27">
        <v>34</v>
      </c>
      <c r="N246" s="30">
        <v>164.22</v>
      </c>
    </row>
    <row r="247" spans="1:14" x14ac:dyDescent="0.25">
      <c r="A247" s="25">
        <v>113374</v>
      </c>
      <c r="B247" s="26" t="s">
        <v>361</v>
      </c>
      <c r="C247" s="27" t="s">
        <v>362</v>
      </c>
      <c r="D247" s="26" t="s">
        <v>1454</v>
      </c>
      <c r="E247" s="26" t="s">
        <v>5</v>
      </c>
      <c r="F247" s="27">
        <v>1</v>
      </c>
      <c r="G247" s="27" t="s">
        <v>1427</v>
      </c>
      <c r="H247" s="26" t="s">
        <v>1441</v>
      </c>
      <c r="I247" s="28">
        <v>4.83</v>
      </c>
      <c r="J247" s="27">
        <v>34</v>
      </c>
      <c r="K247" s="29">
        <v>164.22</v>
      </c>
      <c r="L247" s="28">
        <v>4.83</v>
      </c>
      <c r="M247" s="27">
        <v>34</v>
      </c>
      <c r="N247" s="30">
        <v>164.22</v>
      </c>
    </row>
    <row r="248" spans="1:14" x14ac:dyDescent="0.25">
      <c r="A248" s="25">
        <v>117358</v>
      </c>
      <c r="B248" s="26" t="s">
        <v>363</v>
      </c>
      <c r="C248" s="27" t="s">
        <v>364</v>
      </c>
      <c r="D248" s="26" t="s">
        <v>1445</v>
      </c>
      <c r="E248" s="26" t="s">
        <v>36</v>
      </c>
      <c r="F248" s="27">
        <v>1</v>
      </c>
      <c r="G248" s="27" t="s">
        <v>1427</v>
      </c>
      <c r="H248" s="26" t="s">
        <v>1441</v>
      </c>
      <c r="I248" s="28">
        <v>4.83</v>
      </c>
      <c r="J248" s="27">
        <v>50</v>
      </c>
      <c r="K248" s="29">
        <v>241.5</v>
      </c>
      <c r="L248" s="28">
        <v>4.83</v>
      </c>
      <c r="M248" s="27">
        <v>50</v>
      </c>
      <c r="N248" s="30">
        <v>241.5</v>
      </c>
    </row>
    <row r="249" spans="1:14" x14ac:dyDescent="0.25">
      <c r="A249" s="25">
        <v>119645</v>
      </c>
      <c r="B249" s="26" t="s">
        <v>1537</v>
      </c>
      <c r="C249" s="27" t="s">
        <v>1538</v>
      </c>
      <c r="D249" s="26" t="s">
        <v>1451</v>
      </c>
      <c r="E249" s="26" t="s">
        <v>12</v>
      </c>
      <c r="F249" s="27">
        <v>1</v>
      </c>
      <c r="G249" s="27" t="s">
        <v>1428</v>
      </c>
      <c r="H249" s="26" t="s">
        <v>1517</v>
      </c>
      <c r="I249" s="28">
        <v>5.15</v>
      </c>
      <c r="J249" s="27">
        <v>50</v>
      </c>
      <c r="K249" s="29">
        <v>257.5</v>
      </c>
      <c r="L249" s="28">
        <v>5.15</v>
      </c>
      <c r="M249" s="27">
        <v>50</v>
      </c>
      <c r="N249" s="30">
        <v>257.5</v>
      </c>
    </row>
    <row r="250" spans="1:14" x14ac:dyDescent="0.25">
      <c r="A250" s="25">
        <v>116226</v>
      </c>
      <c r="B250" s="26" t="s">
        <v>365</v>
      </c>
      <c r="C250" s="27" t="s">
        <v>1781</v>
      </c>
      <c r="D250" s="26" t="s">
        <v>1449</v>
      </c>
      <c r="E250" s="26" t="s">
        <v>12</v>
      </c>
      <c r="F250" s="27">
        <v>1</v>
      </c>
      <c r="G250" s="27" t="s">
        <v>1427</v>
      </c>
      <c r="H250" s="26" t="s">
        <v>1441</v>
      </c>
      <c r="I250" s="28">
        <v>4.83</v>
      </c>
      <c r="J250" s="27">
        <v>34</v>
      </c>
      <c r="K250" s="29">
        <v>164.22</v>
      </c>
      <c r="L250" s="28">
        <v>4.83</v>
      </c>
      <c r="M250" s="27">
        <v>34</v>
      </c>
      <c r="N250" s="30">
        <v>164.22</v>
      </c>
    </row>
    <row r="251" spans="1:14" x14ac:dyDescent="0.25">
      <c r="A251" s="25">
        <v>113390</v>
      </c>
      <c r="B251" s="26" t="s">
        <v>1478</v>
      </c>
      <c r="C251" s="27" t="s">
        <v>367</v>
      </c>
      <c r="D251" s="26" t="s">
        <v>2017</v>
      </c>
      <c r="E251" s="26" t="s">
        <v>208</v>
      </c>
      <c r="F251" s="27">
        <v>1</v>
      </c>
      <c r="G251" s="27" t="s">
        <v>1430</v>
      </c>
      <c r="H251" s="26" t="s">
        <v>1446</v>
      </c>
      <c r="I251" s="28">
        <v>9.24</v>
      </c>
      <c r="J251" s="27">
        <v>50</v>
      </c>
      <c r="K251" s="29">
        <v>462</v>
      </c>
      <c r="L251" s="28">
        <v>9.24</v>
      </c>
      <c r="M251" s="27">
        <v>50</v>
      </c>
      <c r="N251" s="30">
        <v>462</v>
      </c>
    </row>
    <row r="252" spans="1:14" x14ac:dyDescent="0.25">
      <c r="A252" s="25">
        <v>113392</v>
      </c>
      <c r="B252" s="26" t="s">
        <v>368</v>
      </c>
      <c r="C252" s="27" t="s">
        <v>369</v>
      </c>
      <c r="D252" s="26" t="s">
        <v>1447</v>
      </c>
      <c r="E252" s="26" t="s">
        <v>5</v>
      </c>
      <c r="F252" s="27">
        <v>1</v>
      </c>
      <c r="G252" s="27" t="s">
        <v>1427</v>
      </c>
      <c r="H252" s="26" t="s">
        <v>1441</v>
      </c>
      <c r="I252" s="28">
        <v>4.83</v>
      </c>
      <c r="J252" s="27">
        <v>50</v>
      </c>
      <c r="K252" s="29">
        <v>241.5</v>
      </c>
      <c r="L252" s="28">
        <v>4.83</v>
      </c>
      <c r="M252" s="27">
        <v>50</v>
      </c>
      <c r="N252" s="30">
        <v>241.5</v>
      </c>
    </row>
    <row r="253" spans="1:14" x14ac:dyDescent="0.25">
      <c r="A253" s="25">
        <v>112830</v>
      </c>
      <c r="B253" s="26" t="s">
        <v>370</v>
      </c>
      <c r="C253" s="27" t="s">
        <v>371</v>
      </c>
      <c r="D253" s="26" t="s">
        <v>1459</v>
      </c>
      <c r="E253" s="26" t="s">
        <v>12</v>
      </c>
      <c r="F253" s="27">
        <v>1</v>
      </c>
      <c r="G253" s="27" t="s">
        <v>1429</v>
      </c>
      <c r="H253" s="26" t="s">
        <v>1455</v>
      </c>
      <c r="I253" s="28">
        <v>4.83</v>
      </c>
      <c r="J253" s="27">
        <v>34</v>
      </c>
      <c r="K253" s="29">
        <v>164.22</v>
      </c>
      <c r="L253" s="28">
        <v>4.83</v>
      </c>
      <c r="M253" s="27">
        <v>34</v>
      </c>
      <c r="N253" s="30">
        <v>164.22</v>
      </c>
    </row>
    <row r="254" spans="1:14" x14ac:dyDescent="0.25">
      <c r="A254" s="25">
        <v>112838</v>
      </c>
      <c r="B254" s="26" t="s">
        <v>2113</v>
      </c>
      <c r="C254" s="27" t="s">
        <v>2114</v>
      </c>
      <c r="D254" s="26" t="s">
        <v>1445</v>
      </c>
      <c r="E254" s="26" t="s">
        <v>36</v>
      </c>
      <c r="F254" s="27">
        <v>1</v>
      </c>
      <c r="G254" s="27" t="s">
        <v>1427</v>
      </c>
      <c r="H254" s="26" t="s">
        <v>1441</v>
      </c>
      <c r="I254" s="28">
        <v>4.83</v>
      </c>
      <c r="J254" s="27">
        <v>50</v>
      </c>
      <c r="K254" s="29">
        <v>241.5</v>
      </c>
      <c r="L254" s="28">
        <v>4.83</v>
      </c>
      <c r="M254" s="27">
        <v>50</v>
      </c>
      <c r="N254" s="30">
        <v>241.5</v>
      </c>
    </row>
    <row r="255" spans="1:14" x14ac:dyDescent="0.25">
      <c r="A255" s="25">
        <v>113726</v>
      </c>
      <c r="B255" s="26" t="s">
        <v>372</v>
      </c>
      <c r="C255" s="27" t="s">
        <v>373</v>
      </c>
      <c r="D255" s="26" t="s">
        <v>1459</v>
      </c>
      <c r="E255" s="26" t="s">
        <v>12</v>
      </c>
      <c r="F255" s="27">
        <v>1</v>
      </c>
      <c r="G255" s="27" t="s">
        <v>1427</v>
      </c>
      <c r="H255" s="26" t="s">
        <v>1441</v>
      </c>
      <c r="I255" s="28">
        <v>4.83</v>
      </c>
      <c r="J255" s="27">
        <v>50</v>
      </c>
      <c r="K255" s="29">
        <v>241.5</v>
      </c>
      <c r="L255" s="28">
        <v>4.83</v>
      </c>
      <c r="M255" s="27">
        <v>50</v>
      </c>
      <c r="N255" s="30">
        <v>135.24</v>
      </c>
    </row>
    <row r="256" spans="1:14" x14ac:dyDescent="0.25">
      <c r="A256" s="25">
        <v>113726</v>
      </c>
      <c r="B256" s="26" t="s">
        <v>372</v>
      </c>
      <c r="C256" s="27" t="s">
        <v>373</v>
      </c>
      <c r="D256" s="26" t="s">
        <v>1459</v>
      </c>
      <c r="E256" s="26" t="s">
        <v>12</v>
      </c>
      <c r="F256" s="27">
        <v>1</v>
      </c>
      <c r="G256" s="27" t="s">
        <v>1539</v>
      </c>
      <c r="H256" s="26" t="s">
        <v>1540</v>
      </c>
      <c r="I256" s="28">
        <v>5.3</v>
      </c>
      <c r="J256" s="27">
        <v>50</v>
      </c>
      <c r="K256" s="29">
        <v>265</v>
      </c>
      <c r="L256" s="28">
        <v>5.3</v>
      </c>
      <c r="M256" s="27">
        <v>50</v>
      </c>
      <c r="N256" s="30">
        <v>0</v>
      </c>
    </row>
    <row r="257" spans="1:14" x14ac:dyDescent="0.25">
      <c r="A257" s="25">
        <v>112847</v>
      </c>
      <c r="B257" s="26" t="s">
        <v>374</v>
      </c>
      <c r="C257" s="27" t="s">
        <v>375</v>
      </c>
      <c r="D257" s="26" t="s">
        <v>1457</v>
      </c>
      <c r="E257" s="26" t="s">
        <v>10</v>
      </c>
      <c r="F257" s="27">
        <v>1</v>
      </c>
      <c r="G257" s="27" t="s">
        <v>1427</v>
      </c>
      <c r="H257" s="26" t="s">
        <v>1441</v>
      </c>
      <c r="I257" s="28">
        <v>4.83</v>
      </c>
      <c r="J257" s="27">
        <v>50</v>
      </c>
      <c r="K257" s="29">
        <v>241.5</v>
      </c>
      <c r="L257" s="28">
        <v>4.83</v>
      </c>
      <c r="M257" s="27">
        <v>50</v>
      </c>
      <c r="N257" s="30">
        <v>241.5</v>
      </c>
    </row>
    <row r="258" spans="1:14" x14ac:dyDescent="0.25">
      <c r="A258" s="25">
        <v>112850</v>
      </c>
      <c r="B258" s="26" t="s">
        <v>376</v>
      </c>
      <c r="C258" s="27" t="s">
        <v>377</v>
      </c>
      <c r="D258" s="26" t="s">
        <v>1457</v>
      </c>
      <c r="E258" s="26" t="s">
        <v>36</v>
      </c>
      <c r="F258" s="27">
        <v>1</v>
      </c>
      <c r="G258" s="27" t="s">
        <v>1428</v>
      </c>
      <c r="H258" s="26" t="s">
        <v>1517</v>
      </c>
      <c r="I258" s="28">
        <v>5.15</v>
      </c>
      <c r="J258" s="27">
        <v>50</v>
      </c>
      <c r="K258" s="29">
        <v>257.5</v>
      </c>
      <c r="L258" s="28">
        <v>5.15</v>
      </c>
      <c r="M258" s="27">
        <v>50</v>
      </c>
      <c r="N258" s="30">
        <v>257.5</v>
      </c>
    </row>
    <row r="259" spans="1:14" x14ac:dyDescent="0.25">
      <c r="A259" s="25">
        <v>112858</v>
      </c>
      <c r="B259" s="26" t="s">
        <v>1785</v>
      </c>
      <c r="C259" s="27" t="s">
        <v>1793</v>
      </c>
      <c r="D259" s="26" t="s">
        <v>1451</v>
      </c>
      <c r="E259" s="26" t="s">
        <v>36</v>
      </c>
      <c r="F259" s="27">
        <v>1</v>
      </c>
      <c r="G259" s="27" t="s">
        <v>1427</v>
      </c>
      <c r="H259" s="26" t="s">
        <v>1441</v>
      </c>
      <c r="I259" s="28">
        <v>4.83</v>
      </c>
      <c r="J259" s="27">
        <v>34</v>
      </c>
      <c r="K259" s="29">
        <v>164.22</v>
      </c>
      <c r="L259" s="28">
        <v>4.83</v>
      </c>
      <c r="M259" s="27">
        <v>34</v>
      </c>
      <c r="N259" s="30">
        <v>164.22</v>
      </c>
    </row>
    <row r="260" spans="1:14" x14ac:dyDescent="0.25">
      <c r="A260" s="25">
        <v>112866</v>
      </c>
      <c r="B260" s="26" t="s">
        <v>378</v>
      </c>
      <c r="C260" s="27" t="s">
        <v>379</v>
      </c>
      <c r="D260" s="26" t="s">
        <v>1454</v>
      </c>
      <c r="E260" s="26" t="s">
        <v>5</v>
      </c>
      <c r="F260" s="27">
        <v>1</v>
      </c>
      <c r="G260" s="27" t="s">
        <v>1427</v>
      </c>
      <c r="H260" s="26" t="s">
        <v>1441</v>
      </c>
      <c r="I260" s="28">
        <v>4.83</v>
      </c>
      <c r="J260" s="27">
        <v>34</v>
      </c>
      <c r="K260" s="29">
        <v>164.22</v>
      </c>
      <c r="L260" s="28">
        <v>4.83</v>
      </c>
      <c r="M260" s="27">
        <v>34</v>
      </c>
      <c r="N260" s="30">
        <v>164.22</v>
      </c>
    </row>
    <row r="261" spans="1:14" x14ac:dyDescent="0.25">
      <c r="A261" s="25">
        <v>112867</v>
      </c>
      <c r="B261" s="26" t="s">
        <v>380</v>
      </c>
      <c r="C261" s="27" t="s">
        <v>381</v>
      </c>
      <c r="D261" s="26" t="s">
        <v>1447</v>
      </c>
      <c r="E261" s="26" t="s">
        <v>5</v>
      </c>
      <c r="F261" s="27">
        <v>1</v>
      </c>
      <c r="G261" s="27" t="s">
        <v>1427</v>
      </c>
      <c r="H261" s="26" t="s">
        <v>1441</v>
      </c>
      <c r="I261" s="28">
        <v>4.83</v>
      </c>
      <c r="J261" s="27">
        <v>34</v>
      </c>
      <c r="K261" s="29">
        <v>164.22</v>
      </c>
      <c r="L261" s="28">
        <v>4.83</v>
      </c>
      <c r="M261" s="27">
        <v>34</v>
      </c>
      <c r="N261" s="30">
        <v>164.22</v>
      </c>
    </row>
    <row r="262" spans="1:14" x14ac:dyDescent="0.25">
      <c r="A262" s="25">
        <v>112881</v>
      </c>
      <c r="B262" s="26" t="s">
        <v>382</v>
      </c>
      <c r="C262" s="27" t="s">
        <v>383</v>
      </c>
      <c r="D262" s="26" t="s">
        <v>1454</v>
      </c>
      <c r="E262" s="26" t="s">
        <v>5</v>
      </c>
      <c r="F262" s="27">
        <v>1</v>
      </c>
      <c r="G262" s="27" t="s">
        <v>1427</v>
      </c>
      <c r="H262" s="26" t="s">
        <v>1441</v>
      </c>
      <c r="I262" s="28">
        <v>4.83</v>
      </c>
      <c r="J262" s="27">
        <v>50</v>
      </c>
      <c r="K262" s="29">
        <v>241.5</v>
      </c>
      <c r="L262" s="28">
        <v>4.83</v>
      </c>
      <c r="M262" s="27">
        <v>50</v>
      </c>
      <c r="N262" s="30">
        <v>241.5</v>
      </c>
    </row>
    <row r="263" spans="1:14" x14ac:dyDescent="0.25">
      <c r="A263" s="25">
        <v>115231</v>
      </c>
      <c r="B263" s="26" t="s">
        <v>384</v>
      </c>
      <c r="C263" s="27" t="s">
        <v>385</v>
      </c>
      <c r="D263" s="26" t="s">
        <v>1451</v>
      </c>
      <c r="E263" s="26" t="s">
        <v>12</v>
      </c>
      <c r="F263" s="27">
        <v>1</v>
      </c>
      <c r="G263" s="27" t="s">
        <v>1427</v>
      </c>
      <c r="H263" s="26" t="s">
        <v>1441</v>
      </c>
      <c r="I263" s="28">
        <v>4.83</v>
      </c>
      <c r="J263" s="27">
        <v>12</v>
      </c>
      <c r="K263" s="29">
        <v>57.96</v>
      </c>
      <c r="L263" s="28">
        <v>4.83</v>
      </c>
      <c r="M263" s="27">
        <v>12</v>
      </c>
      <c r="N263" s="30">
        <v>57.96</v>
      </c>
    </row>
    <row r="264" spans="1:14" x14ac:dyDescent="0.25">
      <c r="A264" s="25">
        <v>113416</v>
      </c>
      <c r="B264" s="26" t="s">
        <v>386</v>
      </c>
      <c r="C264" s="27" t="s">
        <v>387</v>
      </c>
      <c r="D264" s="26" t="s">
        <v>1447</v>
      </c>
      <c r="E264" s="26" t="s">
        <v>5</v>
      </c>
      <c r="F264" s="27">
        <v>1</v>
      </c>
      <c r="G264" s="27" t="s">
        <v>1427</v>
      </c>
      <c r="H264" s="26" t="s">
        <v>1441</v>
      </c>
      <c r="I264" s="28">
        <v>4.83</v>
      </c>
      <c r="J264" s="27">
        <v>12</v>
      </c>
      <c r="K264" s="29">
        <v>57.96</v>
      </c>
      <c r="L264" s="28">
        <v>4.83</v>
      </c>
      <c r="M264" s="27">
        <v>12</v>
      </c>
      <c r="N264" s="30">
        <v>0</v>
      </c>
    </row>
    <row r="265" spans="1:14" x14ac:dyDescent="0.25">
      <c r="A265" s="25">
        <v>117359</v>
      </c>
      <c r="B265" s="26" t="s">
        <v>388</v>
      </c>
      <c r="C265" s="27" t="s">
        <v>389</v>
      </c>
      <c r="D265" s="26" t="s">
        <v>1445</v>
      </c>
      <c r="E265" s="26" t="s">
        <v>36</v>
      </c>
      <c r="F265" s="27">
        <v>1</v>
      </c>
      <c r="G265" s="27" t="s">
        <v>1430</v>
      </c>
      <c r="H265" s="26" t="s">
        <v>1446</v>
      </c>
      <c r="I265" s="28">
        <v>9.24</v>
      </c>
      <c r="J265" s="27">
        <v>50</v>
      </c>
      <c r="K265" s="29">
        <v>462</v>
      </c>
      <c r="L265" s="28">
        <v>9.24</v>
      </c>
      <c r="M265" s="27">
        <v>50</v>
      </c>
      <c r="N265" s="30">
        <v>462</v>
      </c>
    </row>
    <row r="266" spans="1:14" x14ac:dyDescent="0.25">
      <c r="A266" s="25">
        <v>114977</v>
      </c>
      <c r="B266" s="26" t="s">
        <v>390</v>
      </c>
      <c r="C266" s="27" t="s">
        <v>391</v>
      </c>
      <c r="D266" s="26" t="s">
        <v>1451</v>
      </c>
      <c r="E266" s="26" t="s">
        <v>12</v>
      </c>
      <c r="F266" s="27">
        <v>1</v>
      </c>
      <c r="G266" s="27" t="s">
        <v>1427</v>
      </c>
      <c r="H266" s="26" t="s">
        <v>1441</v>
      </c>
      <c r="I266" s="28">
        <v>4.83</v>
      </c>
      <c r="J266" s="27">
        <v>50</v>
      </c>
      <c r="K266" s="29">
        <v>241.5</v>
      </c>
      <c r="L266" s="28">
        <v>4.83</v>
      </c>
      <c r="M266" s="27">
        <v>50</v>
      </c>
      <c r="N266" s="30">
        <v>241.5</v>
      </c>
    </row>
    <row r="267" spans="1:14" x14ac:dyDescent="0.25">
      <c r="A267" s="25">
        <v>113442</v>
      </c>
      <c r="B267" s="26" t="s">
        <v>392</v>
      </c>
      <c r="C267" s="27" t="s">
        <v>393</v>
      </c>
      <c r="D267" s="26" t="s">
        <v>1447</v>
      </c>
      <c r="E267" s="26" t="s">
        <v>5</v>
      </c>
      <c r="F267" s="27">
        <v>1</v>
      </c>
      <c r="G267" s="27" t="s">
        <v>1427</v>
      </c>
      <c r="H267" s="26" t="s">
        <v>1441</v>
      </c>
      <c r="I267" s="28">
        <v>4.83</v>
      </c>
      <c r="J267" s="27">
        <v>12</v>
      </c>
      <c r="K267" s="29">
        <v>57.96</v>
      </c>
      <c r="L267" s="28">
        <v>4.83</v>
      </c>
      <c r="M267" s="27">
        <v>12</v>
      </c>
      <c r="N267" s="30">
        <v>57.96</v>
      </c>
    </row>
    <row r="268" spans="1:14" x14ac:dyDescent="0.25">
      <c r="A268" s="25">
        <v>115216</v>
      </c>
      <c r="B268" s="26" t="s">
        <v>394</v>
      </c>
      <c r="C268" s="27" t="s">
        <v>395</v>
      </c>
      <c r="D268" s="26" t="s">
        <v>1449</v>
      </c>
      <c r="E268" s="26" t="s">
        <v>12</v>
      </c>
      <c r="F268" s="27">
        <v>1</v>
      </c>
      <c r="G268" s="27" t="s">
        <v>1427</v>
      </c>
      <c r="H268" s="26" t="s">
        <v>1441</v>
      </c>
      <c r="I268" s="28">
        <v>4.83</v>
      </c>
      <c r="J268" s="27">
        <v>50</v>
      </c>
      <c r="K268" s="29">
        <v>241.5</v>
      </c>
      <c r="L268" s="28">
        <v>4.83</v>
      </c>
      <c r="M268" s="27">
        <v>50</v>
      </c>
      <c r="N268" s="30">
        <v>241.5</v>
      </c>
    </row>
    <row r="269" spans="1:14" x14ac:dyDescent="0.25">
      <c r="A269" s="25">
        <v>113457</v>
      </c>
      <c r="B269" s="26" t="s">
        <v>396</v>
      </c>
      <c r="C269" s="27" t="s">
        <v>397</v>
      </c>
      <c r="D269" s="26" t="s">
        <v>1447</v>
      </c>
      <c r="E269" s="26" t="s">
        <v>5</v>
      </c>
      <c r="F269" s="27">
        <v>1</v>
      </c>
      <c r="G269" s="27" t="s">
        <v>1427</v>
      </c>
      <c r="H269" s="26" t="s">
        <v>1441</v>
      </c>
      <c r="I269" s="28">
        <v>4.83</v>
      </c>
      <c r="J269" s="27">
        <v>50</v>
      </c>
      <c r="K269" s="29">
        <v>241.5</v>
      </c>
      <c r="L269" s="28">
        <v>4.83</v>
      </c>
      <c r="M269" s="27">
        <v>50</v>
      </c>
      <c r="N269" s="30">
        <v>241.5</v>
      </c>
    </row>
    <row r="270" spans="1:14" x14ac:dyDescent="0.25">
      <c r="A270" s="25">
        <v>113460</v>
      </c>
      <c r="B270" s="26" t="s">
        <v>398</v>
      </c>
      <c r="C270" s="27" t="s">
        <v>399</v>
      </c>
      <c r="D270" s="26" t="s">
        <v>1445</v>
      </c>
      <c r="E270" s="26" t="s">
        <v>17</v>
      </c>
      <c r="F270" s="27">
        <v>1</v>
      </c>
      <c r="G270" s="27" t="s">
        <v>1427</v>
      </c>
      <c r="H270" s="26" t="s">
        <v>1441</v>
      </c>
      <c r="I270" s="28">
        <v>4.83</v>
      </c>
      <c r="J270" s="27">
        <v>50</v>
      </c>
      <c r="K270" s="29">
        <v>241.5</v>
      </c>
      <c r="L270" s="28">
        <v>4.83</v>
      </c>
      <c r="M270" s="27">
        <v>50</v>
      </c>
      <c r="N270" s="30">
        <v>241.5</v>
      </c>
    </row>
    <row r="271" spans="1:14" x14ac:dyDescent="0.25">
      <c r="A271" s="25">
        <v>113498</v>
      </c>
      <c r="B271" s="26" t="s">
        <v>1653</v>
      </c>
      <c r="C271" s="27" t="s">
        <v>1654</v>
      </c>
      <c r="D271" s="26" t="s">
        <v>1451</v>
      </c>
      <c r="E271" s="26" t="s">
        <v>12</v>
      </c>
      <c r="F271" s="27">
        <v>1</v>
      </c>
      <c r="G271" s="27" t="s">
        <v>1429</v>
      </c>
      <c r="H271" s="26" t="s">
        <v>1455</v>
      </c>
      <c r="I271" s="28">
        <v>4.83</v>
      </c>
      <c r="J271" s="27">
        <v>34</v>
      </c>
      <c r="K271" s="29">
        <v>164.22</v>
      </c>
      <c r="L271" s="28">
        <v>4.83</v>
      </c>
      <c r="M271" s="27">
        <v>34</v>
      </c>
      <c r="N271" s="30">
        <v>164.22</v>
      </c>
    </row>
    <row r="272" spans="1:14" x14ac:dyDescent="0.25">
      <c r="A272" s="25">
        <v>113510</v>
      </c>
      <c r="B272" s="26" t="s">
        <v>400</v>
      </c>
      <c r="C272" s="27" t="s">
        <v>401</v>
      </c>
      <c r="D272" s="26" t="s">
        <v>1444</v>
      </c>
      <c r="E272" s="26" t="s">
        <v>36</v>
      </c>
      <c r="F272" s="27">
        <v>1</v>
      </c>
      <c r="G272" s="27" t="s">
        <v>1427</v>
      </c>
      <c r="H272" s="26" t="s">
        <v>1441</v>
      </c>
      <c r="I272" s="28">
        <v>4.83</v>
      </c>
      <c r="J272" s="27">
        <v>50</v>
      </c>
      <c r="K272" s="29">
        <v>241.5</v>
      </c>
      <c r="L272" s="28">
        <v>4.83</v>
      </c>
      <c r="M272" s="27">
        <v>50</v>
      </c>
      <c r="N272" s="30">
        <v>173.88</v>
      </c>
    </row>
    <row r="273" spans="1:14" x14ac:dyDescent="0.25">
      <c r="A273" s="25">
        <v>113516</v>
      </c>
      <c r="B273" s="26" t="s">
        <v>402</v>
      </c>
      <c r="C273" s="27" t="s">
        <v>403</v>
      </c>
      <c r="D273" s="26" t="s">
        <v>1447</v>
      </c>
      <c r="E273" s="26" t="s">
        <v>5</v>
      </c>
      <c r="F273" s="27">
        <v>1</v>
      </c>
      <c r="G273" s="27" t="s">
        <v>1427</v>
      </c>
      <c r="H273" s="26" t="s">
        <v>1441</v>
      </c>
      <c r="I273" s="28">
        <v>4.83</v>
      </c>
      <c r="J273" s="27">
        <v>12</v>
      </c>
      <c r="K273" s="29">
        <v>57.96</v>
      </c>
      <c r="L273" s="28">
        <v>4.83</v>
      </c>
      <c r="M273" s="27">
        <v>12</v>
      </c>
      <c r="N273" s="30">
        <v>57.96</v>
      </c>
    </row>
    <row r="274" spans="1:14" x14ac:dyDescent="0.25">
      <c r="A274" s="25">
        <v>114108</v>
      </c>
      <c r="B274" s="26" t="s">
        <v>404</v>
      </c>
      <c r="C274" s="27" t="s">
        <v>405</v>
      </c>
      <c r="D274" s="26" t="s">
        <v>1456</v>
      </c>
      <c r="E274" s="26" t="s">
        <v>12</v>
      </c>
      <c r="F274" s="27">
        <v>1</v>
      </c>
      <c r="G274" s="27" t="s">
        <v>1427</v>
      </c>
      <c r="H274" s="26" t="s">
        <v>1441</v>
      </c>
      <c r="I274" s="28">
        <v>4.83</v>
      </c>
      <c r="J274" s="27">
        <v>50</v>
      </c>
      <c r="K274" s="29">
        <v>241.5</v>
      </c>
      <c r="L274" s="28">
        <v>4.83</v>
      </c>
      <c r="M274" s="27">
        <v>50</v>
      </c>
      <c r="N274" s="30">
        <v>241.5</v>
      </c>
    </row>
    <row r="275" spans="1:14" x14ac:dyDescent="0.25">
      <c r="A275" s="25">
        <v>113521</v>
      </c>
      <c r="B275" s="26" t="s">
        <v>406</v>
      </c>
      <c r="C275" s="27" t="s">
        <v>407</v>
      </c>
      <c r="D275" s="26" t="s">
        <v>1454</v>
      </c>
      <c r="E275" s="26" t="s">
        <v>5</v>
      </c>
      <c r="F275" s="27">
        <v>1</v>
      </c>
      <c r="G275" s="27" t="s">
        <v>1430</v>
      </c>
      <c r="H275" s="26" t="s">
        <v>1446</v>
      </c>
      <c r="I275" s="28">
        <v>9.24</v>
      </c>
      <c r="J275" s="27">
        <v>50</v>
      </c>
      <c r="K275" s="29">
        <v>462</v>
      </c>
      <c r="L275" s="28">
        <v>9.24</v>
      </c>
      <c r="M275" s="27">
        <v>50</v>
      </c>
      <c r="N275" s="30">
        <v>462</v>
      </c>
    </row>
    <row r="276" spans="1:14" x14ac:dyDescent="0.25">
      <c r="A276" s="25">
        <v>116327</v>
      </c>
      <c r="B276" s="26" t="s">
        <v>1968</v>
      </c>
      <c r="C276" s="27" t="s">
        <v>2081</v>
      </c>
      <c r="D276" s="26" t="s">
        <v>1451</v>
      </c>
      <c r="E276" s="26" t="s">
        <v>12</v>
      </c>
      <c r="F276" s="27">
        <v>1</v>
      </c>
      <c r="G276" s="27" t="s">
        <v>1427</v>
      </c>
      <c r="H276" s="26" t="s">
        <v>1441</v>
      </c>
      <c r="I276" s="28">
        <v>4.83</v>
      </c>
      <c r="J276" s="27">
        <v>50</v>
      </c>
      <c r="K276" s="29">
        <v>241.5</v>
      </c>
      <c r="L276" s="28">
        <v>4.83</v>
      </c>
      <c r="M276" s="27">
        <v>50</v>
      </c>
      <c r="N276" s="30">
        <v>115.92</v>
      </c>
    </row>
    <row r="277" spans="1:14" x14ac:dyDescent="0.25">
      <c r="A277" s="25">
        <v>113524</v>
      </c>
      <c r="B277" s="26" t="s">
        <v>1655</v>
      </c>
      <c r="C277" s="27" t="s">
        <v>1656</v>
      </c>
      <c r="D277" s="26" t="s">
        <v>1451</v>
      </c>
      <c r="E277" s="26" t="s">
        <v>12</v>
      </c>
      <c r="F277" s="27">
        <v>1</v>
      </c>
      <c r="G277" s="27" t="s">
        <v>1427</v>
      </c>
      <c r="H277" s="26" t="s">
        <v>1441</v>
      </c>
      <c r="I277" s="28">
        <v>4.83</v>
      </c>
      <c r="J277" s="27">
        <v>50</v>
      </c>
      <c r="K277" s="29">
        <v>241.5</v>
      </c>
      <c r="L277" s="28">
        <v>4.83</v>
      </c>
      <c r="M277" s="27">
        <v>50</v>
      </c>
      <c r="N277" s="30">
        <v>241.5</v>
      </c>
    </row>
    <row r="278" spans="1:14" x14ac:dyDescent="0.25">
      <c r="A278" s="25">
        <v>113530</v>
      </c>
      <c r="B278" s="26" t="s">
        <v>408</v>
      </c>
      <c r="C278" s="27" t="s">
        <v>409</v>
      </c>
      <c r="D278" s="26" t="s">
        <v>1447</v>
      </c>
      <c r="E278" s="26" t="s">
        <v>5</v>
      </c>
      <c r="F278" s="27">
        <v>1</v>
      </c>
      <c r="G278" s="27" t="s">
        <v>1427</v>
      </c>
      <c r="H278" s="26" t="s">
        <v>1441</v>
      </c>
      <c r="I278" s="28">
        <v>4.83</v>
      </c>
      <c r="J278" s="27">
        <v>50</v>
      </c>
      <c r="K278" s="29">
        <v>241.5</v>
      </c>
      <c r="L278" s="28">
        <v>4.83</v>
      </c>
      <c r="M278" s="27">
        <v>50</v>
      </c>
      <c r="N278" s="30">
        <v>231.84</v>
      </c>
    </row>
    <row r="279" spans="1:14" x14ac:dyDescent="0.25">
      <c r="A279" s="25">
        <v>113532</v>
      </c>
      <c r="B279" s="26" t="s">
        <v>410</v>
      </c>
      <c r="C279" s="27" t="s">
        <v>411</v>
      </c>
      <c r="D279" s="26" t="s">
        <v>1456</v>
      </c>
      <c r="E279" s="26" t="s">
        <v>12</v>
      </c>
      <c r="F279" s="27">
        <v>1</v>
      </c>
      <c r="G279" s="27" t="s">
        <v>1427</v>
      </c>
      <c r="H279" s="26" t="s">
        <v>1441</v>
      </c>
      <c r="I279" s="28">
        <v>4.83</v>
      </c>
      <c r="J279" s="27">
        <v>50</v>
      </c>
      <c r="K279" s="29">
        <v>241.5</v>
      </c>
      <c r="L279" s="28">
        <v>4.83</v>
      </c>
      <c r="M279" s="27">
        <v>50</v>
      </c>
      <c r="N279" s="30">
        <v>241.5</v>
      </c>
    </row>
    <row r="280" spans="1:14" x14ac:dyDescent="0.25">
      <c r="A280" s="25">
        <v>113535</v>
      </c>
      <c r="B280" s="26" t="s">
        <v>412</v>
      </c>
      <c r="C280" s="27" t="s">
        <v>413</v>
      </c>
      <c r="D280" s="26" t="s">
        <v>1458</v>
      </c>
      <c r="E280" s="26" t="s">
        <v>929</v>
      </c>
      <c r="F280" s="27">
        <v>1</v>
      </c>
      <c r="G280" s="27" t="s">
        <v>1427</v>
      </c>
      <c r="H280" s="26" t="s">
        <v>1441</v>
      </c>
      <c r="I280" s="28">
        <v>4.83</v>
      </c>
      <c r="J280" s="27">
        <v>12</v>
      </c>
      <c r="K280" s="29">
        <v>57.96</v>
      </c>
      <c r="L280" s="28">
        <v>4.83</v>
      </c>
      <c r="M280" s="27">
        <v>12</v>
      </c>
      <c r="N280" s="30">
        <v>57.96</v>
      </c>
    </row>
    <row r="281" spans="1:14" x14ac:dyDescent="0.25">
      <c r="A281" s="25">
        <v>113537</v>
      </c>
      <c r="B281" s="26" t="s">
        <v>414</v>
      </c>
      <c r="C281" s="27" t="s">
        <v>415</v>
      </c>
      <c r="D281" s="26" t="s">
        <v>1447</v>
      </c>
      <c r="E281" s="26" t="s">
        <v>5</v>
      </c>
      <c r="F281" s="27">
        <v>1</v>
      </c>
      <c r="G281" s="27" t="s">
        <v>1427</v>
      </c>
      <c r="H281" s="26" t="s">
        <v>1441</v>
      </c>
      <c r="I281" s="28">
        <v>4.83</v>
      </c>
      <c r="J281" s="27">
        <v>34</v>
      </c>
      <c r="K281" s="29">
        <v>164.22</v>
      </c>
      <c r="L281" s="28">
        <v>4.83</v>
      </c>
      <c r="M281" s="27">
        <v>34</v>
      </c>
      <c r="N281" s="30">
        <v>164.22</v>
      </c>
    </row>
    <row r="282" spans="1:14" x14ac:dyDescent="0.25">
      <c r="A282" s="25">
        <v>113551</v>
      </c>
      <c r="B282" s="26" t="s">
        <v>416</v>
      </c>
      <c r="C282" s="27" t="s">
        <v>417</v>
      </c>
      <c r="D282" s="26" t="s">
        <v>1454</v>
      </c>
      <c r="E282" s="26" t="s">
        <v>5</v>
      </c>
      <c r="F282" s="27">
        <v>1</v>
      </c>
      <c r="G282" s="27" t="s">
        <v>1427</v>
      </c>
      <c r="H282" s="26" t="s">
        <v>1441</v>
      </c>
      <c r="I282" s="28">
        <v>4.83</v>
      </c>
      <c r="J282" s="27">
        <v>34</v>
      </c>
      <c r="K282" s="29">
        <v>164.22</v>
      </c>
      <c r="L282" s="28">
        <v>4.83</v>
      </c>
      <c r="M282" s="27">
        <v>34</v>
      </c>
      <c r="N282" s="30">
        <v>164.22</v>
      </c>
    </row>
    <row r="283" spans="1:14" x14ac:dyDescent="0.25">
      <c r="A283" s="25">
        <v>114697</v>
      </c>
      <c r="B283" s="26" t="s">
        <v>418</v>
      </c>
      <c r="C283" s="27" t="s">
        <v>419</v>
      </c>
      <c r="D283" s="26" t="s">
        <v>1457</v>
      </c>
      <c r="E283" s="26" t="s">
        <v>10</v>
      </c>
      <c r="F283" s="27">
        <v>1</v>
      </c>
      <c r="G283" s="27" t="s">
        <v>1427</v>
      </c>
      <c r="H283" s="26" t="s">
        <v>1441</v>
      </c>
      <c r="I283" s="28">
        <v>4.83</v>
      </c>
      <c r="J283" s="27">
        <v>50</v>
      </c>
      <c r="K283" s="29">
        <v>241.5</v>
      </c>
      <c r="L283" s="28">
        <v>4.83</v>
      </c>
      <c r="M283" s="27">
        <v>50</v>
      </c>
      <c r="N283" s="30">
        <v>173.88</v>
      </c>
    </row>
    <row r="284" spans="1:14" x14ac:dyDescent="0.25">
      <c r="A284" s="25">
        <v>113594</v>
      </c>
      <c r="B284" s="26" t="s">
        <v>420</v>
      </c>
      <c r="C284" s="27" t="s">
        <v>421</v>
      </c>
      <c r="D284" s="26" t="s">
        <v>1461</v>
      </c>
      <c r="E284" s="26" t="s">
        <v>12</v>
      </c>
      <c r="F284" s="27">
        <v>1</v>
      </c>
      <c r="G284" s="27" t="s">
        <v>1427</v>
      </c>
      <c r="H284" s="26" t="s">
        <v>1441</v>
      </c>
      <c r="I284" s="28">
        <v>4.83</v>
      </c>
      <c r="J284" s="27">
        <v>50</v>
      </c>
      <c r="K284" s="29">
        <v>241.5</v>
      </c>
      <c r="L284" s="28">
        <v>4.83</v>
      </c>
      <c r="M284" s="27">
        <v>50</v>
      </c>
      <c r="N284" s="30">
        <v>241.5</v>
      </c>
    </row>
    <row r="285" spans="1:14" x14ac:dyDescent="0.25">
      <c r="A285" s="25">
        <v>113566</v>
      </c>
      <c r="B285" s="26" t="s">
        <v>336</v>
      </c>
      <c r="C285" s="27" t="s">
        <v>422</v>
      </c>
      <c r="D285" s="26" t="s">
        <v>1447</v>
      </c>
      <c r="E285" s="26" t="s">
        <v>5</v>
      </c>
      <c r="F285" s="27">
        <v>1</v>
      </c>
      <c r="G285" s="27" t="s">
        <v>1427</v>
      </c>
      <c r="H285" s="26" t="s">
        <v>1441</v>
      </c>
      <c r="I285" s="28">
        <v>4.83</v>
      </c>
      <c r="J285" s="27">
        <v>50</v>
      </c>
      <c r="K285" s="29">
        <v>241.5</v>
      </c>
      <c r="L285" s="28">
        <v>4.83</v>
      </c>
      <c r="M285" s="27">
        <v>50</v>
      </c>
      <c r="N285" s="30">
        <v>241.5</v>
      </c>
    </row>
    <row r="286" spans="1:14" x14ac:dyDescent="0.25">
      <c r="A286" s="25">
        <v>113597</v>
      </c>
      <c r="B286" s="26" t="s">
        <v>423</v>
      </c>
      <c r="C286" s="27" t="s">
        <v>424</v>
      </c>
      <c r="D286" s="26" t="s">
        <v>1440</v>
      </c>
      <c r="E286" s="26" t="s">
        <v>5</v>
      </c>
      <c r="F286" s="27">
        <v>1</v>
      </c>
      <c r="G286" s="27" t="s">
        <v>1427</v>
      </c>
      <c r="H286" s="26" t="s">
        <v>1441</v>
      </c>
      <c r="I286" s="28">
        <v>4.83</v>
      </c>
      <c r="J286" s="27">
        <v>34</v>
      </c>
      <c r="K286" s="29">
        <v>164.22</v>
      </c>
      <c r="L286" s="28">
        <v>4.83</v>
      </c>
      <c r="M286" s="27">
        <v>34</v>
      </c>
      <c r="N286" s="30">
        <v>164.22</v>
      </c>
    </row>
    <row r="287" spans="1:14" x14ac:dyDescent="0.25">
      <c r="A287" s="25">
        <v>113579</v>
      </c>
      <c r="B287" s="26" t="s">
        <v>425</v>
      </c>
      <c r="C287" s="27" t="s">
        <v>426</v>
      </c>
      <c r="D287" s="26" t="s">
        <v>1447</v>
      </c>
      <c r="E287" s="26" t="s">
        <v>5</v>
      </c>
      <c r="F287" s="27">
        <v>1</v>
      </c>
      <c r="G287" s="27" t="s">
        <v>1427</v>
      </c>
      <c r="H287" s="26" t="s">
        <v>1441</v>
      </c>
      <c r="I287" s="28">
        <v>4.83</v>
      </c>
      <c r="J287" s="27">
        <v>50</v>
      </c>
      <c r="K287" s="29">
        <v>241.5</v>
      </c>
      <c r="L287" s="28">
        <v>4.83</v>
      </c>
      <c r="M287" s="27">
        <v>50</v>
      </c>
      <c r="N287" s="30">
        <v>241.5</v>
      </c>
    </row>
    <row r="288" spans="1:14" x14ac:dyDescent="0.25">
      <c r="A288" s="25">
        <v>113584</v>
      </c>
      <c r="B288" s="26" t="s">
        <v>427</v>
      </c>
      <c r="C288" s="27" t="s">
        <v>428</v>
      </c>
      <c r="D288" s="26" t="s">
        <v>1457</v>
      </c>
      <c r="E288" s="26" t="s">
        <v>10</v>
      </c>
      <c r="F288" s="27">
        <v>1</v>
      </c>
      <c r="G288" s="27" t="s">
        <v>1427</v>
      </c>
      <c r="H288" s="26" t="s">
        <v>1441</v>
      </c>
      <c r="I288" s="28">
        <v>4.83</v>
      </c>
      <c r="J288" s="27">
        <v>50</v>
      </c>
      <c r="K288" s="29">
        <v>241.5</v>
      </c>
      <c r="L288" s="28">
        <v>4.83</v>
      </c>
      <c r="M288" s="27">
        <v>50</v>
      </c>
      <c r="N288" s="30">
        <v>241.5</v>
      </c>
    </row>
    <row r="289" spans="1:14" x14ac:dyDescent="0.25">
      <c r="A289" s="25">
        <v>113586</v>
      </c>
      <c r="B289" s="26" t="s">
        <v>429</v>
      </c>
      <c r="C289" s="27" t="s">
        <v>430</v>
      </c>
      <c r="D289" s="26" t="s">
        <v>1447</v>
      </c>
      <c r="E289" s="26" t="s">
        <v>5</v>
      </c>
      <c r="F289" s="27">
        <v>1</v>
      </c>
      <c r="G289" s="27" t="s">
        <v>1427</v>
      </c>
      <c r="H289" s="26" t="s">
        <v>1441</v>
      </c>
      <c r="I289" s="28">
        <v>4.83</v>
      </c>
      <c r="J289" s="27">
        <v>50</v>
      </c>
      <c r="K289" s="29">
        <v>241.5</v>
      </c>
      <c r="L289" s="28">
        <v>4.83</v>
      </c>
      <c r="M289" s="27">
        <v>50</v>
      </c>
      <c r="N289" s="30">
        <v>241.5</v>
      </c>
    </row>
    <row r="290" spans="1:14" x14ac:dyDescent="0.25">
      <c r="A290" s="25">
        <v>113589</v>
      </c>
      <c r="B290" s="26" t="s">
        <v>431</v>
      </c>
      <c r="C290" s="27" t="s">
        <v>432</v>
      </c>
      <c r="D290" s="26" t="s">
        <v>1459</v>
      </c>
      <c r="E290" s="26" t="s">
        <v>12</v>
      </c>
      <c r="F290" s="27">
        <v>1</v>
      </c>
      <c r="G290" s="27" t="s">
        <v>1427</v>
      </c>
      <c r="H290" s="26" t="s">
        <v>1441</v>
      </c>
      <c r="I290" s="28">
        <v>4.83</v>
      </c>
      <c r="J290" s="27">
        <v>50</v>
      </c>
      <c r="K290" s="29">
        <v>241.5</v>
      </c>
      <c r="L290" s="28">
        <v>4.83</v>
      </c>
      <c r="M290" s="27">
        <v>50</v>
      </c>
      <c r="N290" s="30">
        <v>241.5</v>
      </c>
    </row>
    <row r="291" spans="1:14" x14ac:dyDescent="0.25">
      <c r="A291" s="25">
        <v>113590</v>
      </c>
      <c r="B291" s="26" t="s">
        <v>433</v>
      </c>
      <c r="C291" s="27" t="s">
        <v>434</v>
      </c>
      <c r="D291" s="26" t="s">
        <v>1451</v>
      </c>
      <c r="E291" s="26" t="s">
        <v>12</v>
      </c>
      <c r="F291" s="27">
        <v>1</v>
      </c>
      <c r="G291" s="27" t="s">
        <v>1427</v>
      </c>
      <c r="H291" s="26" t="s">
        <v>1441</v>
      </c>
      <c r="I291" s="28">
        <v>4.83</v>
      </c>
      <c r="J291" s="27">
        <v>50</v>
      </c>
      <c r="K291" s="29">
        <v>241.5</v>
      </c>
      <c r="L291" s="28">
        <v>4.83</v>
      </c>
      <c r="M291" s="27">
        <v>50</v>
      </c>
      <c r="N291" s="30">
        <v>241.5</v>
      </c>
    </row>
    <row r="292" spans="1:14" x14ac:dyDescent="0.25">
      <c r="A292" s="25">
        <v>121428</v>
      </c>
      <c r="B292" s="26" t="s">
        <v>1873</v>
      </c>
      <c r="C292" s="27" t="s">
        <v>1874</v>
      </c>
      <c r="D292" s="26" t="s">
        <v>1444</v>
      </c>
      <c r="E292" s="26" t="s">
        <v>12</v>
      </c>
      <c r="F292" s="27">
        <v>1</v>
      </c>
      <c r="G292" s="27" t="s">
        <v>1427</v>
      </c>
      <c r="H292" s="26" t="s">
        <v>1441</v>
      </c>
      <c r="I292" s="28">
        <v>4.83</v>
      </c>
      <c r="J292" s="27">
        <v>50</v>
      </c>
      <c r="K292" s="29">
        <v>241.5</v>
      </c>
      <c r="L292" s="28">
        <v>4.83</v>
      </c>
      <c r="M292" s="27">
        <v>50</v>
      </c>
      <c r="N292" s="30">
        <v>222.18</v>
      </c>
    </row>
    <row r="293" spans="1:14" x14ac:dyDescent="0.25">
      <c r="A293" s="25">
        <v>113609</v>
      </c>
      <c r="B293" s="26" t="s">
        <v>436</v>
      </c>
      <c r="C293" s="27" t="s">
        <v>437</v>
      </c>
      <c r="D293" s="26" t="s">
        <v>1459</v>
      </c>
      <c r="E293" s="26" t="s">
        <v>12</v>
      </c>
      <c r="F293" s="27">
        <v>1</v>
      </c>
      <c r="G293" s="27" t="s">
        <v>1427</v>
      </c>
      <c r="H293" s="26" t="s">
        <v>1441</v>
      </c>
      <c r="I293" s="28">
        <v>4.83</v>
      </c>
      <c r="J293" s="27">
        <v>50</v>
      </c>
      <c r="K293" s="29">
        <v>241.5</v>
      </c>
      <c r="L293" s="28">
        <v>4.83</v>
      </c>
      <c r="M293" s="27">
        <v>50</v>
      </c>
      <c r="N293" s="30">
        <v>241.5</v>
      </c>
    </row>
    <row r="294" spans="1:14" x14ac:dyDescent="0.25">
      <c r="A294" s="25">
        <v>113661</v>
      </c>
      <c r="B294" s="26" t="s">
        <v>438</v>
      </c>
      <c r="C294" s="27" t="s">
        <v>439</v>
      </c>
      <c r="D294" s="26" t="s">
        <v>1447</v>
      </c>
      <c r="E294" s="26" t="s">
        <v>5</v>
      </c>
      <c r="F294" s="27">
        <v>1</v>
      </c>
      <c r="G294" s="27" t="s">
        <v>1427</v>
      </c>
      <c r="H294" s="26" t="s">
        <v>1441</v>
      </c>
      <c r="I294" s="28">
        <v>4.83</v>
      </c>
      <c r="J294" s="27">
        <v>50</v>
      </c>
      <c r="K294" s="29">
        <v>241.5</v>
      </c>
      <c r="L294" s="28">
        <v>4.83</v>
      </c>
      <c r="M294" s="27">
        <v>50</v>
      </c>
      <c r="N294" s="30">
        <v>241.5</v>
      </c>
    </row>
    <row r="295" spans="1:14" x14ac:dyDescent="0.25">
      <c r="A295" s="25">
        <v>113619</v>
      </c>
      <c r="B295" s="26" t="s">
        <v>440</v>
      </c>
      <c r="C295" s="27" t="s">
        <v>441</v>
      </c>
      <c r="D295" s="26" t="s">
        <v>1451</v>
      </c>
      <c r="E295" s="26" t="s">
        <v>12</v>
      </c>
      <c r="F295" s="27">
        <v>1</v>
      </c>
      <c r="G295" s="27" t="s">
        <v>1427</v>
      </c>
      <c r="H295" s="26" t="s">
        <v>1441</v>
      </c>
      <c r="I295" s="28">
        <v>4.83</v>
      </c>
      <c r="J295" s="27">
        <v>70</v>
      </c>
      <c r="K295" s="29">
        <v>338.1</v>
      </c>
      <c r="L295" s="28">
        <v>4.83</v>
      </c>
      <c r="M295" s="27">
        <v>70</v>
      </c>
      <c r="N295" s="30">
        <v>338.1</v>
      </c>
    </row>
    <row r="296" spans="1:14" x14ac:dyDescent="0.25">
      <c r="A296" s="25">
        <v>113623</v>
      </c>
      <c r="B296" s="26" t="s">
        <v>442</v>
      </c>
      <c r="C296" s="27" t="s">
        <v>443</v>
      </c>
      <c r="D296" s="26" t="s">
        <v>1440</v>
      </c>
      <c r="E296" s="26" t="s">
        <v>5</v>
      </c>
      <c r="F296" s="27">
        <v>1</v>
      </c>
      <c r="G296" s="27" t="s">
        <v>1430</v>
      </c>
      <c r="H296" s="26" t="s">
        <v>1446</v>
      </c>
      <c r="I296" s="28">
        <v>9.24</v>
      </c>
      <c r="J296" s="27">
        <v>34</v>
      </c>
      <c r="K296" s="29">
        <v>314.16000000000003</v>
      </c>
      <c r="L296" s="28">
        <v>9.24</v>
      </c>
      <c r="M296" s="27">
        <v>34</v>
      </c>
      <c r="N296" s="30">
        <v>314.16000000000003</v>
      </c>
    </row>
    <row r="297" spans="1:14" x14ac:dyDescent="0.25">
      <c r="A297" s="25">
        <v>113623</v>
      </c>
      <c r="B297" s="26" t="s">
        <v>442</v>
      </c>
      <c r="C297" s="27" t="s">
        <v>443</v>
      </c>
      <c r="D297" s="26" t="s">
        <v>1440</v>
      </c>
      <c r="E297" s="26" t="s">
        <v>5</v>
      </c>
      <c r="F297" s="27">
        <v>1</v>
      </c>
      <c r="G297" s="27" t="s">
        <v>1432</v>
      </c>
      <c r="H297" s="26" t="s">
        <v>1474</v>
      </c>
      <c r="I297" s="28">
        <v>5.3</v>
      </c>
      <c r="J297" s="27">
        <v>34</v>
      </c>
      <c r="K297" s="29">
        <v>180.2</v>
      </c>
      <c r="L297" s="28">
        <v>5.3</v>
      </c>
      <c r="M297" s="27">
        <v>34</v>
      </c>
      <c r="N297" s="30">
        <v>180.2</v>
      </c>
    </row>
    <row r="298" spans="1:14" x14ac:dyDescent="0.25">
      <c r="A298" s="25">
        <v>113636</v>
      </c>
      <c r="B298" s="26" t="s">
        <v>444</v>
      </c>
      <c r="C298" s="27" t="s">
        <v>445</v>
      </c>
      <c r="D298" s="26" t="s">
        <v>1451</v>
      </c>
      <c r="E298" s="26" t="s">
        <v>12</v>
      </c>
      <c r="F298" s="27">
        <v>1</v>
      </c>
      <c r="G298" s="27" t="s">
        <v>1427</v>
      </c>
      <c r="H298" s="26" t="s">
        <v>1441</v>
      </c>
      <c r="I298" s="28">
        <v>4.83</v>
      </c>
      <c r="J298" s="27">
        <v>34</v>
      </c>
      <c r="K298" s="29">
        <v>164.22</v>
      </c>
      <c r="L298" s="28">
        <v>4.83</v>
      </c>
      <c r="M298" s="27">
        <v>34</v>
      </c>
      <c r="N298" s="30">
        <v>164.22</v>
      </c>
    </row>
    <row r="299" spans="1:14" x14ac:dyDescent="0.25">
      <c r="A299" s="25">
        <v>122081</v>
      </c>
      <c r="B299" s="26" t="s">
        <v>1969</v>
      </c>
      <c r="C299" s="27" t="s">
        <v>1970</v>
      </c>
      <c r="D299" s="26" t="s">
        <v>1456</v>
      </c>
      <c r="E299" s="26" t="s">
        <v>12</v>
      </c>
      <c r="F299" s="27">
        <v>1</v>
      </c>
      <c r="G299" s="27" t="s">
        <v>1427</v>
      </c>
      <c r="H299" s="26" t="s">
        <v>1441</v>
      </c>
      <c r="I299" s="28">
        <v>4.83</v>
      </c>
      <c r="J299" s="27">
        <v>50</v>
      </c>
      <c r="K299" s="29">
        <v>241.5</v>
      </c>
      <c r="L299" s="28">
        <v>4.83</v>
      </c>
      <c r="M299" s="27">
        <v>50</v>
      </c>
      <c r="N299" s="30">
        <v>241.5</v>
      </c>
    </row>
    <row r="300" spans="1:14" x14ac:dyDescent="0.25">
      <c r="A300" s="25">
        <v>121404</v>
      </c>
      <c r="B300" s="26" t="s">
        <v>1875</v>
      </c>
      <c r="C300" s="27" t="s">
        <v>1876</v>
      </c>
      <c r="D300" s="26" t="s">
        <v>1444</v>
      </c>
      <c r="E300" s="26" t="s">
        <v>12</v>
      </c>
      <c r="F300" s="27">
        <v>1</v>
      </c>
      <c r="G300" s="27" t="s">
        <v>1427</v>
      </c>
      <c r="H300" s="26" t="s">
        <v>1441</v>
      </c>
      <c r="I300" s="28">
        <v>4.83</v>
      </c>
      <c r="J300" s="27">
        <v>50</v>
      </c>
      <c r="K300" s="29">
        <v>241.5</v>
      </c>
      <c r="L300" s="28">
        <v>4.83</v>
      </c>
      <c r="M300" s="27">
        <v>50</v>
      </c>
      <c r="N300" s="30">
        <v>241.5</v>
      </c>
    </row>
    <row r="301" spans="1:14" x14ac:dyDescent="0.25">
      <c r="A301" s="25">
        <v>113728</v>
      </c>
      <c r="B301" s="26" t="s">
        <v>447</v>
      </c>
      <c r="C301" s="27" t="s">
        <v>448</v>
      </c>
      <c r="D301" s="26" t="s">
        <v>1448</v>
      </c>
      <c r="E301" s="26" t="s">
        <v>12</v>
      </c>
      <c r="F301" s="27">
        <v>1</v>
      </c>
      <c r="G301" s="27" t="s">
        <v>1427</v>
      </c>
      <c r="H301" s="26" t="s">
        <v>1441</v>
      </c>
      <c r="I301" s="28">
        <v>4.83</v>
      </c>
      <c r="J301" s="27">
        <v>50</v>
      </c>
      <c r="K301" s="29">
        <v>241.5</v>
      </c>
      <c r="L301" s="28">
        <v>4.83</v>
      </c>
      <c r="M301" s="27">
        <v>50</v>
      </c>
      <c r="N301" s="30">
        <v>241.5</v>
      </c>
    </row>
    <row r="302" spans="1:14" x14ac:dyDescent="0.25">
      <c r="A302" s="25">
        <v>113646</v>
      </c>
      <c r="B302" s="26" t="s">
        <v>1657</v>
      </c>
      <c r="C302" s="27" t="s">
        <v>1658</v>
      </c>
      <c r="D302" s="26" t="s">
        <v>1454</v>
      </c>
      <c r="E302" s="26" t="s">
        <v>5</v>
      </c>
      <c r="F302" s="27">
        <v>1</v>
      </c>
      <c r="G302" s="27" t="s">
        <v>1427</v>
      </c>
      <c r="H302" s="26" t="s">
        <v>1441</v>
      </c>
      <c r="I302" s="28">
        <v>4.83</v>
      </c>
      <c r="J302" s="27">
        <v>50</v>
      </c>
      <c r="K302" s="29">
        <v>241.5</v>
      </c>
      <c r="L302" s="28">
        <v>4.83</v>
      </c>
      <c r="M302" s="27">
        <v>50</v>
      </c>
      <c r="N302" s="30">
        <v>173.88</v>
      </c>
    </row>
    <row r="303" spans="1:14" x14ac:dyDescent="0.25">
      <c r="A303" s="25">
        <v>114698</v>
      </c>
      <c r="B303" s="26" t="s">
        <v>1659</v>
      </c>
      <c r="C303" s="27" t="s">
        <v>1660</v>
      </c>
      <c r="D303" s="26" t="s">
        <v>1456</v>
      </c>
      <c r="E303" s="26" t="s">
        <v>12</v>
      </c>
      <c r="F303" s="27">
        <v>1</v>
      </c>
      <c r="G303" s="27" t="s">
        <v>1427</v>
      </c>
      <c r="H303" s="26" t="s">
        <v>1441</v>
      </c>
      <c r="I303" s="28">
        <v>4.83</v>
      </c>
      <c r="J303" s="27">
        <v>50</v>
      </c>
      <c r="K303" s="29">
        <v>241.5</v>
      </c>
      <c r="L303" s="28">
        <v>4.83</v>
      </c>
      <c r="M303" s="27">
        <v>50</v>
      </c>
      <c r="N303" s="30">
        <v>241.5</v>
      </c>
    </row>
    <row r="304" spans="1:14" x14ac:dyDescent="0.25">
      <c r="A304" s="25">
        <v>114385</v>
      </c>
      <c r="B304" s="26" t="s">
        <v>1661</v>
      </c>
      <c r="C304" s="27" t="s">
        <v>1662</v>
      </c>
      <c r="D304" s="26" t="s">
        <v>1458</v>
      </c>
      <c r="E304" s="26" t="s">
        <v>209</v>
      </c>
      <c r="F304" s="27">
        <v>1</v>
      </c>
      <c r="G304" s="27" t="s">
        <v>1427</v>
      </c>
      <c r="H304" s="26" t="s">
        <v>1441</v>
      </c>
      <c r="I304" s="28">
        <v>4.83</v>
      </c>
      <c r="J304" s="27">
        <v>12</v>
      </c>
      <c r="K304" s="29">
        <v>57.96</v>
      </c>
      <c r="L304" s="28">
        <v>4.83</v>
      </c>
      <c r="M304" s="27">
        <v>12</v>
      </c>
      <c r="N304" s="30">
        <v>57.96</v>
      </c>
    </row>
    <row r="305" spans="1:14" x14ac:dyDescent="0.25">
      <c r="A305" s="25">
        <v>112288</v>
      </c>
      <c r="B305" s="26" t="s">
        <v>449</v>
      </c>
      <c r="C305" s="27" t="s">
        <v>450</v>
      </c>
      <c r="D305" s="26" t="s">
        <v>1454</v>
      </c>
      <c r="E305" s="26" t="s">
        <v>5</v>
      </c>
      <c r="F305" s="27">
        <v>1</v>
      </c>
      <c r="G305" s="27" t="s">
        <v>1427</v>
      </c>
      <c r="H305" s="26" t="s">
        <v>1441</v>
      </c>
      <c r="I305" s="28">
        <v>4.83</v>
      </c>
      <c r="J305" s="27">
        <v>50</v>
      </c>
      <c r="K305" s="29">
        <v>241.5</v>
      </c>
      <c r="L305" s="28">
        <v>4.83</v>
      </c>
      <c r="M305" s="27">
        <v>50</v>
      </c>
      <c r="N305" s="30">
        <v>231.84</v>
      </c>
    </row>
    <row r="306" spans="1:14" x14ac:dyDescent="0.25">
      <c r="A306" s="25">
        <v>118051</v>
      </c>
      <c r="B306" s="26" t="s">
        <v>1479</v>
      </c>
      <c r="C306" s="27" t="s">
        <v>452</v>
      </c>
      <c r="D306" s="26" t="s">
        <v>1451</v>
      </c>
      <c r="E306" s="26" t="s">
        <v>12</v>
      </c>
      <c r="F306" s="27">
        <v>1</v>
      </c>
      <c r="G306" s="27" t="s">
        <v>1427</v>
      </c>
      <c r="H306" s="26" t="s">
        <v>1441</v>
      </c>
      <c r="I306" s="28">
        <v>4.83</v>
      </c>
      <c r="J306" s="27">
        <v>50</v>
      </c>
      <c r="K306" s="29">
        <v>241.5</v>
      </c>
      <c r="L306" s="28">
        <v>4.83</v>
      </c>
      <c r="M306" s="27">
        <v>50</v>
      </c>
      <c r="N306" s="30">
        <v>241.5</v>
      </c>
    </row>
    <row r="307" spans="1:14" x14ac:dyDescent="0.25">
      <c r="A307" s="25">
        <v>112359</v>
      </c>
      <c r="B307" s="26" t="s">
        <v>453</v>
      </c>
      <c r="C307" s="27" t="s">
        <v>454</v>
      </c>
      <c r="D307" s="26" t="s">
        <v>1454</v>
      </c>
      <c r="E307" s="26" t="s">
        <v>5</v>
      </c>
      <c r="F307" s="27">
        <v>1</v>
      </c>
      <c r="G307" s="27" t="s">
        <v>1427</v>
      </c>
      <c r="H307" s="26" t="s">
        <v>1441</v>
      </c>
      <c r="I307" s="28">
        <v>4.83</v>
      </c>
      <c r="J307" s="27">
        <v>50</v>
      </c>
      <c r="K307" s="29">
        <v>241.5</v>
      </c>
      <c r="L307" s="28">
        <v>4.83</v>
      </c>
      <c r="M307" s="27">
        <v>50</v>
      </c>
      <c r="N307" s="30">
        <v>241.5</v>
      </c>
    </row>
    <row r="308" spans="1:14" x14ac:dyDescent="0.25">
      <c r="A308" s="25">
        <v>112378</v>
      </c>
      <c r="B308" s="26" t="s">
        <v>455</v>
      </c>
      <c r="C308" s="27" t="s">
        <v>456</v>
      </c>
      <c r="D308" s="26" t="s">
        <v>1447</v>
      </c>
      <c r="E308" s="26" t="s">
        <v>5</v>
      </c>
      <c r="F308" s="27">
        <v>1</v>
      </c>
      <c r="G308" s="27" t="s">
        <v>1427</v>
      </c>
      <c r="H308" s="26" t="s">
        <v>1441</v>
      </c>
      <c r="I308" s="28">
        <v>4.83</v>
      </c>
      <c r="J308" s="27">
        <v>12</v>
      </c>
      <c r="K308" s="29">
        <v>57.96</v>
      </c>
      <c r="L308" s="28">
        <v>4.83</v>
      </c>
      <c r="M308" s="27">
        <v>12</v>
      </c>
      <c r="N308" s="30">
        <v>0</v>
      </c>
    </row>
    <row r="309" spans="1:14" x14ac:dyDescent="0.25">
      <c r="A309" s="25">
        <v>119649</v>
      </c>
      <c r="B309" s="26" t="s">
        <v>1541</v>
      </c>
      <c r="C309" s="27" t="s">
        <v>1542</v>
      </c>
      <c r="D309" s="26" t="s">
        <v>1456</v>
      </c>
      <c r="E309" s="26" t="s">
        <v>12</v>
      </c>
      <c r="F309" s="27">
        <v>1</v>
      </c>
      <c r="G309" s="27" t="s">
        <v>1427</v>
      </c>
      <c r="H309" s="26" t="s">
        <v>1441</v>
      </c>
      <c r="I309" s="28">
        <v>4.83</v>
      </c>
      <c r="J309" s="27">
        <v>50</v>
      </c>
      <c r="K309" s="29">
        <v>241.5</v>
      </c>
      <c r="L309" s="28">
        <v>4.83</v>
      </c>
      <c r="M309" s="27">
        <v>50</v>
      </c>
      <c r="N309" s="30">
        <v>241.5</v>
      </c>
    </row>
    <row r="310" spans="1:14" x14ac:dyDescent="0.25">
      <c r="A310" s="25">
        <v>122833</v>
      </c>
      <c r="B310" s="26" t="s">
        <v>2164</v>
      </c>
      <c r="C310" s="27" t="s">
        <v>2165</v>
      </c>
      <c r="D310" s="26" t="s">
        <v>1456</v>
      </c>
      <c r="E310" s="26" t="s">
        <v>12</v>
      </c>
      <c r="F310" s="27">
        <v>1</v>
      </c>
      <c r="G310" s="27" t="s">
        <v>1430</v>
      </c>
      <c r="H310" s="26" t="s">
        <v>1446</v>
      </c>
      <c r="I310" s="28">
        <v>9.24</v>
      </c>
      <c r="J310" s="27">
        <v>50</v>
      </c>
      <c r="K310" s="29">
        <v>462</v>
      </c>
      <c r="L310" s="28">
        <v>9.24</v>
      </c>
      <c r="M310" s="27">
        <v>50</v>
      </c>
      <c r="N310" s="30">
        <v>462</v>
      </c>
    </row>
    <row r="311" spans="1:14" x14ac:dyDescent="0.25">
      <c r="A311" s="25">
        <v>112400</v>
      </c>
      <c r="B311" s="26" t="s">
        <v>1604</v>
      </c>
      <c r="C311" s="27" t="s">
        <v>1605</v>
      </c>
      <c r="D311" s="26" t="s">
        <v>1463</v>
      </c>
      <c r="E311" s="26" t="s">
        <v>117</v>
      </c>
      <c r="F311" s="27">
        <v>1</v>
      </c>
      <c r="G311" s="27" t="s">
        <v>1428</v>
      </c>
      <c r="H311" s="26" t="s">
        <v>1517</v>
      </c>
      <c r="I311" s="28">
        <v>4.83</v>
      </c>
      <c r="J311" s="27">
        <v>50</v>
      </c>
      <c r="K311" s="29">
        <v>241.5</v>
      </c>
      <c r="L311" s="28">
        <v>4.83</v>
      </c>
      <c r="M311" s="27">
        <v>50</v>
      </c>
      <c r="N311" s="30">
        <v>241.5</v>
      </c>
    </row>
    <row r="312" spans="1:14" x14ac:dyDescent="0.25">
      <c r="A312" s="25">
        <v>122415</v>
      </c>
      <c r="B312" s="26" t="s">
        <v>2052</v>
      </c>
      <c r="C312" s="27" t="s">
        <v>2053</v>
      </c>
      <c r="D312" s="26" t="s">
        <v>1444</v>
      </c>
      <c r="E312" s="26" t="s">
        <v>12</v>
      </c>
      <c r="F312" s="27">
        <v>1</v>
      </c>
      <c r="G312" s="27" t="s">
        <v>1427</v>
      </c>
      <c r="H312" s="26" t="s">
        <v>1441</v>
      </c>
      <c r="I312" s="28">
        <v>4.83</v>
      </c>
      <c r="J312" s="27">
        <v>50</v>
      </c>
      <c r="K312" s="29">
        <v>241.5</v>
      </c>
      <c r="L312" s="28">
        <v>4.83</v>
      </c>
      <c r="M312" s="27">
        <v>50</v>
      </c>
      <c r="N312" s="30">
        <v>154.56</v>
      </c>
    </row>
    <row r="313" spans="1:14" x14ac:dyDescent="0.25">
      <c r="A313" s="25">
        <v>114548</v>
      </c>
      <c r="B313" s="26" t="s">
        <v>458</v>
      </c>
      <c r="C313" s="27" t="s">
        <v>459</v>
      </c>
      <c r="D313" s="26" t="s">
        <v>1447</v>
      </c>
      <c r="E313" s="26" t="s">
        <v>5</v>
      </c>
      <c r="F313" s="27">
        <v>1</v>
      </c>
      <c r="G313" s="27" t="s">
        <v>1427</v>
      </c>
      <c r="H313" s="26" t="s">
        <v>1441</v>
      </c>
      <c r="I313" s="28">
        <v>4.83</v>
      </c>
      <c r="J313" s="27">
        <v>12</v>
      </c>
      <c r="K313" s="29">
        <v>57.96</v>
      </c>
      <c r="L313" s="28">
        <v>4.83</v>
      </c>
      <c r="M313" s="27">
        <v>12</v>
      </c>
      <c r="N313" s="30">
        <v>57.96</v>
      </c>
    </row>
    <row r="314" spans="1:14" x14ac:dyDescent="0.25">
      <c r="A314" s="25">
        <v>112417</v>
      </c>
      <c r="B314" s="26" t="s">
        <v>460</v>
      </c>
      <c r="C314" s="27" t="s">
        <v>461</v>
      </c>
      <c r="D314" s="26" t="s">
        <v>1454</v>
      </c>
      <c r="E314" s="26" t="s">
        <v>5</v>
      </c>
      <c r="F314" s="27">
        <v>1</v>
      </c>
      <c r="G314" s="27" t="s">
        <v>1427</v>
      </c>
      <c r="H314" s="26" t="s">
        <v>1441</v>
      </c>
      <c r="I314" s="28">
        <v>4.83</v>
      </c>
      <c r="J314" s="27">
        <v>50</v>
      </c>
      <c r="K314" s="29">
        <v>241.5</v>
      </c>
      <c r="L314" s="28">
        <v>4.83</v>
      </c>
      <c r="M314" s="27">
        <v>50</v>
      </c>
      <c r="N314" s="30">
        <v>241.5</v>
      </c>
    </row>
    <row r="315" spans="1:14" x14ac:dyDescent="0.25">
      <c r="A315" s="25">
        <v>112439</v>
      </c>
      <c r="B315" s="26" t="s">
        <v>462</v>
      </c>
      <c r="C315" s="27" t="s">
        <v>463</v>
      </c>
      <c r="D315" s="26" t="s">
        <v>1445</v>
      </c>
      <c r="E315" s="26" t="s">
        <v>17</v>
      </c>
      <c r="F315" s="27">
        <v>1</v>
      </c>
      <c r="G315" s="27" t="s">
        <v>1427</v>
      </c>
      <c r="H315" s="26" t="s">
        <v>1441</v>
      </c>
      <c r="I315" s="28">
        <v>4.83</v>
      </c>
      <c r="J315" s="27">
        <v>50</v>
      </c>
      <c r="K315" s="29">
        <v>241.5</v>
      </c>
      <c r="L315" s="28">
        <v>4.83</v>
      </c>
      <c r="M315" s="27">
        <v>50</v>
      </c>
      <c r="N315" s="30">
        <v>241.5</v>
      </c>
    </row>
    <row r="316" spans="1:14" x14ac:dyDescent="0.25">
      <c r="A316" s="25">
        <v>112449</v>
      </c>
      <c r="B316" s="26" t="s">
        <v>464</v>
      </c>
      <c r="C316" s="27" t="s">
        <v>465</v>
      </c>
      <c r="D316" s="26" t="s">
        <v>1447</v>
      </c>
      <c r="E316" s="26" t="s">
        <v>5</v>
      </c>
      <c r="F316" s="27">
        <v>1</v>
      </c>
      <c r="G316" s="27" t="s">
        <v>1427</v>
      </c>
      <c r="H316" s="26" t="s">
        <v>1441</v>
      </c>
      <c r="I316" s="28">
        <v>4.83</v>
      </c>
      <c r="J316" s="27">
        <v>12</v>
      </c>
      <c r="K316" s="29">
        <v>57.96</v>
      </c>
      <c r="L316" s="28">
        <v>4.83</v>
      </c>
      <c r="M316" s="27">
        <v>12</v>
      </c>
      <c r="N316" s="30">
        <v>57.96</v>
      </c>
    </row>
    <row r="317" spans="1:14" x14ac:dyDescent="0.25">
      <c r="A317" s="25">
        <v>112471</v>
      </c>
      <c r="B317" s="26" t="s">
        <v>466</v>
      </c>
      <c r="C317" s="27" t="s">
        <v>467</v>
      </c>
      <c r="D317" s="26" t="s">
        <v>1451</v>
      </c>
      <c r="E317" s="26" t="s">
        <v>12</v>
      </c>
      <c r="F317" s="27">
        <v>1</v>
      </c>
      <c r="G317" s="27" t="s">
        <v>1427</v>
      </c>
      <c r="H317" s="26" t="s">
        <v>1441</v>
      </c>
      <c r="I317" s="28">
        <v>4.83</v>
      </c>
      <c r="J317" s="27">
        <v>50</v>
      </c>
      <c r="K317" s="29">
        <v>241.5</v>
      </c>
      <c r="L317" s="28">
        <v>4.83</v>
      </c>
      <c r="M317" s="27">
        <v>50</v>
      </c>
      <c r="N317" s="30">
        <v>241.5</v>
      </c>
    </row>
    <row r="318" spans="1:14" x14ac:dyDescent="0.25">
      <c r="A318" s="25">
        <v>114255</v>
      </c>
      <c r="B318" s="26" t="s">
        <v>2115</v>
      </c>
      <c r="C318" s="27" t="s">
        <v>2116</v>
      </c>
      <c r="D318" s="26" t="s">
        <v>1449</v>
      </c>
      <c r="E318" s="26" t="s">
        <v>12</v>
      </c>
      <c r="F318" s="27">
        <v>1</v>
      </c>
      <c r="G318" s="27" t="s">
        <v>1427</v>
      </c>
      <c r="H318" s="26" t="s">
        <v>1441</v>
      </c>
      <c r="I318" s="28">
        <v>4.83</v>
      </c>
      <c r="J318" s="27">
        <v>50</v>
      </c>
      <c r="K318" s="29">
        <v>241.5</v>
      </c>
      <c r="L318" s="28">
        <v>4.83</v>
      </c>
      <c r="M318" s="27">
        <v>50</v>
      </c>
      <c r="N318" s="30">
        <v>0</v>
      </c>
    </row>
    <row r="319" spans="1:14" x14ac:dyDescent="0.25">
      <c r="A319" s="25">
        <v>116726</v>
      </c>
      <c r="B319" s="26" t="s">
        <v>1903</v>
      </c>
      <c r="C319" s="27" t="s">
        <v>1915</v>
      </c>
      <c r="D319" s="26" t="s">
        <v>1440</v>
      </c>
      <c r="E319" s="26" t="s">
        <v>5</v>
      </c>
      <c r="F319" s="27">
        <v>1</v>
      </c>
      <c r="G319" s="27" t="s">
        <v>1427</v>
      </c>
      <c r="H319" s="26" t="s">
        <v>1441</v>
      </c>
      <c r="I319" s="28">
        <v>4.83</v>
      </c>
      <c r="J319" s="27">
        <v>50</v>
      </c>
      <c r="K319" s="29">
        <v>241.5</v>
      </c>
      <c r="L319" s="28">
        <v>4.83</v>
      </c>
      <c r="M319" s="27">
        <v>50</v>
      </c>
      <c r="N319" s="30">
        <v>202.86</v>
      </c>
    </row>
    <row r="320" spans="1:14" x14ac:dyDescent="0.25">
      <c r="A320" s="25">
        <v>114699</v>
      </c>
      <c r="B320" s="26" t="s">
        <v>468</v>
      </c>
      <c r="C320" s="27" t="s">
        <v>469</v>
      </c>
      <c r="D320" s="26" t="s">
        <v>1456</v>
      </c>
      <c r="E320" s="26" t="s">
        <v>12</v>
      </c>
      <c r="F320" s="27">
        <v>1</v>
      </c>
      <c r="G320" s="27" t="s">
        <v>1430</v>
      </c>
      <c r="H320" s="26" t="s">
        <v>1446</v>
      </c>
      <c r="I320" s="28">
        <v>9.24</v>
      </c>
      <c r="J320" s="27">
        <v>50</v>
      </c>
      <c r="K320" s="29">
        <v>462</v>
      </c>
      <c r="L320" s="28">
        <v>9.24</v>
      </c>
      <c r="M320" s="27">
        <v>50</v>
      </c>
      <c r="N320" s="30">
        <v>462</v>
      </c>
    </row>
    <row r="321" spans="1:14" x14ac:dyDescent="0.25">
      <c r="A321" s="25">
        <v>119652</v>
      </c>
      <c r="B321" s="26" t="s">
        <v>1543</v>
      </c>
      <c r="C321" s="27" t="s">
        <v>1544</v>
      </c>
      <c r="D321" s="26" t="s">
        <v>1454</v>
      </c>
      <c r="E321" s="26" t="s">
        <v>5</v>
      </c>
      <c r="F321" s="27">
        <v>1</v>
      </c>
      <c r="G321" s="27" t="s">
        <v>1427</v>
      </c>
      <c r="H321" s="26" t="s">
        <v>1441</v>
      </c>
      <c r="I321" s="28">
        <v>4.83</v>
      </c>
      <c r="J321" s="27">
        <v>34</v>
      </c>
      <c r="K321" s="29">
        <v>164.22</v>
      </c>
      <c r="L321" s="28">
        <v>4.83</v>
      </c>
      <c r="M321" s="27">
        <v>34</v>
      </c>
      <c r="N321" s="30">
        <v>164.22</v>
      </c>
    </row>
    <row r="322" spans="1:14" x14ac:dyDescent="0.25">
      <c r="A322" s="25">
        <v>112500</v>
      </c>
      <c r="B322" s="26" t="s">
        <v>470</v>
      </c>
      <c r="C322" s="27" t="s">
        <v>471</v>
      </c>
      <c r="D322" s="26" t="s">
        <v>1451</v>
      </c>
      <c r="E322" s="26" t="s">
        <v>12</v>
      </c>
      <c r="F322" s="27">
        <v>1</v>
      </c>
      <c r="G322" s="27" t="s">
        <v>1427</v>
      </c>
      <c r="H322" s="26" t="s">
        <v>1441</v>
      </c>
      <c r="I322" s="28">
        <v>4.83</v>
      </c>
      <c r="J322" s="27">
        <v>50</v>
      </c>
      <c r="K322" s="29">
        <v>241.5</v>
      </c>
      <c r="L322" s="28">
        <v>4.83</v>
      </c>
      <c r="M322" s="27">
        <v>50</v>
      </c>
      <c r="N322" s="30">
        <v>241.5</v>
      </c>
    </row>
    <row r="323" spans="1:14" x14ac:dyDescent="0.25">
      <c r="A323" s="25">
        <v>112510</v>
      </c>
      <c r="B323" s="26" t="s">
        <v>1663</v>
      </c>
      <c r="C323" s="27" t="s">
        <v>1664</v>
      </c>
      <c r="D323" s="26" t="s">
        <v>1451</v>
      </c>
      <c r="E323" s="26" t="s">
        <v>12</v>
      </c>
      <c r="F323" s="27">
        <v>1</v>
      </c>
      <c r="G323" s="27" t="s">
        <v>1427</v>
      </c>
      <c r="H323" s="26" t="s">
        <v>1441</v>
      </c>
      <c r="I323" s="28">
        <v>4.83</v>
      </c>
      <c r="J323" s="27">
        <v>50</v>
      </c>
      <c r="K323" s="29">
        <v>241.5</v>
      </c>
      <c r="L323" s="28">
        <v>4.83</v>
      </c>
      <c r="M323" s="27">
        <v>50</v>
      </c>
      <c r="N323" s="30">
        <v>241.5</v>
      </c>
    </row>
    <row r="324" spans="1:14" x14ac:dyDescent="0.25">
      <c r="A324" s="25">
        <v>112520</v>
      </c>
      <c r="B324" s="26" t="s">
        <v>472</v>
      </c>
      <c r="C324" s="27" t="s">
        <v>473</v>
      </c>
      <c r="D324" s="26" t="s">
        <v>1447</v>
      </c>
      <c r="E324" s="26" t="s">
        <v>5</v>
      </c>
      <c r="F324" s="27">
        <v>1</v>
      </c>
      <c r="G324" s="27" t="s">
        <v>1427</v>
      </c>
      <c r="H324" s="26" t="s">
        <v>1441</v>
      </c>
      <c r="I324" s="28">
        <v>4.83</v>
      </c>
      <c r="J324" s="27">
        <v>50</v>
      </c>
      <c r="K324" s="29">
        <v>241.5</v>
      </c>
      <c r="L324" s="28">
        <v>4.83</v>
      </c>
      <c r="M324" s="27">
        <v>50</v>
      </c>
      <c r="N324" s="30">
        <v>241.5</v>
      </c>
    </row>
    <row r="325" spans="1:14" x14ac:dyDescent="0.25">
      <c r="A325" s="25">
        <v>112522</v>
      </c>
      <c r="B325" s="26" t="s">
        <v>474</v>
      </c>
      <c r="C325" s="27" t="s">
        <v>475</v>
      </c>
      <c r="D325" s="26" t="s">
        <v>1454</v>
      </c>
      <c r="E325" s="26" t="s">
        <v>5</v>
      </c>
      <c r="F325" s="27">
        <v>1</v>
      </c>
      <c r="G325" s="27" t="s">
        <v>1427</v>
      </c>
      <c r="H325" s="26" t="s">
        <v>1441</v>
      </c>
      <c r="I325" s="28">
        <v>4.83</v>
      </c>
      <c r="J325" s="27">
        <v>50</v>
      </c>
      <c r="K325" s="29">
        <v>241.5</v>
      </c>
      <c r="L325" s="28">
        <v>4.83</v>
      </c>
      <c r="M325" s="27">
        <v>50</v>
      </c>
      <c r="N325" s="30">
        <v>241.5</v>
      </c>
    </row>
    <row r="326" spans="1:14" x14ac:dyDescent="0.25">
      <c r="A326" s="25">
        <v>112586</v>
      </c>
      <c r="B326" s="26" t="s">
        <v>476</v>
      </c>
      <c r="C326" s="27" t="s">
        <v>477</v>
      </c>
      <c r="D326" s="26" t="s">
        <v>1454</v>
      </c>
      <c r="E326" s="26" t="s">
        <v>5</v>
      </c>
      <c r="F326" s="27">
        <v>1</v>
      </c>
      <c r="G326" s="27" t="s">
        <v>1430</v>
      </c>
      <c r="H326" s="26" t="s">
        <v>1446</v>
      </c>
      <c r="I326" s="28">
        <v>9.24</v>
      </c>
      <c r="J326" s="27">
        <v>50</v>
      </c>
      <c r="K326" s="29">
        <v>462</v>
      </c>
      <c r="L326" s="28">
        <v>9.24</v>
      </c>
      <c r="M326" s="27">
        <v>50</v>
      </c>
      <c r="N326" s="30">
        <v>314.16000000000003</v>
      </c>
    </row>
    <row r="327" spans="1:14" x14ac:dyDescent="0.25">
      <c r="A327" s="25">
        <v>112586</v>
      </c>
      <c r="B327" s="26" t="s">
        <v>476</v>
      </c>
      <c r="C327" s="27" t="s">
        <v>477</v>
      </c>
      <c r="D327" s="26" t="s">
        <v>1454</v>
      </c>
      <c r="E327" s="26" t="s">
        <v>5</v>
      </c>
      <c r="F327" s="27">
        <v>1</v>
      </c>
      <c r="G327" s="27" t="s">
        <v>1428</v>
      </c>
      <c r="H327" s="26" t="s">
        <v>1517</v>
      </c>
      <c r="I327" s="28">
        <v>4.83</v>
      </c>
      <c r="J327" s="27">
        <v>50</v>
      </c>
      <c r="K327" s="29">
        <v>241.5</v>
      </c>
      <c r="L327" s="28">
        <v>4.83</v>
      </c>
      <c r="M327" s="27">
        <v>50</v>
      </c>
      <c r="N327" s="30">
        <v>241.5</v>
      </c>
    </row>
    <row r="328" spans="1:14" x14ac:dyDescent="0.25">
      <c r="A328" s="25">
        <v>112606</v>
      </c>
      <c r="B328" s="26" t="s">
        <v>478</v>
      </c>
      <c r="C328" s="27" t="s">
        <v>479</v>
      </c>
      <c r="D328" s="26" t="s">
        <v>1450</v>
      </c>
      <c r="E328" s="26" t="s">
        <v>17</v>
      </c>
      <c r="F328" s="27">
        <v>1</v>
      </c>
      <c r="G328" s="27" t="s">
        <v>1427</v>
      </c>
      <c r="H328" s="26" t="s">
        <v>1441</v>
      </c>
      <c r="I328" s="28">
        <v>4.83</v>
      </c>
      <c r="J328" s="27">
        <v>18</v>
      </c>
      <c r="K328" s="29">
        <v>86.94</v>
      </c>
      <c r="L328" s="28">
        <v>4.83</v>
      </c>
      <c r="M328" s="27">
        <v>18</v>
      </c>
      <c r="N328" s="30">
        <v>86.94</v>
      </c>
    </row>
    <row r="329" spans="1:14" x14ac:dyDescent="0.25">
      <c r="A329" s="25">
        <v>112619</v>
      </c>
      <c r="B329" s="26" t="s">
        <v>480</v>
      </c>
      <c r="C329" s="27" t="s">
        <v>481</v>
      </c>
      <c r="D329" s="26" t="s">
        <v>1459</v>
      </c>
      <c r="E329" s="26" t="s">
        <v>12</v>
      </c>
      <c r="F329" s="27">
        <v>1</v>
      </c>
      <c r="G329" s="27" t="s">
        <v>1427</v>
      </c>
      <c r="H329" s="26" t="s">
        <v>1441</v>
      </c>
      <c r="I329" s="28">
        <v>4.83</v>
      </c>
      <c r="J329" s="27">
        <v>50</v>
      </c>
      <c r="K329" s="29">
        <v>241.5</v>
      </c>
      <c r="L329" s="28">
        <v>4.83</v>
      </c>
      <c r="M329" s="27">
        <v>50</v>
      </c>
      <c r="N329" s="30">
        <v>241.5</v>
      </c>
    </row>
    <row r="330" spans="1:14" x14ac:dyDescent="0.25">
      <c r="A330" s="25">
        <v>116027</v>
      </c>
      <c r="B330" s="26" t="s">
        <v>482</v>
      </c>
      <c r="C330" s="27" t="s">
        <v>483</v>
      </c>
      <c r="D330" s="26" t="s">
        <v>1451</v>
      </c>
      <c r="E330" s="26" t="s">
        <v>12</v>
      </c>
      <c r="F330" s="27">
        <v>1</v>
      </c>
      <c r="G330" s="27" t="s">
        <v>1427</v>
      </c>
      <c r="H330" s="26" t="s">
        <v>1441</v>
      </c>
      <c r="I330" s="28">
        <v>4.83</v>
      </c>
      <c r="J330" s="27">
        <v>50</v>
      </c>
      <c r="K330" s="29">
        <v>241.5</v>
      </c>
      <c r="L330" s="28">
        <v>4.83</v>
      </c>
      <c r="M330" s="27">
        <v>50</v>
      </c>
      <c r="N330" s="30">
        <v>241.5</v>
      </c>
    </row>
    <row r="331" spans="1:14" x14ac:dyDescent="0.25">
      <c r="A331" s="25">
        <v>121525</v>
      </c>
      <c r="B331" s="26" t="s">
        <v>1877</v>
      </c>
      <c r="C331" s="27" t="s">
        <v>1878</v>
      </c>
      <c r="D331" s="26" t="s">
        <v>1444</v>
      </c>
      <c r="E331" s="26" t="s">
        <v>12</v>
      </c>
      <c r="F331" s="27">
        <v>1</v>
      </c>
      <c r="G331" s="27" t="s">
        <v>1427</v>
      </c>
      <c r="H331" s="26" t="s">
        <v>1441</v>
      </c>
      <c r="I331" s="28">
        <v>4.83</v>
      </c>
      <c r="J331" s="27">
        <v>50</v>
      </c>
      <c r="K331" s="29">
        <v>241.5</v>
      </c>
      <c r="L331" s="28">
        <v>4.83</v>
      </c>
      <c r="M331" s="27">
        <v>50</v>
      </c>
      <c r="N331" s="30">
        <v>241.5</v>
      </c>
    </row>
    <row r="332" spans="1:14" x14ac:dyDescent="0.25">
      <c r="A332" s="25">
        <v>112629</v>
      </c>
      <c r="B332" s="26" t="s">
        <v>484</v>
      </c>
      <c r="C332" s="27" t="s">
        <v>485</v>
      </c>
      <c r="D332" s="26" t="s">
        <v>1447</v>
      </c>
      <c r="E332" s="26" t="s">
        <v>5</v>
      </c>
      <c r="F332" s="27">
        <v>1</v>
      </c>
      <c r="G332" s="27" t="s">
        <v>1427</v>
      </c>
      <c r="H332" s="26" t="s">
        <v>1441</v>
      </c>
      <c r="I332" s="28">
        <v>4.83</v>
      </c>
      <c r="J332" s="27">
        <v>50</v>
      </c>
      <c r="K332" s="29">
        <v>241.5</v>
      </c>
      <c r="L332" s="28">
        <v>4.83</v>
      </c>
      <c r="M332" s="27">
        <v>50</v>
      </c>
      <c r="N332" s="30">
        <v>193.2</v>
      </c>
    </row>
    <row r="333" spans="1:14" x14ac:dyDescent="0.25">
      <c r="A333" s="25">
        <v>112638</v>
      </c>
      <c r="B333" s="26" t="s">
        <v>486</v>
      </c>
      <c r="C333" s="27" t="s">
        <v>487</v>
      </c>
      <c r="D333" s="26" t="s">
        <v>1451</v>
      </c>
      <c r="E333" s="26" t="s">
        <v>12</v>
      </c>
      <c r="F333" s="27">
        <v>1</v>
      </c>
      <c r="G333" s="27" t="s">
        <v>1427</v>
      </c>
      <c r="H333" s="26" t="s">
        <v>1441</v>
      </c>
      <c r="I333" s="28">
        <v>4.83</v>
      </c>
      <c r="J333" s="27">
        <v>50</v>
      </c>
      <c r="K333" s="29">
        <v>241.5</v>
      </c>
      <c r="L333" s="28">
        <v>4.83</v>
      </c>
      <c r="M333" s="27">
        <v>50</v>
      </c>
      <c r="N333" s="30">
        <v>241.5</v>
      </c>
    </row>
    <row r="334" spans="1:14" x14ac:dyDescent="0.25">
      <c r="A334" s="25">
        <v>119642</v>
      </c>
      <c r="B334" s="26" t="s">
        <v>1777</v>
      </c>
      <c r="C334" s="27" t="s">
        <v>1779</v>
      </c>
      <c r="D334" s="26" t="s">
        <v>1451</v>
      </c>
      <c r="E334" s="26" t="s">
        <v>12</v>
      </c>
      <c r="F334" s="27">
        <v>1</v>
      </c>
      <c r="G334" s="27" t="s">
        <v>1427</v>
      </c>
      <c r="H334" s="26" t="s">
        <v>1441</v>
      </c>
      <c r="I334" s="28">
        <v>4.83</v>
      </c>
      <c r="J334" s="27">
        <v>12</v>
      </c>
      <c r="K334" s="29">
        <v>57.96</v>
      </c>
      <c r="L334" s="28">
        <v>4.83</v>
      </c>
      <c r="M334" s="27">
        <v>12</v>
      </c>
      <c r="N334" s="30">
        <v>57.96</v>
      </c>
    </row>
    <row r="335" spans="1:14" x14ac:dyDescent="0.25">
      <c r="A335" s="25">
        <v>112650</v>
      </c>
      <c r="B335" s="26" t="s">
        <v>1665</v>
      </c>
      <c r="C335" s="27" t="s">
        <v>1666</v>
      </c>
      <c r="D335" s="26" t="s">
        <v>1447</v>
      </c>
      <c r="E335" s="26" t="s">
        <v>5</v>
      </c>
      <c r="F335" s="27">
        <v>1</v>
      </c>
      <c r="G335" s="27" t="s">
        <v>1427</v>
      </c>
      <c r="H335" s="26" t="s">
        <v>1441</v>
      </c>
      <c r="I335" s="28">
        <v>4.83</v>
      </c>
      <c r="J335" s="27">
        <v>12</v>
      </c>
      <c r="K335" s="29">
        <v>57.96</v>
      </c>
      <c r="L335" s="28">
        <v>4.83</v>
      </c>
      <c r="M335" s="27">
        <v>12</v>
      </c>
      <c r="N335" s="30">
        <v>57.96</v>
      </c>
    </row>
    <row r="336" spans="1:14" x14ac:dyDescent="0.25">
      <c r="A336" s="25">
        <v>114702</v>
      </c>
      <c r="B336" s="26" t="s">
        <v>488</v>
      </c>
      <c r="C336" s="27" t="s">
        <v>489</v>
      </c>
      <c r="D336" s="26" t="s">
        <v>1447</v>
      </c>
      <c r="E336" s="26" t="s">
        <v>5</v>
      </c>
      <c r="F336" s="27">
        <v>1</v>
      </c>
      <c r="G336" s="27" t="s">
        <v>1427</v>
      </c>
      <c r="H336" s="26" t="s">
        <v>1441</v>
      </c>
      <c r="I336" s="28">
        <v>4.83</v>
      </c>
      <c r="J336" s="27">
        <v>50</v>
      </c>
      <c r="K336" s="29">
        <v>241.5</v>
      </c>
      <c r="L336" s="28">
        <v>4.83</v>
      </c>
      <c r="M336" s="27">
        <v>50</v>
      </c>
      <c r="N336" s="30">
        <v>241.5</v>
      </c>
    </row>
    <row r="337" spans="1:14" x14ac:dyDescent="0.25">
      <c r="A337" s="25">
        <v>114260</v>
      </c>
      <c r="B337" s="26" t="s">
        <v>490</v>
      </c>
      <c r="C337" s="27" t="s">
        <v>491</v>
      </c>
      <c r="D337" s="26" t="s">
        <v>1449</v>
      </c>
      <c r="E337" s="26" t="s">
        <v>12</v>
      </c>
      <c r="F337" s="27">
        <v>1</v>
      </c>
      <c r="G337" s="27" t="s">
        <v>1427</v>
      </c>
      <c r="H337" s="26" t="s">
        <v>1441</v>
      </c>
      <c r="I337" s="28">
        <v>4.83</v>
      </c>
      <c r="J337" s="27">
        <v>50</v>
      </c>
      <c r="K337" s="29">
        <v>241.5</v>
      </c>
      <c r="L337" s="28">
        <v>4.83</v>
      </c>
      <c r="M337" s="27">
        <v>50</v>
      </c>
      <c r="N337" s="30">
        <v>241.5</v>
      </c>
    </row>
    <row r="338" spans="1:14" x14ac:dyDescent="0.25">
      <c r="A338" s="25">
        <v>112654</v>
      </c>
      <c r="B338" s="26" t="s">
        <v>492</v>
      </c>
      <c r="C338" s="27" t="s">
        <v>493</v>
      </c>
      <c r="D338" s="26" t="s">
        <v>1451</v>
      </c>
      <c r="E338" s="26" t="s">
        <v>36</v>
      </c>
      <c r="F338" s="27">
        <v>1</v>
      </c>
      <c r="G338" s="27" t="s">
        <v>1427</v>
      </c>
      <c r="H338" s="26" t="s">
        <v>1441</v>
      </c>
      <c r="I338" s="28">
        <v>4.83</v>
      </c>
      <c r="J338" s="27">
        <v>50</v>
      </c>
      <c r="K338" s="29">
        <v>241.5</v>
      </c>
      <c r="L338" s="28">
        <v>4.83</v>
      </c>
      <c r="M338" s="27">
        <v>50</v>
      </c>
      <c r="N338" s="30">
        <v>241.5</v>
      </c>
    </row>
    <row r="339" spans="1:14" x14ac:dyDescent="0.25">
      <c r="A339" s="25">
        <v>114700</v>
      </c>
      <c r="B339" s="26" t="s">
        <v>1832</v>
      </c>
      <c r="C339" s="27" t="s">
        <v>1834</v>
      </c>
      <c r="D339" s="26" t="s">
        <v>1447</v>
      </c>
      <c r="E339" s="26" t="s">
        <v>5</v>
      </c>
      <c r="F339" s="27">
        <v>1</v>
      </c>
      <c r="G339" s="27" t="s">
        <v>1428</v>
      </c>
      <c r="H339" s="26" t="s">
        <v>1517</v>
      </c>
      <c r="I339" s="28">
        <v>5.15</v>
      </c>
      <c r="J339" s="27">
        <v>50</v>
      </c>
      <c r="K339" s="29">
        <v>257.5</v>
      </c>
      <c r="L339" s="28">
        <v>5.15</v>
      </c>
      <c r="M339" s="27">
        <v>50</v>
      </c>
      <c r="N339" s="30">
        <v>257.5</v>
      </c>
    </row>
    <row r="340" spans="1:14" x14ac:dyDescent="0.25">
      <c r="A340" s="25">
        <v>114506</v>
      </c>
      <c r="B340" s="26" t="s">
        <v>495</v>
      </c>
      <c r="C340" s="27" t="s">
        <v>497</v>
      </c>
      <c r="D340" s="26" t="s">
        <v>1458</v>
      </c>
      <c r="E340" s="26" t="s">
        <v>496</v>
      </c>
      <c r="F340" s="27">
        <v>1</v>
      </c>
      <c r="G340" s="27" t="s">
        <v>1427</v>
      </c>
      <c r="H340" s="26" t="s">
        <v>1441</v>
      </c>
      <c r="I340" s="28">
        <v>4.83</v>
      </c>
      <c r="J340" s="27">
        <v>42</v>
      </c>
      <c r="K340" s="29">
        <v>202.86</v>
      </c>
      <c r="L340" s="28">
        <v>4.83</v>
      </c>
      <c r="M340" s="27">
        <v>42</v>
      </c>
      <c r="N340" s="30">
        <v>202.86</v>
      </c>
    </row>
    <row r="341" spans="1:14" x14ac:dyDescent="0.25">
      <c r="A341" s="25">
        <v>122821</v>
      </c>
      <c r="B341" s="26" t="s">
        <v>2139</v>
      </c>
      <c r="C341" s="27" t="s">
        <v>2166</v>
      </c>
      <c r="D341" s="26" t="s">
        <v>1451</v>
      </c>
      <c r="E341" s="26" t="s">
        <v>12</v>
      </c>
      <c r="F341" s="27">
        <v>1</v>
      </c>
      <c r="G341" s="27" t="s">
        <v>1427</v>
      </c>
      <c r="H341" s="26" t="s">
        <v>1441</v>
      </c>
      <c r="I341" s="28">
        <v>4.83</v>
      </c>
      <c r="J341" s="27">
        <v>50</v>
      </c>
      <c r="K341" s="29">
        <v>241.5</v>
      </c>
      <c r="L341" s="28">
        <v>4.83</v>
      </c>
      <c r="M341" s="27">
        <v>50</v>
      </c>
      <c r="N341" s="30">
        <v>241.5</v>
      </c>
    </row>
    <row r="342" spans="1:14" x14ac:dyDescent="0.25">
      <c r="A342" s="25">
        <v>112716</v>
      </c>
      <c r="B342" s="26" t="s">
        <v>499</v>
      </c>
      <c r="C342" s="27" t="s">
        <v>500</v>
      </c>
      <c r="D342" s="26" t="s">
        <v>1454</v>
      </c>
      <c r="E342" s="26" t="s">
        <v>5</v>
      </c>
      <c r="F342" s="27">
        <v>1</v>
      </c>
      <c r="G342" s="27" t="s">
        <v>1427</v>
      </c>
      <c r="H342" s="26" t="s">
        <v>1441</v>
      </c>
      <c r="I342" s="28">
        <v>4.83</v>
      </c>
      <c r="J342" s="27">
        <v>50</v>
      </c>
      <c r="K342" s="29">
        <v>241.5</v>
      </c>
      <c r="L342" s="28">
        <v>4.83</v>
      </c>
      <c r="M342" s="27">
        <v>50</v>
      </c>
      <c r="N342" s="30">
        <v>241.5</v>
      </c>
    </row>
    <row r="343" spans="1:14" x14ac:dyDescent="0.25">
      <c r="A343" s="25">
        <v>112720</v>
      </c>
      <c r="B343" s="26" t="s">
        <v>501</v>
      </c>
      <c r="C343" s="27" t="s">
        <v>502</v>
      </c>
      <c r="D343" s="26" t="s">
        <v>1454</v>
      </c>
      <c r="E343" s="26" t="s">
        <v>5</v>
      </c>
      <c r="F343" s="27">
        <v>1</v>
      </c>
      <c r="G343" s="27" t="s">
        <v>1427</v>
      </c>
      <c r="H343" s="26" t="s">
        <v>1441</v>
      </c>
      <c r="I343" s="28">
        <v>4.83</v>
      </c>
      <c r="J343" s="27">
        <v>25</v>
      </c>
      <c r="K343" s="29">
        <v>120.75</v>
      </c>
      <c r="L343" s="28">
        <v>4.83</v>
      </c>
      <c r="M343" s="27">
        <v>25</v>
      </c>
      <c r="N343" s="30">
        <v>120.75</v>
      </c>
    </row>
    <row r="344" spans="1:14" x14ac:dyDescent="0.25">
      <c r="A344" s="25">
        <v>112720</v>
      </c>
      <c r="B344" s="26" t="s">
        <v>501</v>
      </c>
      <c r="C344" s="27" t="s">
        <v>502</v>
      </c>
      <c r="D344" s="26" t="s">
        <v>1454</v>
      </c>
      <c r="E344" s="26" t="s">
        <v>5</v>
      </c>
      <c r="F344" s="27">
        <v>1</v>
      </c>
      <c r="G344" s="27" t="s">
        <v>1428</v>
      </c>
      <c r="H344" s="26" t="s">
        <v>1517</v>
      </c>
      <c r="I344" s="28">
        <v>4.83</v>
      </c>
      <c r="J344" s="27">
        <v>25</v>
      </c>
      <c r="K344" s="29">
        <v>120.75</v>
      </c>
      <c r="L344" s="28">
        <v>4.83</v>
      </c>
      <c r="M344" s="27">
        <v>25</v>
      </c>
      <c r="N344" s="30">
        <v>120.75</v>
      </c>
    </row>
    <row r="345" spans="1:14" x14ac:dyDescent="0.25">
      <c r="A345" s="25">
        <v>112724</v>
      </c>
      <c r="B345" s="26" t="s">
        <v>503</v>
      </c>
      <c r="C345" s="27" t="s">
        <v>504</v>
      </c>
      <c r="D345" s="26" t="s">
        <v>1449</v>
      </c>
      <c r="E345" s="26" t="s">
        <v>12</v>
      </c>
      <c r="F345" s="27">
        <v>1</v>
      </c>
      <c r="G345" s="27" t="s">
        <v>1427</v>
      </c>
      <c r="H345" s="26" t="s">
        <v>1441</v>
      </c>
      <c r="I345" s="28">
        <v>4.83</v>
      </c>
      <c r="J345" s="27">
        <v>50</v>
      </c>
      <c r="K345" s="29">
        <v>241.5</v>
      </c>
      <c r="L345" s="28">
        <v>4.83</v>
      </c>
      <c r="M345" s="27">
        <v>50</v>
      </c>
      <c r="N345" s="30">
        <v>241.5</v>
      </c>
    </row>
    <row r="346" spans="1:14" x14ac:dyDescent="0.25">
      <c r="A346" s="25">
        <v>112737</v>
      </c>
      <c r="B346" s="26" t="s">
        <v>505</v>
      </c>
      <c r="C346" s="27" t="s">
        <v>506</v>
      </c>
      <c r="D346" s="26" t="s">
        <v>1447</v>
      </c>
      <c r="E346" s="26" t="s">
        <v>5</v>
      </c>
      <c r="F346" s="27">
        <v>1</v>
      </c>
      <c r="G346" s="27" t="s">
        <v>1427</v>
      </c>
      <c r="H346" s="26" t="s">
        <v>1441</v>
      </c>
      <c r="I346" s="28">
        <v>4.83</v>
      </c>
      <c r="J346" s="27">
        <v>34</v>
      </c>
      <c r="K346" s="29">
        <v>164.22</v>
      </c>
      <c r="L346" s="28">
        <v>4.83</v>
      </c>
      <c r="M346" s="27">
        <v>34</v>
      </c>
      <c r="N346" s="30">
        <v>164.22</v>
      </c>
    </row>
    <row r="347" spans="1:14" x14ac:dyDescent="0.25">
      <c r="A347" s="25">
        <v>112745</v>
      </c>
      <c r="B347" s="26" t="s">
        <v>507</v>
      </c>
      <c r="C347" s="27" t="s">
        <v>508</v>
      </c>
      <c r="D347" s="26" t="s">
        <v>1458</v>
      </c>
      <c r="E347" s="26" t="s">
        <v>72</v>
      </c>
      <c r="F347" s="27">
        <v>1</v>
      </c>
      <c r="G347" s="27" t="s">
        <v>1427</v>
      </c>
      <c r="H347" s="26" t="s">
        <v>1441</v>
      </c>
      <c r="I347" s="28">
        <v>4.83</v>
      </c>
      <c r="J347" s="27">
        <v>50</v>
      </c>
      <c r="K347" s="29">
        <v>241.5</v>
      </c>
      <c r="L347" s="28">
        <v>4.83</v>
      </c>
      <c r="M347" s="27">
        <v>50</v>
      </c>
      <c r="N347" s="30">
        <v>241.5</v>
      </c>
    </row>
    <row r="348" spans="1:14" x14ac:dyDescent="0.25">
      <c r="A348" s="25">
        <v>114606</v>
      </c>
      <c r="B348" s="26" t="s">
        <v>509</v>
      </c>
      <c r="C348" s="27" t="s">
        <v>510</v>
      </c>
      <c r="D348" s="26" t="s">
        <v>1440</v>
      </c>
      <c r="E348" s="26" t="s">
        <v>5</v>
      </c>
      <c r="F348" s="27">
        <v>1</v>
      </c>
      <c r="G348" s="27" t="s">
        <v>1427</v>
      </c>
      <c r="H348" s="26" t="s">
        <v>1441</v>
      </c>
      <c r="I348" s="28">
        <v>4.83</v>
      </c>
      <c r="J348" s="27">
        <v>50</v>
      </c>
      <c r="K348" s="29">
        <v>241.5</v>
      </c>
      <c r="L348" s="28">
        <v>4.83</v>
      </c>
      <c r="M348" s="27">
        <v>50</v>
      </c>
      <c r="N348" s="30">
        <v>241.5</v>
      </c>
    </row>
    <row r="349" spans="1:14" x14ac:dyDescent="0.25">
      <c r="A349" s="25">
        <v>112749</v>
      </c>
      <c r="B349" s="26" t="s">
        <v>511</v>
      </c>
      <c r="C349" s="27" t="s">
        <v>512</v>
      </c>
      <c r="D349" s="26" t="s">
        <v>1447</v>
      </c>
      <c r="E349" s="26" t="s">
        <v>5</v>
      </c>
      <c r="F349" s="27">
        <v>1</v>
      </c>
      <c r="G349" s="27" t="s">
        <v>1427</v>
      </c>
      <c r="H349" s="26" t="s">
        <v>1441</v>
      </c>
      <c r="I349" s="28">
        <v>4.83</v>
      </c>
      <c r="J349" s="27">
        <v>50</v>
      </c>
      <c r="K349" s="29">
        <v>241.5</v>
      </c>
      <c r="L349" s="28">
        <v>4.83</v>
      </c>
      <c r="M349" s="27">
        <v>50</v>
      </c>
      <c r="N349" s="30">
        <v>241.5</v>
      </c>
    </row>
    <row r="350" spans="1:14" x14ac:dyDescent="0.25">
      <c r="A350" s="25">
        <v>112753</v>
      </c>
      <c r="B350" s="26" t="s">
        <v>1545</v>
      </c>
      <c r="C350" s="27" t="s">
        <v>1546</v>
      </c>
      <c r="D350" s="26" t="s">
        <v>1458</v>
      </c>
      <c r="E350" s="26" t="s">
        <v>134</v>
      </c>
      <c r="F350" s="27">
        <v>1</v>
      </c>
      <c r="G350" s="27" t="s">
        <v>1428</v>
      </c>
      <c r="H350" s="26" t="s">
        <v>1517</v>
      </c>
      <c r="I350" s="28">
        <v>4.83</v>
      </c>
      <c r="J350" s="27">
        <v>50</v>
      </c>
      <c r="K350" s="29">
        <v>241.5</v>
      </c>
      <c r="L350" s="28">
        <v>4.83</v>
      </c>
      <c r="M350" s="27">
        <v>50</v>
      </c>
      <c r="N350" s="30">
        <v>241.5</v>
      </c>
    </row>
    <row r="351" spans="1:14" x14ac:dyDescent="0.25">
      <c r="A351" s="25">
        <v>112757</v>
      </c>
      <c r="B351" s="26" t="s">
        <v>513</v>
      </c>
      <c r="C351" s="27" t="s">
        <v>514</v>
      </c>
      <c r="D351" s="26" t="s">
        <v>1445</v>
      </c>
      <c r="E351" s="26" t="s">
        <v>36</v>
      </c>
      <c r="F351" s="27">
        <v>1</v>
      </c>
      <c r="G351" s="27" t="s">
        <v>1427</v>
      </c>
      <c r="H351" s="26" t="s">
        <v>1441</v>
      </c>
      <c r="I351" s="28">
        <v>4.83</v>
      </c>
      <c r="J351" s="27">
        <v>34</v>
      </c>
      <c r="K351" s="29">
        <v>164.22</v>
      </c>
      <c r="L351" s="28">
        <v>4.83</v>
      </c>
      <c r="M351" s="27">
        <v>34</v>
      </c>
      <c r="N351" s="30">
        <v>164.22</v>
      </c>
    </row>
    <row r="352" spans="1:14" x14ac:dyDescent="0.25">
      <c r="A352" s="25">
        <v>114918</v>
      </c>
      <c r="B352" s="26" t="s">
        <v>515</v>
      </c>
      <c r="C352" s="27" t="s">
        <v>516</v>
      </c>
      <c r="D352" s="26" t="s">
        <v>1456</v>
      </c>
      <c r="E352" s="26" t="s">
        <v>12</v>
      </c>
      <c r="F352" s="27">
        <v>1</v>
      </c>
      <c r="G352" s="27" t="s">
        <v>1427</v>
      </c>
      <c r="H352" s="26" t="s">
        <v>1441</v>
      </c>
      <c r="I352" s="28">
        <v>4.83</v>
      </c>
      <c r="J352" s="27">
        <v>50</v>
      </c>
      <c r="K352" s="29">
        <v>241.5</v>
      </c>
      <c r="L352" s="28">
        <v>4.83</v>
      </c>
      <c r="M352" s="27">
        <v>50</v>
      </c>
      <c r="N352" s="30">
        <v>241.5</v>
      </c>
    </row>
    <row r="353" spans="1:14" x14ac:dyDescent="0.25">
      <c r="A353" s="25">
        <v>115214</v>
      </c>
      <c r="B353" s="26" t="s">
        <v>517</v>
      </c>
      <c r="C353" s="27" t="s">
        <v>518</v>
      </c>
      <c r="D353" s="26" t="s">
        <v>1456</v>
      </c>
      <c r="E353" s="26" t="s">
        <v>12</v>
      </c>
      <c r="F353" s="27">
        <v>1</v>
      </c>
      <c r="G353" s="27" t="s">
        <v>1427</v>
      </c>
      <c r="H353" s="26" t="s">
        <v>1441</v>
      </c>
      <c r="I353" s="28">
        <v>4.83</v>
      </c>
      <c r="J353" s="27">
        <v>50</v>
      </c>
      <c r="K353" s="29">
        <v>241.5</v>
      </c>
      <c r="L353" s="28">
        <v>4.83</v>
      </c>
      <c r="M353" s="27">
        <v>50</v>
      </c>
      <c r="N353" s="30">
        <v>241.5</v>
      </c>
    </row>
    <row r="354" spans="1:14" x14ac:dyDescent="0.25">
      <c r="A354" s="25">
        <v>115397</v>
      </c>
      <c r="B354" s="26" t="s">
        <v>520</v>
      </c>
      <c r="C354" s="27" t="s">
        <v>521</v>
      </c>
      <c r="D354" s="26" t="s">
        <v>1451</v>
      </c>
      <c r="E354" s="26" t="s">
        <v>12</v>
      </c>
      <c r="F354" s="27">
        <v>1</v>
      </c>
      <c r="G354" s="27" t="s">
        <v>1427</v>
      </c>
      <c r="H354" s="26" t="s">
        <v>1441</v>
      </c>
      <c r="I354" s="28">
        <v>4.83</v>
      </c>
      <c r="J354" s="27">
        <v>34</v>
      </c>
      <c r="K354" s="29">
        <v>164.22</v>
      </c>
      <c r="L354" s="28">
        <v>4.83</v>
      </c>
      <c r="M354" s="27">
        <v>34</v>
      </c>
      <c r="N354" s="30">
        <v>164.22</v>
      </c>
    </row>
    <row r="355" spans="1:14" x14ac:dyDescent="0.25">
      <c r="A355" s="25">
        <v>115378</v>
      </c>
      <c r="B355" s="26" t="s">
        <v>522</v>
      </c>
      <c r="C355" s="27" t="s">
        <v>523</v>
      </c>
      <c r="D355" s="26" t="s">
        <v>1456</v>
      </c>
      <c r="E355" s="26" t="s">
        <v>12</v>
      </c>
      <c r="F355" s="27">
        <v>1</v>
      </c>
      <c r="G355" s="27" t="s">
        <v>1427</v>
      </c>
      <c r="H355" s="26" t="s">
        <v>1441</v>
      </c>
      <c r="I355" s="28">
        <v>4.83</v>
      </c>
      <c r="J355" s="27">
        <v>50</v>
      </c>
      <c r="K355" s="29">
        <v>241.5</v>
      </c>
      <c r="L355" s="28">
        <v>4.83</v>
      </c>
      <c r="M355" s="27">
        <v>50</v>
      </c>
      <c r="N355" s="30">
        <v>241.5</v>
      </c>
    </row>
    <row r="356" spans="1:14" x14ac:dyDescent="0.25">
      <c r="A356" s="25">
        <v>114729</v>
      </c>
      <c r="B356" s="26" t="s">
        <v>524</v>
      </c>
      <c r="C356" s="27" t="s">
        <v>525</v>
      </c>
      <c r="D356" s="26" t="s">
        <v>1447</v>
      </c>
      <c r="E356" s="26" t="s">
        <v>5</v>
      </c>
      <c r="F356" s="27">
        <v>1</v>
      </c>
      <c r="G356" s="27" t="s">
        <v>1427</v>
      </c>
      <c r="H356" s="26" t="s">
        <v>1441</v>
      </c>
      <c r="I356" s="28">
        <v>4.83</v>
      </c>
      <c r="J356" s="27">
        <v>50</v>
      </c>
      <c r="K356" s="29">
        <v>241.5</v>
      </c>
      <c r="L356" s="28">
        <v>4.83</v>
      </c>
      <c r="M356" s="27">
        <v>50</v>
      </c>
      <c r="N356" s="30">
        <v>241.5</v>
      </c>
    </row>
    <row r="357" spans="1:14" x14ac:dyDescent="0.25">
      <c r="A357" s="25">
        <v>119665</v>
      </c>
      <c r="B357" s="26" t="s">
        <v>1547</v>
      </c>
      <c r="C357" s="27" t="s">
        <v>1548</v>
      </c>
      <c r="D357" s="26" t="s">
        <v>1454</v>
      </c>
      <c r="E357" s="26" t="s">
        <v>5</v>
      </c>
      <c r="F357" s="27">
        <v>1</v>
      </c>
      <c r="G357" s="27" t="s">
        <v>1427</v>
      </c>
      <c r="H357" s="26" t="s">
        <v>1441</v>
      </c>
      <c r="I357" s="28">
        <v>4.83</v>
      </c>
      <c r="J357" s="27">
        <v>50</v>
      </c>
      <c r="K357" s="29">
        <v>241.5</v>
      </c>
      <c r="L357" s="28">
        <v>4.83</v>
      </c>
      <c r="M357" s="27">
        <v>50</v>
      </c>
      <c r="N357" s="30">
        <v>241.5</v>
      </c>
    </row>
    <row r="358" spans="1:14" x14ac:dyDescent="0.25">
      <c r="A358" s="25">
        <v>114316</v>
      </c>
      <c r="B358" s="26" t="s">
        <v>526</v>
      </c>
      <c r="C358" s="27" t="s">
        <v>527</v>
      </c>
      <c r="D358" s="26" t="s">
        <v>1456</v>
      </c>
      <c r="E358" s="26" t="s">
        <v>12</v>
      </c>
      <c r="F358" s="27">
        <v>1</v>
      </c>
      <c r="G358" s="27" t="s">
        <v>1427</v>
      </c>
      <c r="H358" s="26" t="s">
        <v>1441</v>
      </c>
      <c r="I358" s="28">
        <v>4.83</v>
      </c>
      <c r="J358" s="27">
        <v>50</v>
      </c>
      <c r="K358" s="29">
        <v>241.5</v>
      </c>
      <c r="L358" s="28">
        <v>4.83</v>
      </c>
      <c r="M358" s="27">
        <v>50</v>
      </c>
      <c r="N358" s="30">
        <v>241.5</v>
      </c>
    </row>
    <row r="359" spans="1:14" x14ac:dyDescent="0.25">
      <c r="A359" s="25">
        <v>112766</v>
      </c>
      <c r="B359" s="26" t="s">
        <v>528</v>
      </c>
      <c r="C359" s="27" t="s">
        <v>529</v>
      </c>
      <c r="D359" s="26" t="s">
        <v>1451</v>
      </c>
      <c r="E359" s="26" t="s">
        <v>12</v>
      </c>
      <c r="F359" s="27">
        <v>1</v>
      </c>
      <c r="G359" s="27" t="s">
        <v>1427</v>
      </c>
      <c r="H359" s="26" t="s">
        <v>1441</v>
      </c>
      <c r="I359" s="28">
        <v>4.83</v>
      </c>
      <c r="J359" s="27">
        <v>50</v>
      </c>
      <c r="K359" s="29">
        <v>241.5</v>
      </c>
      <c r="L359" s="28">
        <v>4.83</v>
      </c>
      <c r="M359" s="27">
        <v>50</v>
      </c>
      <c r="N359" s="30">
        <v>241.5</v>
      </c>
    </row>
    <row r="360" spans="1:14" x14ac:dyDescent="0.25">
      <c r="A360" s="25">
        <v>112768</v>
      </c>
      <c r="B360" s="26" t="s">
        <v>530</v>
      </c>
      <c r="C360" s="27" t="s">
        <v>531</v>
      </c>
      <c r="D360" s="26" t="s">
        <v>1450</v>
      </c>
      <c r="E360" s="26" t="s">
        <v>17</v>
      </c>
      <c r="F360" s="27">
        <v>1</v>
      </c>
      <c r="G360" s="27" t="s">
        <v>1427</v>
      </c>
      <c r="H360" s="26" t="s">
        <v>1441</v>
      </c>
      <c r="I360" s="28">
        <v>4.83</v>
      </c>
      <c r="J360" s="27">
        <v>12</v>
      </c>
      <c r="K360" s="29">
        <v>57.96</v>
      </c>
      <c r="L360" s="28">
        <v>4.83</v>
      </c>
      <c r="M360" s="27">
        <v>12</v>
      </c>
      <c r="N360" s="30">
        <v>57.96</v>
      </c>
    </row>
    <row r="361" spans="1:14" x14ac:dyDescent="0.25">
      <c r="A361" s="25">
        <v>112799</v>
      </c>
      <c r="B361" s="26" t="s">
        <v>532</v>
      </c>
      <c r="C361" s="27" t="s">
        <v>533</v>
      </c>
      <c r="D361" s="26" t="s">
        <v>1459</v>
      </c>
      <c r="E361" s="26" t="s">
        <v>12</v>
      </c>
      <c r="F361" s="27">
        <v>1</v>
      </c>
      <c r="G361" s="27" t="s">
        <v>1427</v>
      </c>
      <c r="H361" s="26" t="s">
        <v>1441</v>
      </c>
      <c r="I361" s="28">
        <v>4.83</v>
      </c>
      <c r="J361" s="27">
        <v>70</v>
      </c>
      <c r="K361" s="29">
        <v>338.1</v>
      </c>
      <c r="L361" s="28">
        <v>4.83</v>
      </c>
      <c r="M361" s="27">
        <v>70</v>
      </c>
      <c r="N361" s="30">
        <v>338.1</v>
      </c>
    </row>
    <row r="362" spans="1:14" x14ac:dyDescent="0.25">
      <c r="A362" s="25">
        <v>116738</v>
      </c>
      <c r="B362" s="26" t="s">
        <v>1480</v>
      </c>
      <c r="C362" s="27" t="s">
        <v>535</v>
      </c>
      <c r="D362" s="26" t="s">
        <v>1463</v>
      </c>
      <c r="E362" s="26" t="s">
        <v>2006</v>
      </c>
      <c r="F362" s="27">
        <v>1</v>
      </c>
      <c r="G362" s="27" t="s">
        <v>1430</v>
      </c>
      <c r="H362" s="26" t="s">
        <v>1446</v>
      </c>
      <c r="I362" s="28">
        <v>9.24</v>
      </c>
      <c r="J362" s="27">
        <v>50</v>
      </c>
      <c r="K362" s="29">
        <v>462</v>
      </c>
      <c r="L362" s="28">
        <v>9.24</v>
      </c>
      <c r="M362" s="27">
        <v>50</v>
      </c>
      <c r="N362" s="30">
        <v>462</v>
      </c>
    </row>
    <row r="363" spans="1:14" x14ac:dyDescent="0.25">
      <c r="A363" s="25">
        <v>115409</v>
      </c>
      <c r="B363" s="26" t="s">
        <v>536</v>
      </c>
      <c r="C363" s="27" t="s">
        <v>537</v>
      </c>
      <c r="D363" s="26" t="s">
        <v>1451</v>
      </c>
      <c r="E363" s="26" t="s">
        <v>12</v>
      </c>
      <c r="F363" s="27">
        <v>1</v>
      </c>
      <c r="G363" s="27" t="s">
        <v>1427</v>
      </c>
      <c r="H363" s="26" t="s">
        <v>1441</v>
      </c>
      <c r="I363" s="28">
        <v>4.83</v>
      </c>
      <c r="J363" s="27">
        <v>50</v>
      </c>
      <c r="K363" s="29">
        <v>241.5</v>
      </c>
      <c r="L363" s="28">
        <v>4.83</v>
      </c>
      <c r="M363" s="27">
        <v>50</v>
      </c>
      <c r="N363" s="30">
        <v>231.84</v>
      </c>
    </row>
    <row r="364" spans="1:14" x14ac:dyDescent="0.25">
      <c r="A364" s="25">
        <v>112832</v>
      </c>
      <c r="B364" s="26" t="s">
        <v>538</v>
      </c>
      <c r="C364" s="27" t="s">
        <v>539</v>
      </c>
      <c r="D364" s="26" t="s">
        <v>1445</v>
      </c>
      <c r="E364" s="26" t="s">
        <v>17</v>
      </c>
      <c r="F364" s="27">
        <v>1</v>
      </c>
      <c r="G364" s="27" t="s">
        <v>1427</v>
      </c>
      <c r="H364" s="26" t="s">
        <v>1441</v>
      </c>
      <c r="I364" s="28">
        <v>4.83</v>
      </c>
      <c r="J364" s="27">
        <v>50</v>
      </c>
      <c r="K364" s="29">
        <v>241.5</v>
      </c>
      <c r="L364" s="28">
        <v>4.83</v>
      </c>
      <c r="M364" s="27">
        <v>50</v>
      </c>
      <c r="N364" s="30">
        <v>241.5</v>
      </c>
    </row>
    <row r="365" spans="1:14" x14ac:dyDescent="0.25">
      <c r="A365" s="25">
        <v>112840</v>
      </c>
      <c r="B365" s="26" t="s">
        <v>540</v>
      </c>
      <c r="C365" s="27" t="s">
        <v>541</v>
      </c>
      <c r="D365" s="26" t="s">
        <v>1447</v>
      </c>
      <c r="E365" s="26" t="s">
        <v>5</v>
      </c>
      <c r="F365" s="27">
        <v>1</v>
      </c>
      <c r="G365" s="27" t="s">
        <v>1427</v>
      </c>
      <c r="H365" s="26" t="s">
        <v>1441</v>
      </c>
      <c r="I365" s="28">
        <v>4.83</v>
      </c>
      <c r="J365" s="27">
        <v>50</v>
      </c>
      <c r="K365" s="29">
        <v>241.5</v>
      </c>
      <c r="L365" s="28">
        <v>4.83</v>
      </c>
      <c r="M365" s="27">
        <v>50</v>
      </c>
      <c r="N365" s="30">
        <v>241.5</v>
      </c>
    </row>
    <row r="366" spans="1:14" x14ac:dyDescent="0.25">
      <c r="A366" s="25">
        <v>112864</v>
      </c>
      <c r="B366" s="26" t="s">
        <v>1667</v>
      </c>
      <c r="C366" s="27" t="s">
        <v>1668</v>
      </c>
      <c r="D366" s="26" t="s">
        <v>1447</v>
      </c>
      <c r="E366" s="26" t="s">
        <v>5</v>
      </c>
      <c r="F366" s="27">
        <v>1</v>
      </c>
      <c r="G366" s="27" t="s">
        <v>1427</v>
      </c>
      <c r="H366" s="26" t="s">
        <v>1441</v>
      </c>
      <c r="I366" s="28">
        <v>4.83</v>
      </c>
      <c r="J366" s="27">
        <v>50</v>
      </c>
      <c r="K366" s="29">
        <v>241.5</v>
      </c>
      <c r="L366" s="28">
        <v>4.83</v>
      </c>
      <c r="M366" s="27">
        <v>50</v>
      </c>
      <c r="N366" s="30">
        <v>241.5</v>
      </c>
    </row>
    <row r="367" spans="1:14" x14ac:dyDescent="0.25">
      <c r="A367" s="25">
        <v>112886</v>
      </c>
      <c r="B367" s="26" t="s">
        <v>1481</v>
      </c>
      <c r="C367" s="27" t="s">
        <v>543</v>
      </c>
      <c r="D367" s="26" t="s">
        <v>1454</v>
      </c>
      <c r="E367" s="26" t="s">
        <v>5</v>
      </c>
      <c r="F367" s="27">
        <v>1</v>
      </c>
      <c r="G367" s="27" t="s">
        <v>1427</v>
      </c>
      <c r="H367" s="26" t="s">
        <v>1441</v>
      </c>
      <c r="I367" s="28">
        <v>4.83</v>
      </c>
      <c r="J367" s="27">
        <v>12</v>
      </c>
      <c r="K367" s="29">
        <v>57.96</v>
      </c>
      <c r="L367" s="28">
        <v>4.83</v>
      </c>
      <c r="M367" s="27">
        <v>12</v>
      </c>
      <c r="N367" s="30">
        <v>0</v>
      </c>
    </row>
    <row r="368" spans="1:14" x14ac:dyDescent="0.25">
      <c r="A368" s="25">
        <v>112912</v>
      </c>
      <c r="B368" s="26" t="s">
        <v>1669</v>
      </c>
      <c r="C368" s="27" t="s">
        <v>1670</v>
      </c>
      <c r="D368" s="26" t="s">
        <v>1447</v>
      </c>
      <c r="E368" s="26" t="s">
        <v>5</v>
      </c>
      <c r="F368" s="27">
        <v>1</v>
      </c>
      <c r="G368" s="27" t="s">
        <v>1427</v>
      </c>
      <c r="H368" s="26" t="s">
        <v>1441</v>
      </c>
      <c r="I368" s="28">
        <v>4.83</v>
      </c>
      <c r="J368" s="27">
        <v>12</v>
      </c>
      <c r="K368" s="29">
        <v>57.96</v>
      </c>
      <c r="L368" s="28">
        <v>4.83</v>
      </c>
      <c r="M368" s="27">
        <v>12</v>
      </c>
      <c r="N368" s="30">
        <v>57.96</v>
      </c>
    </row>
    <row r="369" spans="1:14" x14ac:dyDescent="0.25">
      <c r="A369" s="25">
        <v>112974</v>
      </c>
      <c r="B369" s="26" t="s">
        <v>544</v>
      </c>
      <c r="C369" s="27" t="s">
        <v>545</v>
      </c>
      <c r="D369" s="26" t="s">
        <v>1447</v>
      </c>
      <c r="E369" s="26" t="s">
        <v>5</v>
      </c>
      <c r="F369" s="27">
        <v>1</v>
      </c>
      <c r="G369" s="27" t="s">
        <v>1427</v>
      </c>
      <c r="H369" s="26" t="s">
        <v>1441</v>
      </c>
      <c r="I369" s="28">
        <v>4.83</v>
      </c>
      <c r="J369" s="27">
        <v>50</v>
      </c>
      <c r="K369" s="29">
        <v>241.5</v>
      </c>
      <c r="L369" s="28">
        <v>4.83</v>
      </c>
      <c r="M369" s="27">
        <v>50</v>
      </c>
      <c r="N369" s="30">
        <v>241.5</v>
      </c>
    </row>
    <row r="370" spans="1:14" x14ac:dyDescent="0.25">
      <c r="A370" s="25">
        <v>112974</v>
      </c>
      <c r="B370" s="26" t="s">
        <v>544</v>
      </c>
      <c r="C370" s="27" t="s">
        <v>545</v>
      </c>
      <c r="D370" s="26" t="s">
        <v>1447</v>
      </c>
      <c r="E370" s="26" t="s">
        <v>5</v>
      </c>
      <c r="F370" s="27">
        <v>1</v>
      </c>
      <c r="G370" s="27" t="s">
        <v>1428</v>
      </c>
      <c r="H370" s="26" t="s">
        <v>1517</v>
      </c>
      <c r="I370" s="28">
        <v>4.83</v>
      </c>
      <c r="J370" s="27">
        <v>50</v>
      </c>
      <c r="K370" s="29">
        <v>241.5</v>
      </c>
      <c r="L370" s="28">
        <v>4.83</v>
      </c>
      <c r="M370" s="27">
        <v>50</v>
      </c>
      <c r="N370" s="30">
        <v>241.5</v>
      </c>
    </row>
    <row r="371" spans="1:14" x14ac:dyDescent="0.25">
      <c r="A371" s="25">
        <v>112978</v>
      </c>
      <c r="B371" s="26" t="s">
        <v>1482</v>
      </c>
      <c r="C371" s="27" t="s">
        <v>547</v>
      </c>
      <c r="D371" s="26" t="s">
        <v>1447</v>
      </c>
      <c r="E371" s="26" t="s">
        <v>5</v>
      </c>
      <c r="F371" s="27">
        <v>1</v>
      </c>
      <c r="G371" s="27" t="s">
        <v>1427</v>
      </c>
      <c r="H371" s="26" t="s">
        <v>1441</v>
      </c>
      <c r="I371" s="28">
        <v>4.83</v>
      </c>
      <c r="J371" s="27">
        <v>12</v>
      </c>
      <c r="K371" s="29">
        <v>57.96</v>
      </c>
      <c r="L371" s="28">
        <v>4.83</v>
      </c>
      <c r="M371" s="27">
        <v>12</v>
      </c>
      <c r="N371" s="30">
        <v>57.96</v>
      </c>
    </row>
    <row r="372" spans="1:14" x14ac:dyDescent="0.25">
      <c r="A372" s="25">
        <v>113029</v>
      </c>
      <c r="B372" s="26" t="s">
        <v>548</v>
      </c>
      <c r="C372" s="27" t="s">
        <v>549</v>
      </c>
      <c r="D372" s="26" t="s">
        <v>1450</v>
      </c>
      <c r="E372" s="26" t="s">
        <v>36</v>
      </c>
      <c r="F372" s="27">
        <v>1</v>
      </c>
      <c r="G372" s="27" t="s">
        <v>1427</v>
      </c>
      <c r="H372" s="26" t="s">
        <v>1441</v>
      </c>
      <c r="I372" s="28">
        <v>4.83</v>
      </c>
      <c r="J372" s="27">
        <v>50</v>
      </c>
      <c r="K372" s="29">
        <v>241.5</v>
      </c>
      <c r="L372" s="28">
        <v>4.83</v>
      </c>
      <c r="M372" s="27">
        <v>50</v>
      </c>
      <c r="N372" s="30">
        <v>241.5</v>
      </c>
    </row>
    <row r="373" spans="1:14" x14ac:dyDescent="0.25">
      <c r="A373" s="25">
        <v>113035</v>
      </c>
      <c r="B373" s="26" t="s">
        <v>1483</v>
      </c>
      <c r="C373" s="27" t="s">
        <v>551</v>
      </c>
      <c r="D373" s="26" t="s">
        <v>1450</v>
      </c>
      <c r="E373" s="26" t="s">
        <v>17</v>
      </c>
      <c r="F373" s="27">
        <v>1</v>
      </c>
      <c r="G373" s="27" t="s">
        <v>1427</v>
      </c>
      <c r="H373" s="26" t="s">
        <v>1441</v>
      </c>
      <c r="I373" s="28">
        <v>4.83</v>
      </c>
      <c r="J373" s="27">
        <v>50</v>
      </c>
      <c r="K373" s="29">
        <v>241.5</v>
      </c>
      <c r="L373" s="28">
        <v>4.83</v>
      </c>
      <c r="M373" s="27">
        <v>50</v>
      </c>
      <c r="N373" s="30">
        <v>241.5</v>
      </c>
    </row>
    <row r="374" spans="1:14" x14ac:dyDescent="0.25">
      <c r="A374" s="25">
        <v>120172</v>
      </c>
      <c r="B374" s="26" t="s">
        <v>1606</v>
      </c>
      <c r="C374" s="27" t="s">
        <v>1607</v>
      </c>
      <c r="D374" s="26" t="s">
        <v>1449</v>
      </c>
      <c r="E374" s="26" t="s">
        <v>12</v>
      </c>
      <c r="F374" s="27">
        <v>1</v>
      </c>
      <c r="G374" s="27" t="s">
        <v>1430</v>
      </c>
      <c r="H374" s="26" t="s">
        <v>1446</v>
      </c>
      <c r="I374" s="28">
        <v>9.24</v>
      </c>
      <c r="J374" s="27">
        <v>50</v>
      </c>
      <c r="K374" s="29">
        <v>462</v>
      </c>
      <c r="L374" s="28">
        <v>9.24</v>
      </c>
      <c r="M374" s="27">
        <v>50</v>
      </c>
      <c r="N374" s="30">
        <v>462</v>
      </c>
    </row>
    <row r="375" spans="1:14" x14ac:dyDescent="0.25">
      <c r="A375" s="25">
        <v>113064</v>
      </c>
      <c r="B375" s="26" t="s">
        <v>1484</v>
      </c>
      <c r="C375" s="27" t="s">
        <v>553</v>
      </c>
      <c r="D375" s="26" t="s">
        <v>1450</v>
      </c>
      <c r="E375" s="26" t="s">
        <v>12</v>
      </c>
      <c r="F375" s="27">
        <v>1</v>
      </c>
      <c r="G375" s="27" t="s">
        <v>1427</v>
      </c>
      <c r="H375" s="26" t="s">
        <v>1441</v>
      </c>
      <c r="I375" s="28">
        <v>4.83</v>
      </c>
      <c r="J375" s="27">
        <v>50</v>
      </c>
      <c r="K375" s="29">
        <v>241.5</v>
      </c>
      <c r="L375" s="28">
        <v>4.83</v>
      </c>
      <c r="M375" s="27">
        <v>50</v>
      </c>
      <c r="N375" s="30">
        <v>241.5</v>
      </c>
    </row>
    <row r="376" spans="1:14" x14ac:dyDescent="0.25">
      <c r="A376" s="25">
        <v>113075</v>
      </c>
      <c r="B376" s="26" t="s">
        <v>554</v>
      </c>
      <c r="C376" s="27" t="s">
        <v>555</v>
      </c>
      <c r="D376" s="26" t="s">
        <v>1447</v>
      </c>
      <c r="E376" s="26" t="s">
        <v>5</v>
      </c>
      <c r="F376" s="27">
        <v>1</v>
      </c>
      <c r="G376" s="27" t="s">
        <v>1427</v>
      </c>
      <c r="H376" s="26" t="s">
        <v>1441</v>
      </c>
      <c r="I376" s="28">
        <v>4.83</v>
      </c>
      <c r="J376" s="27">
        <v>50</v>
      </c>
      <c r="K376" s="29">
        <v>241.5</v>
      </c>
      <c r="L376" s="28">
        <v>4.83</v>
      </c>
      <c r="M376" s="27">
        <v>50</v>
      </c>
      <c r="N376" s="30">
        <v>241.5</v>
      </c>
    </row>
    <row r="377" spans="1:14" x14ac:dyDescent="0.25">
      <c r="A377" s="25">
        <v>117407</v>
      </c>
      <c r="B377" s="26" t="s">
        <v>557</v>
      </c>
      <c r="C377" s="27" t="s">
        <v>558</v>
      </c>
      <c r="D377" s="26" t="s">
        <v>1447</v>
      </c>
      <c r="E377" s="26" t="s">
        <v>5</v>
      </c>
      <c r="F377" s="27">
        <v>1</v>
      </c>
      <c r="G377" s="27" t="s">
        <v>1427</v>
      </c>
      <c r="H377" s="26" t="s">
        <v>1441</v>
      </c>
      <c r="I377" s="28">
        <v>4.83</v>
      </c>
      <c r="J377" s="27">
        <v>50</v>
      </c>
      <c r="K377" s="29">
        <v>241.5</v>
      </c>
      <c r="L377" s="28">
        <v>4.83</v>
      </c>
      <c r="M377" s="27">
        <v>50</v>
      </c>
      <c r="N377" s="30">
        <v>241.5</v>
      </c>
    </row>
    <row r="378" spans="1:14" x14ac:dyDescent="0.25">
      <c r="A378" s="25">
        <v>113079</v>
      </c>
      <c r="B378" s="26" t="s">
        <v>559</v>
      </c>
      <c r="C378" s="27" t="s">
        <v>560</v>
      </c>
      <c r="D378" s="26" t="s">
        <v>1451</v>
      </c>
      <c r="E378" s="26" t="s">
        <v>12</v>
      </c>
      <c r="F378" s="27">
        <v>1</v>
      </c>
      <c r="G378" s="27" t="s">
        <v>1427</v>
      </c>
      <c r="H378" s="26" t="s">
        <v>1441</v>
      </c>
      <c r="I378" s="28">
        <v>4.83</v>
      </c>
      <c r="J378" s="27">
        <v>50</v>
      </c>
      <c r="K378" s="29">
        <v>241.5</v>
      </c>
      <c r="L378" s="28">
        <v>4.83</v>
      </c>
      <c r="M378" s="27">
        <v>50</v>
      </c>
      <c r="N378" s="30">
        <v>241.5</v>
      </c>
    </row>
    <row r="379" spans="1:14" x14ac:dyDescent="0.25">
      <c r="A379" s="25">
        <v>116323</v>
      </c>
      <c r="B379" s="26" t="s">
        <v>561</v>
      </c>
      <c r="C379" s="27" t="s">
        <v>562</v>
      </c>
      <c r="D379" s="26" t="s">
        <v>1456</v>
      </c>
      <c r="E379" s="26" t="s">
        <v>12</v>
      </c>
      <c r="F379" s="27">
        <v>1</v>
      </c>
      <c r="G379" s="27" t="s">
        <v>1427</v>
      </c>
      <c r="H379" s="26" t="s">
        <v>1441</v>
      </c>
      <c r="I379" s="28">
        <v>4.83</v>
      </c>
      <c r="J379" s="27">
        <v>50</v>
      </c>
      <c r="K379" s="29">
        <v>241.5</v>
      </c>
      <c r="L379" s="28">
        <v>4.83</v>
      </c>
      <c r="M379" s="27">
        <v>50</v>
      </c>
      <c r="N379" s="30">
        <v>241.5</v>
      </c>
    </row>
    <row r="380" spans="1:14" x14ac:dyDescent="0.25">
      <c r="A380" s="25">
        <v>116003</v>
      </c>
      <c r="B380" s="26" t="s">
        <v>563</v>
      </c>
      <c r="C380" s="27" t="s">
        <v>564</v>
      </c>
      <c r="D380" s="26" t="s">
        <v>1448</v>
      </c>
      <c r="E380" s="26" t="s">
        <v>12</v>
      </c>
      <c r="F380" s="27">
        <v>1</v>
      </c>
      <c r="G380" s="27" t="s">
        <v>1427</v>
      </c>
      <c r="H380" s="26" t="s">
        <v>1441</v>
      </c>
      <c r="I380" s="28">
        <v>4.83</v>
      </c>
      <c r="J380" s="27">
        <v>50</v>
      </c>
      <c r="K380" s="29">
        <v>241.5</v>
      </c>
      <c r="L380" s="28">
        <v>4.83</v>
      </c>
      <c r="M380" s="27">
        <v>50</v>
      </c>
      <c r="N380" s="30">
        <v>241.5</v>
      </c>
    </row>
    <row r="381" spans="1:14" x14ac:dyDescent="0.25">
      <c r="A381" s="25">
        <v>119679</v>
      </c>
      <c r="B381" s="26" t="s">
        <v>1549</v>
      </c>
      <c r="C381" s="27" t="s">
        <v>1550</v>
      </c>
      <c r="D381" s="26" t="s">
        <v>1456</v>
      </c>
      <c r="E381" s="26" t="s">
        <v>12</v>
      </c>
      <c r="F381" s="27">
        <v>1</v>
      </c>
      <c r="G381" s="27" t="s">
        <v>1427</v>
      </c>
      <c r="H381" s="26" t="s">
        <v>1441</v>
      </c>
      <c r="I381" s="28">
        <v>4.83</v>
      </c>
      <c r="J381" s="27">
        <v>70</v>
      </c>
      <c r="K381" s="29">
        <v>338.1</v>
      </c>
      <c r="L381" s="28">
        <v>4.83</v>
      </c>
      <c r="M381" s="27">
        <v>70</v>
      </c>
      <c r="N381" s="30">
        <v>338.1</v>
      </c>
    </row>
    <row r="382" spans="1:14" x14ac:dyDescent="0.25">
      <c r="A382" s="25">
        <v>117412</v>
      </c>
      <c r="B382" s="26" t="s">
        <v>565</v>
      </c>
      <c r="C382" s="27" t="s">
        <v>566</v>
      </c>
      <c r="D382" s="26" t="s">
        <v>1454</v>
      </c>
      <c r="E382" s="26" t="s">
        <v>5</v>
      </c>
      <c r="F382" s="27">
        <v>1</v>
      </c>
      <c r="G382" s="27" t="s">
        <v>1427</v>
      </c>
      <c r="H382" s="26" t="s">
        <v>1441</v>
      </c>
      <c r="I382" s="28">
        <v>4.83</v>
      </c>
      <c r="J382" s="27">
        <v>50</v>
      </c>
      <c r="K382" s="29">
        <v>241.5</v>
      </c>
      <c r="L382" s="28">
        <v>4.83</v>
      </c>
      <c r="M382" s="27">
        <v>50</v>
      </c>
      <c r="N382" s="30">
        <v>241.5</v>
      </c>
    </row>
    <row r="383" spans="1:14" x14ac:dyDescent="0.25">
      <c r="A383" s="25">
        <v>114269</v>
      </c>
      <c r="B383" s="26" t="s">
        <v>1930</v>
      </c>
      <c r="C383" s="27" t="s">
        <v>1951</v>
      </c>
      <c r="D383" s="26" t="s">
        <v>1456</v>
      </c>
      <c r="E383" s="26" t="s">
        <v>12</v>
      </c>
      <c r="F383" s="27">
        <v>1</v>
      </c>
      <c r="G383" s="27" t="s">
        <v>1427</v>
      </c>
      <c r="H383" s="26" t="s">
        <v>1441</v>
      </c>
      <c r="I383" s="28">
        <v>4.83</v>
      </c>
      <c r="J383" s="27">
        <v>50</v>
      </c>
      <c r="K383" s="29">
        <v>241.5</v>
      </c>
      <c r="L383" s="28">
        <v>4.83</v>
      </c>
      <c r="M383" s="27">
        <v>50</v>
      </c>
      <c r="N383" s="30">
        <v>241.5</v>
      </c>
    </row>
    <row r="384" spans="1:14" x14ac:dyDescent="0.25">
      <c r="A384" s="25">
        <v>113136</v>
      </c>
      <c r="B384" s="26" t="s">
        <v>2018</v>
      </c>
      <c r="C384" s="27" t="s">
        <v>2019</v>
      </c>
      <c r="D384" s="26" t="s">
        <v>1494</v>
      </c>
      <c r="E384" s="26" t="s">
        <v>17</v>
      </c>
      <c r="F384" s="27">
        <v>1</v>
      </c>
      <c r="G384" s="27" t="s">
        <v>1429</v>
      </c>
      <c r="H384" s="26" t="s">
        <v>1455</v>
      </c>
      <c r="I384" s="28">
        <v>4.83</v>
      </c>
      <c r="J384" s="27">
        <v>12</v>
      </c>
      <c r="K384" s="29">
        <v>57.96</v>
      </c>
      <c r="L384" s="28">
        <v>4.83</v>
      </c>
      <c r="M384" s="27">
        <v>12</v>
      </c>
      <c r="N384" s="30">
        <v>57.96</v>
      </c>
    </row>
    <row r="385" spans="1:14" x14ac:dyDescent="0.25">
      <c r="A385" s="25">
        <v>113150</v>
      </c>
      <c r="B385" s="26" t="s">
        <v>567</v>
      </c>
      <c r="C385" s="27" t="s">
        <v>568</v>
      </c>
      <c r="D385" s="26" t="s">
        <v>1445</v>
      </c>
      <c r="E385" s="26" t="s">
        <v>17</v>
      </c>
      <c r="F385" s="27">
        <v>1</v>
      </c>
      <c r="G385" s="27" t="s">
        <v>1427</v>
      </c>
      <c r="H385" s="26" t="s">
        <v>1441</v>
      </c>
      <c r="I385" s="28">
        <v>4.83</v>
      </c>
      <c r="J385" s="27">
        <v>50</v>
      </c>
      <c r="K385" s="29">
        <v>241.5</v>
      </c>
      <c r="L385" s="28">
        <v>4.83</v>
      </c>
      <c r="M385" s="27">
        <v>50</v>
      </c>
      <c r="N385" s="30">
        <v>241.5</v>
      </c>
    </row>
    <row r="386" spans="1:14" x14ac:dyDescent="0.25">
      <c r="A386" s="25">
        <v>113153</v>
      </c>
      <c r="B386" s="26" t="s">
        <v>569</v>
      </c>
      <c r="C386" s="27" t="s">
        <v>570</v>
      </c>
      <c r="D386" s="26" t="s">
        <v>1449</v>
      </c>
      <c r="E386" s="26" t="s">
        <v>12</v>
      </c>
      <c r="F386" s="27">
        <v>1</v>
      </c>
      <c r="G386" s="27" t="s">
        <v>1427</v>
      </c>
      <c r="H386" s="26" t="s">
        <v>1441</v>
      </c>
      <c r="I386" s="28">
        <v>4.83</v>
      </c>
      <c r="J386" s="27">
        <v>50</v>
      </c>
      <c r="K386" s="29">
        <v>241.5</v>
      </c>
      <c r="L386" s="28">
        <v>4.83</v>
      </c>
      <c r="M386" s="27">
        <v>50</v>
      </c>
      <c r="N386" s="30">
        <v>241.5</v>
      </c>
    </row>
    <row r="387" spans="1:14" x14ac:dyDescent="0.25">
      <c r="A387" s="25">
        <v>113179</v>
      </c>
      <c r="B387" s="26" t="s">
        <v>571</v>
      </c>
      <c r="C387" s="27" t="s">
        <v>572</v>
      </c>
      <c r="D387" s="26" t="s">
        <v>1459</v>
      </c>
      <c r="E387" s="26" t="s">
        <v>12</v>
      </c>
      <c r="F387" s="27">
        <v>1</v>
      </c>
      <c r="G387" s="27" t="s">
        <v>1427</v>
      </c>
      <c r="H387" s="26" t="s">
        <v>1441</v>
      </c>
      <c r="I387" s="28">
        <v>4.83</v>
      </c>
      <c r="J387" s="27">
        <v>50</v>
      </c>
      <c r="K387" s="29">
        <v>241.5</v>
      </c>
      <c r="L387" s="28">
        <v>4.83</v>
      </c>
      <c r="M387" s="27">
        <v>50</v>
      </c>
      <c r="N387" s="30">
        <v>241.5</v>
      </c>
    </row>
    <row r="388" spans="1:14" x14ac:dyDescent="0.25">
      <c r="A388" s="25">
        <v>116235</v>
      </c>
      <c r="B388" s="26" t="s">
        <v>573</v>
      </c>
      <c r="C388" s="27" t="s">
        <v>574</v>
      </c>
      <c r="D388" s="26" t="s">
        <v>1447</v>
      </c>
      <c r="E388" s="26" t="s">
        <v>5</v>
      </c>
      <c r="F388" s="27">
        <v>1</v>
      </c>
      <c r="G388" s="27" t="s">
        <v>1427</v>
      </c>
      <c r="H388" s="26" t="s">
        <v>1441</v>
      </c>
      <c r="I388" s="28">
        <v>4.83</v>
      </c>
      <c r="J388" s="27">
        <v>50</v>
      </c>
      <c r="K388" s="29">
        <v>241.5</v>
      </c>
      <c r="L388" s="28">
        <v>4.83</v>
      </c>
      <c r="M388" s="27">
        <v>50</v>
      </c>
      <c r="N388" s="30">
        <v>241.5</v>
      </c>
    </row>
    <row r="389" spans="1:14" x14ac:dyDescent="0.25">
      <c r="A389" s="25">
        <v>113194</v>
      </c>
      <c r="B389" s="26" t="s">
        <v>1485</v>
      </c>
      <c r="C389" s="27" t="s">
        <v>576</v>
      </c>
      <c r="D389" s="26" t="s">
        <v>1447</v>
      </c>
      <c r="E389" s="26" t="s">
        <v>5</v>
      </c>
      <c r="F389" s="27">
        <v>1</v>
      </c>
      <c r="G389" s="27" t="s">
        <v>1427</v>
      </c>
      <c r="H389" s="26" t="s">
        <v>1441</v>
      </c>
      <c r="I389" s="28">
        <v>4.83</v>
      </c>
      <c r="J389" s="27">
        <v>12</v>
      </c>
      <c r="K389" s="29">
        <v>57.96</v>
      </c>
      <c r="L389" s="28">
        <v>4.83</v>
      </c>
      <c r="M389" s="27">
        <v>12</v>
      </c>
      <c r="N389" s="30">
        <v>57.96</v>
      </c>
    </row>
    <row r="390" spans="1:14" x14ac:dyDescent="0.25">
      <c r="A390" s="25">
        <v>113199</v>
      </c>
      <c r="B390" s="26" t="s">
        <v>577</v>
      </c>
      <c r="C390" s="27" t="s">
        <v>578</v>
      </c>
      <c r="D390" s="26" t="s">
        <v>1447</v>
      </c>
      <c r="E390" s="26" t="s">
        <v>5</v>
      </c>
      <c r="F390" s="27">
        <v>1</v>
      </c>
      <c r="G390" s="27" t="s">
        <v>1427</v>
      </c>
      <c r="H390" s="26" t="s">
        <v>1441</v>
      </c>
      <c r="I390" s="28">
        <v>4.83</v>
      </c>
      <c r="J390" s="27">
        <v>12</v>
      </c>
      <c r="K390" s="29">
        <v>57.96</v>
      </c>
      <c r="L390" s="28">
        <v>4.83</v>
      </c>
      <c r="M390" s="27">
        <v>12</v>
      </c>
      <c r="N390" s="30">
        <v>57.96</v>
      </c>
    </row>
    <row r="391" spans="1:14" x14ac:dyDescent="0.25">
      <c r="A391" s="25">
        <v>113202</v>
      </c>
      <c r="B391" s="26" t="s">
        <v>579</v>
      </c>
      <c r="C391" s="27" t="s">
        <v>580</v>
      </c>
      <c r="D391" s="26" t="s">
        <v>1444</v>
      </c>
      <c r="E391" s="26" t="s">
        <v>12</v>
      </c>
      <c r="F391" s="27">
        <v>1</v>
      </c>
      <c r="G391" s="27" t="s">
        <v>1427</v>
      </c>
      <c r="H391" s="26" t="s">
        <v>1441</v>
      </c>
      <c r="I391" s="28">
        <v>4.83</v>
      </c>
      <c r="J391" s="27">
        <v>50</v>
      </c>
      <c r="K391" s="29">
        <v>241.5</v>
      </c>
      <c r="L391" s="28">
        <v>4.83</v>
      </c>
      <c r="M391" s="27">
        <v>50</v>
      </c>
      <c r="N391" s="30">
        <v>241.5</v>
      </c>
    </row>
    <row r="392" spans="1:14" x14ac:dyDescent="0.25">
      <c r="A392" s="25">
        <v>113206</v>
      </c>
      <c r="B392" s="26" t="s">
        <v>581</v>
      </c>
      <c r="C392" s="27" t="s">
        <v>582</v>
      </c>
      <c r="D392" s="26" t="s">
        <v>1447</v>
      </c>
      <c r="E392" s="26" t="s">
        <v>5</v>
      </c>
      <c r="F392" s="27">
        <v>1</v>
      </c>
      <c r="G392" s="27" t="s">
        <v>1427</v>
      </c>
      <c r="H392" s="26" t="s">
        <v>1441</v>
      </c>
      <c r="I392" s="28">
        <v>4.83</v>
      </c>
      <c r="J392" s="27">
        <v>50</v>
      </c>
      <c r="K392" s="29">
        <v>241.5</v>
      </c>
      <c r="L392" s="28">
        <v>4.83</v>
      </c>
      <c r="M392" s="27">
        <v>50</v>
      </c>
      <c r="N392" s="30">
        <v>57.96</v>
      </c>
    </row>
    <row r="393" spans="1:14" x14ac:dyDescent="0.25">
      <c r="A393" s="25">
        <v>116804</v>
      </c>
      <c r="B393" s="26" t="s">
        <v>583</v>
      </c>
      <c r="C393" s="27" t="s">
        <v>584</v>
      </c>
      <c r="D393" s="26" t="s">
        <v>1458</v>
      </c>
      <c r="E393" s="26" t="s">
        <v>209</v>
      </c>
      <c r="F393" s="27">
        <v>1</v>
      </c>
      <c r="G393" s="27" t="s">
        <v>1429</v>
      </c>
      <c r="H393" s="26" t="s">
        <v>1455</v>
      </c>
      <c r="I393" s="28">
        <v>4.83</v>
      </c>
      <c r="J393" s="27">
        <v>44</v>
      </c>
      <c r="K393" s="29">
        <v>212.52</v>
      </c>
      <c r="L393" s="28">
        <v>4.83</v>
      </c>
      <c r="M393" s="27">
        <v>44</v>
      </c>
      <c r="N393" s="30">
        <v>212.52</v>
      </c>
    </row>
    <row r="394" spans="1:14" x14ac:dyDescent="0.25">
      <c r="A394" s="25">
        <v>113228</v>
      </c>
      <c r="B394" s="26" t="s">
        <v>585</v>
      </c>
      <c r="C394" s="27" t="s">
        <v>586</v>
      </c>
      <c r="D394" s="26" t="s">
        <v>1466</v>
      </c>
      <c r="E394" s="26" t="s">
        <v>17</v>
      </c>
      <c r="F394" s="27">
        <v>1</v>
      </c>
      <c r="G394" s="27" t="s">
        <v>1427</v>
      </c>
      <c r="H394" s="26" t="s">
        <v>1441</v>
      </c>
      <c r="I394" s="28">
        <v>4.83</v>
      </c>
      <c r="J394" s="27">
        <v>25</v>
      </c>
      <c r="K394" s="29">
        <v>120.75</v>
      </c>
      <c r="L394" s="28">
        <v>4.83</v>
      </c>
      <c r="M394" s="27">
        <v>25</v>
      </c>
      <c r="N394" s="30">
        <v>120.75</v>
      </c>
    </row>
    <row r="395" spans="1:14" x14ac:dyDescent="0.25">
      <c r="A395" s="25">
        <v>113228</v>
      </c>
      <c r="B395" s="26" t="s">
        <v>585</v>
      </c>
      <c r="C395" s="27" t="s">
        <v>586</v>
      </c>
      <c r="D395" s="26" t="s">
        <v>1466</v>
      </c>
      <c r="E395" s="26" t="s">
        <v>17</v>
      </c>
      <c r="F395" s="27">
        <v>1</v>
      </c>
      <c r="G395" s="27" t="s">
        <v>1428</v>
      </c>
      <c r="H395" s="26" t="s">
        <v>1517</v>
      </c>
      <c r="I395" s="28">
        <v>4.83</v>
      </c>
      <c r="J395" s="27">
        <v>25</v>
      </c>
      <c r="K395" s="29">
        <v>120.75</v>
      </c>
      <c r="L395" s="28">
        <v>4.83</v>
      </c>
      <c r="M395" s="27">
        <v>25</v>
      </c>
      <c r="N395" s="30">
        <v>120.75</v>
      </c>
    </row>
    <row r="396" spans="1:14" x14ac:dyDescent="0.25">
      <c r="A396" s="25">
        <v>113233</v>
      </c>
      <c r="B396" s="26" t="s">
        <v>587</v>
      </c>
      <c r="C396" s="27" t="s">
        <v>588</v>
      </c>
      <c r="D396" s="26" t="s">
        <v>1456</v>
      </c>
      <c r="E396" s="26" t="s">
        <v>12</v>
      </c>
      <c r="F396" s="27">
        <v>1</v>
      </c>
      <c r="G396" s="27" t="s">
        <v>1430</v>
      </c>
      <c r="H396" s="26" t="s">
        <v>1446</v>
      </c>
      <c r="I396" s="28">
        <v>9.24</v>
      </c>
      <c r="J396" s="27">
        <v>50</v>
      </c>
      <c r="K396" s="29">
        <v>462</v>
      </c>
      <c r="L396" s="28">
        <v>9.24</v>
      </c>
      <c r="M396" s="27">
        <v>50</v>
      </c>
      <c r="N396" s="30">
        <v>295.68</v>
      </c>
    </row>
    <row r="397" spans="1:14" x14ac:dyDescent="0.25">
      <c r="A397" s="25">
        <v>113233</v>
      </c>
      <c r="B397" s="26" t="s">
        <v>587</v>
      </c>
      <c r="C397" s="27" t="s">
        <v>588</v>
      </c>
      <c r="D397" s="26" t="s">
        <v>1456</v>
      </c>
      <c r="E397" s="26" t="s">
        <v>12</v>
      </c>
      <c r="F397" s="27">
        <v>1</v>
      </c>
      <c r="G397" s="27" t="s">
        <v>1431</v>
      </c>
      <c r="H397" s="26" t="s">
        <v>1464</v>
      </c>
      <c r="I397" s="28">
        <v>5.3</v>
      </c>
      <c r="J397" s="27">
        <v>50</v>
      </c>
      <c r="K397" s="29">
        <v>265</v>
      </c>
      <c r="L397" s="28">
        <v>5.3</v>
      </c>
      <c r="M397" s="27">
        <v>50</v>
      </c>
      <c r="N397" s="30">
        <v>265</v>
      </c>
    </row>
    <row r="398" spans="1:14" x14ac:dyDescent="0.25">
      <c r="A398" s="25">
        <v>113249</v>
      </c>
      <c r="B398" s="26" t="s">
        <v>589</v>
      </c>
      <c r="C398" s="27" t="s">
        <v>590</v>
      </c>
      <c r="D398" s="26" t="s">
        <v>1454</v>
      </c>
      <c r="E398" s="26" t="s">
        <v>5</v>
      </c>
      <c r="F398" s="27">
        <v>1</v>
      </c>
      <c r="G398" s="27" t="s">
        <v>1427</v>
      </c>
      <c r="H398" s="26" t="s">
        <v>1441</v>
      </c>
      <c r="I398" s="28">
        <v>4.83</v>
      </c>
      <c r="J398" s="27">
        <v>12</v>
      </c>
      <c r="K398" s="29">
        <v>57.96</v>
      </c>
      <c r="L398" s="28">
        <v>4.83</v>
      </c>
      <c r="M398" s="27">
        <v>12</v>
      </c>
      <c r="N398" s="30">
        <v>57.96</v>
      </c>
    </row>
    <row r="399" spans="1:14" x14ac:dyDescent="0.25">
      <c r="A399" s="25">
        <v>118057</v>
      </c>
      <c r="B399" s="26" t="s">
        <v>591</v>
      </c>
      <c r="C399" s="27" t="s">
        <v>592</v>
      </c>
      <c r="D399" s="26" t="s">
        <v>1451</v>
      </c>
      <c r="E399" s="26" t="s">
        <v>12</v>
      </c>
      <c r="F399" s="27">
        <v>1</v>
      </c>
      <c r="G399" s="27" t="s">
        <v>1427</v>
      </c>
      <c r="H399" s="26" t="s">
        <v>1441</v>
      </c>
      <c r="I399" s="28">
        <v>4.83</v>
      </c>
      <c r="J399" s="27">
        <v>50</v>
      </c>
      <c r="K399" s="29">
        <v>241.5</v>
      </c>
      <c r="L399" s="28">
        <v>4.83</v>
      </c>
      <c r="M399" s="27">
        <v>50</v>
      </c>
      <c r="N399" s="30">
        <v>241.5</v>
      </c>
    </row>
    <row r="400" spans="1:14" x14ac:dyDescent="0.25">
      <c r="A400" s="25">
        <v>113264</v>
      </c>
      <c r="B400" s="26" t="s">
        <v>593</v>
      </c>
      <c r="C400" s="27" t="s">
        <v>594</v>
      </c>
      <c r="D400" s="26" t="s">
        <v>1447</v>
      </c>
      <c r="E400" s="26" t="s">
        <v>5</v>
      </c>
      <c r="F400" s="27">
        <v>1</v>
      </c>
      <c r="G400" s="27" t="s">
        <v>1427</v>
      </c>
      <c r="H400" s="26" t="s">
        <v>1441</v>
      </c>
      <c r="I400" s="28">
        <v>4.83</v>
      </c>
      <c r="J400" s="27">
        <v>50</v>
      </c>
      <c r="K400" s="29">
        <v>241.5</v>
      </c>
      <c r="L400" s="28">
        <v>4.83</v>
      </c>
      <c r="M400" s="27">
        <v>50</v>
      </c>
      <c r="N400" s="30">
        <v>241.5</v>
      </c>
    </row>
    <row r="401" spans="1:14" x14ac:dyDescent="0.25">
      <c r="A401" s="25">
        <v>113268</v>
      </c>
      <c r="B401" s="26" t="s">
        <v>595</v>
      </c>
      <c r="C401" s="27" t="s">
        <v>596</v>
      </c>
      <c r="D401" s="26" t="s">
        <v>1449</v>
      </c>
      <c r="E401" s="26" t="s">
        <v>12</v>
      </c>
      <c r="F401" s="27">
        <v>1</v>
      </c>
      <c r="G401" s="27" t="s">
        <v>1430</v>
      </c>
      <c r="H401" s="26" t="s">
        <v>1446</v>
      </c>
      <c r="I401" s="28">
        <v>9.24</v>
      </c>
      <c r="J401" s="27">
        <v>50</v>
      </c>
      <c r="K401" s="29">
        <v>462</v>
      </c>
      <c r="L401" s="28">
        <v>9.24</v>
      </c>
      <c r="M401" s="27">
        <v>50</v>
      </c>
      <c r="N401" s="30">
        <v>462</v>
      </c>
    </row>
    <row r="402" spans="1:14" x14ac:dyDescent="0.25">
      <c r="A402" s="25">
        <v>113272</v>
      </c>
      <c r="B402" s="26" t="s">
        <v>597</v>
      </c>
      <c r="C402" s="27" t="s">
        <v>598</v>
      </c>
      <c r="D402" s="26" t="s">
        <v>1447</v>
      </c>
      <c r="E402" s="26" t="s">
        <v>5</v>
      </c>
      <c r="F402" s="27">
        <v>1</v>
      </c>
      <c r="G402" s="27" t="s">
        <v>1430</v>
      </c>
      <c r="H402" s="26" t="s">
        <v>1446</v>
      </c>
      <c r="I402" s="28">
        <v>9.24</v>
      </c>
      <c r="J402" s="27">
        <v>50</v>
      </c>
      <c r="K402" s="29">
        <v>462</v>
      </c>
      <c r="L402" s="28">
        <v>9.24</v>
      </c>
      <c r="M402" s="27">
        <v>50</v>
      </c>
      <c r="N402" s="30">
        <v>462</v>
      </c>
    </row>
    <row r="403" spans="1:14" x14ac:dyDescent="0.25">
      <c r="A403" s="25">
        <v>113274</v>
      </c>
      <c r="B403" s="26" t="s">
        <v>599</v>
      </c>
      <c r="C403" s="27" t="s">
        <v>600</v>
      </c>
      <c r="D403" s="26" t="s">
        <v>1447</v>
      </c>
      <c r="E403" s="26" t="s">
        <v>5</v>
      </c>
      <c r="F403" s="27">
        <v>1</v>
      </c>
      <c r="G403" s="27" t="s">
        <v>1427</v>
      </c>
      <c r="H403" s="26" t="s">
        <v>1441</v>
      </c>
      <c r="I403" s="28">
        <v>4.83</v>
      </c>
      <c r="J403" s="27">
        <v>50</v>
      </c>
      <c r="K403" s="29">
        <v>241.5</v>
      </c>
      <c r="L403" s="28">
        <v>4.83</v>
      </c>
      <c r="M403" s="27">
        <v>50</v>
      </c>
      <c r="N403" s="30">
        <v>241.5</v>
      </c>
    </row>
    <row r="404" spans="1:14" x14ac:dyDescent="0.25">
      <c r="A404" s="25">
        <v>113278</v>
      </c>
      <c r="B404" s="26" t="s">
        <v>601</v>
      </c>
      <c r="C404" s="27" t="s">
        <v>602</v>
      </c>
      <c r="D404" s="26" t="s">
        <v>1448</v>
      </c>
      <c r="E404" s="26" t="s">
        <v>12</v>
      </c>
      <c r="F404" s="27">
        <v>1</v>
      </c>
      <c r="G404" s="27" t="s">
        <v>1427</v>
      </c>
      <c r="H404" s="26" t="s">
        <v>1441</v>
      </c>
      <c r="I404" s="28">
        <v>4.83</v>
      </c>
      <c r="J404" s="27">
        <v>34</v>
      </c>
      <c r="K404" s="29">
        <v>164.22</v>
      </c>
      <c r="L404" s="28">
        <v>4.83</v>
      </c>
      <c r="M404" s="27">
        <v>34</v>
      </c>
      <c r="N404" s="30">
        <v>164.22</v>
      </c>
    </row>
    <row r="405" spans="1:14" x14ac:dyDescent="0.25">
      <c r="A405" s="25">
        <v>113280</v>
      </c>
      <c r="B405" s="26" t="s">
        <v>603</v>
      </c>
      <c r="C405" s="27" t="s">
        <v>604</v>
      </c>
      <c r="D405" s="26" t="s">
        <v>1451</v>
      </c>
      <c r="E405" s="26" t="s">
        <v>12</v>
      </c>
      <c r="F405" s="27">
        <v>1</v>
      </c>
      <c r="G405" s="27" t="s">
        <v>1427</v>
      </c>
      <c r="H405" s="26" t="s">
        <v>1441</v>
      </c>
      <c r="I405" s="28">
        <v>4.83</v>
      </c>
      <c r="J405" s="27">
        <v>50</v>
      </c>
      <c r="K405" s="29">
        <v>241.5</v>
      </c>
      <c r="L405" s="28">
        <v>4.83</v>
      </c>
      <c r="M405" s="27">
        <v>50</v>
      </c>
      <c r="N405" s="30">
        <v>231.84</v>
      </c>
    </row>
    <row r="406" spans="1:14" x14ac:dyDescent="0.25">
      <c r="A406" s="25">
        <v>113287</v>
      </c>
      <c r="B406" s="26" t="s">
        <v>605</v>
      </c>
      <c r="C406" s="27" t="s">
        <v>606</v>
      </c>
      <c r="D406" s="26" t="s">
        <v>1447</v>
      </c>
      <c r="E406" s="26" t="s">
        <v>5</v>
      </c>
      <c r="F406" s="27">
        <v>1</v>
      </c>
      <c r="G406" s="27" t="s">
        <v>1427</v>
      </c>
      <c r="H406" s="26" t="s">
        <v>1441</v>
      </c>
      <c r="I406" s="28">
        <v>4.83</v>
      </c>
      <c r="J406" s="27">
        <v>12</v>
      </c>
      <c r="K406" s="29">
        <v>57.96</v>
      </c>
      <c r="L406" s="28">
        <v>4.83</v>
      </c>
      <c r="M406" s="27">
        <v>12</v>
      </c>
      <c r="N406" s="30">
        <v>57.96</v>
      </c>
    </row>
    <row r="407" spans="1:14" x14ac:dyDescent="0.25">
      <c r="A407" s="25">
        <v>122570</v>
      </c>
      <c r="B407" s="26" t="s">
        <v>2082</v>
      </c>
      <c r="C407" s="27" t="s">
        <v>2083</v>
      </c>
      <c r="D407" s="26" t="s">
        <v>1450</v>
      </c>
      <c r="E407" s="26" t="s">
        <v>36</v>
      </c>
      <c r="F407" s="27">
        <v>1</v>
      </c>
      <c r="G407" s="27" t="s">
        <v>1427</v>
      </c>
      <c r="H407" s="26" t="s">
        <v>1441</v>
      </c>
      <c r="I407" s="28">
        <v>4.83</v>
      </c>
      <c r="J407" s="27">
        <v>50</v>
      </c>
      <c r="K407" s="29">
        <v>241.5</v>
      </c>
      <c r="L407" s="28">
        <v>4.83</v>
      </c>
      <c r="M407" s="27">
        <v>50</v>
      </c>
      <c r="N407" s="30">
        <v>125.58</v>
      </c>
    </row>
    <row r="408" spans="1:14" x14ac:dyDescent="0.25">
      <c r="A408" s="25">
        <v>113289</v>
      </c>
      <c r="B408" s="26" t="s">
        <v>607</v>
      </c>
      <c r="C408" s="27" t="s">
        <v>608</v>
      </c>
      <c r="D408" s="26" t="s">
        <v>1447</v>
      </c>
      <c r="E408" s="26" t="s">
        <v>5</v>
      </c>
      <c r="F408" s="27">
        <v>1</v>
      </c>
      <c r="G408" s="27" t="s">
        <v>1427</v>
      </c>
      <c r="H408" s="26" t="s">
        <v>1441</v>
      </c>
      <c r="I408" s="28">
        <v>4.83</v>
      </c>
      <c r="J408" s="27">
        <v>50</v>
      </c>
      <c r="K408" s="29">
        <v>241.5</v>
      </c>
      <c r="L408" s="28">
        <v>4.83</v>
      </c>
      <c r="M408" s="27">
        <v>50</v>
      </c>
      <c r="N408" s="30">
        <v>241.5</v>
      </c>
    </row>
    <row r="409" spans="1:14" x14ac:dyDescent="0.25">
      <c r="A409" s="25">
        <v>122079</v>
      </c>
      <c r="B409" s="26" t="s">
        <v>1971</v>
      </c>
      <c r="C409" s="27" t="s">
        <v>1972</v>
      </c>
      <c r="D409" s="26" t="s">
        <v>1449</v>
      </c>
      <c r="E409" s="26" t="s">
        <v>12</v>
      </c>
      <c r="F409" s="27">
        <v>1</v>
      </c>
      <c r="G409" s="27" t="s">
        <v>1430</v>
      </c>
      <c r="H409" s="26" t="s">
        <v>1446</v>
      </c>
      <c r="I409" s="28">
        <v>9.24</v>
      </c>
      <c r="J409" s="27">
        <v>50</v>
      </c>
      <c r="K409" s="29">
        <v>462</v>
      </c>
      <c r="L409" s="28">
        <v>9.24</v>
      </c>
      <c r="M409" s="27">
        <v>50</v>
      </c>
      <c r="N409" s="30">
        <v>462</v>
      </c>
    </row>
    <row r="410" spans="1:14" x14ac:dyDescent="0.25">
      <c r="A410" s="25">
        <v>113308</v>
      </c>
      <c r="B410" s="26" t="s">
        <v>609</v>
      </c>
      <c r="C410" s="27" t="s">
        <v>611</v>
      </c>
      <c r="D410" s="26" t="s">
        <v>1463</v>
      </c>
      <c r="E410" s="26" t="s">
        <v>1486</v>
      </c>
      <c r="F410" s="27">
        <v>1</v>
      </c>
      <c r="G410" s="27" t="s">
        <v>1427</v>
      </c>
      <c r="H410" s="26" t="s">
        <v>1441</v>
      </c>
      <c r="I410" s="28">
        <v>4.83</v>
      </c>
      <c r="J410" s="27">
        <v>42</v>
      </c>
      <c r="K410" s="29">
        <v>202.86</v>
      </c>
      <c r="L410" s="28">
        <v>4.83</v>
      </c>
      <c r="M410" s="27">
        <v>42</v>
      </c>
      <c r="N410" s="30">
        <v>202.86</v>
      </c>
    </row>
    <row r="411" spans="1:14" x14ac:dyDescent="0.25">
      <c r="A411" s="25">
        <v>113317</v>
      </c>
      <c r="B411" s="26" t="s">
        <v>612</v>
      </c>
      <c r="C411" s="27" t="s">
        <v>613</v>
      </c>
      <c r="D411" s="26" t="s">
        <v>1447</v>
      </c>
      <c r="E411" s="26" t="s">
        <v>5</v>
      </c>
      <c r="F411" s="27">
        <v>1</v>
      </c>
      <c r="G411" s="27" t="s">
        <v>1430</v>
      </c>
      <c r="H411" s="26" t="s">
        <v>1446</v>
      </c>
      <c r="I411" s="28">
        <v>9.24</v>
      </c>
      <c r="J411" s="27">
        <v>50</v>
      </c>
      <c r="K411" s="29">
        <v>462</v>
      </c>
      <c r="L411" s="28">
        <v>9.24</v>
      </c>
      <c r="M411" s="27">
        <v>50</v>
      </c>
      <c r="N411" s="30">
        <v>462</v>
      </c>
    </row>
    <row r="412" spans="1:14" x14ac:dyDescent="0.25">
      <c r="A412" s="25">
        <v>113323</v>
      </c>
      <c r="B412" s="26" t="s">
        <v>614</v>
      </c>
      <c r="C412" s="27" t="s">
        <v>615</v>
      </c>
      <c r="D412" s="26" t="s">
        <v>1449</v>
      </c>
      <c r="E412" s="26" t="s">
        <v>12</v>
      </c>
      <c r="F412" s="27">
        <v>1</v>
      </c>
      <c r="G412" s="27" t="s">
        <v>1427</v>
      </c>
      <c r="H412" s="26" t="s">
        <v>1441</v>
      </c>
      <c r="I412" s="28">
        <v>4.83</v>
      </c>
      <c r="J412" s="27">
        <v>50</v>
      </c>
      <c r="K412" s="29">
        <v>241.5</v>
      </c>
      <c r="L412" s="28">
        <v>4.83</v>
      </c>
      <c r="M412" s="27">
        <v>50</v>
      </c>
      <c r="N412" s="30">
        <v>241.5</v>
      </c>
    </row>
    <row r="413" spans="1:14" x14ac:dyDescent="0.25">
      <c r="A413" s="25">
        <v>113328</v>
      </c>
      <c r="B413" s="26" t="s">
        <v>616</v>
      </c>
      <c r="C413" s="27" t="s">
        <v>617</v>
      </c>
      <c r="D413" s="26" t="s">
        <v>1447</v>
      </c>
      <c r="E413" s="26" t="s">
        <v>5</v>
      </c>
      <c r="F413" s="27">
        <v>1</v>
      </c>
      <c r="G413" s="27" t="s">
        <v>1427</v>
      </c>
      <c r="H413" s="26" t="s">
        <v>1441</v>
      </c>
      <c r="I413" s="28">
        <v>4.83</v>
      </c>
      <c r="J413" s="27">
        <v>50</v>
      </c>
      <c r="K413" s="29">
        <v>241.5</v>
      </c>
      <c r="L413" s="28">
        <v>4.83</v>
      </c>
      <c r="M413" s="27">
        <v>50</v>
      </c>
      <c r="N413" s="30">
        <v>241.5</v>
      </c>
    </row>
    <row r="414" spans="1:14" x14ac:dyDescent="0.25">
      <c r="A414" s="25">
        <v>113353</v>
      </c>
      <c r="B414" s="26" t="s">
        <v>1671</v>
      </c>
      <c r="C414" s="27" t="s">
        <v>1672</v>
      </c>
      <c r="D414" s="26" t="s">
        <v>1444</v>
      </c>
      <c r="E414" s="26" t="s">
        <v>36</v>
      </c>
      <c r="F414" s="27">
        <v>1</v>
      </c>
      <c r="G414" s="27" t="s">
        <v>1427</v>
      </c>
      <c r="H414" s="26" t="s">
        <v>1441</v>
      </c>
      <c r="I414" s="28">
        <v>4.83</v>
      </c>
      <c r="J414" s="27">
        <v>34</v>
      </c>
      <c r="K414" s="29">
        <v>164.22</v>
      </c>
      <c r="L414" s="28">
        <v>4.83</v>
      </c>
      <c r="M414" s="27">
        <v>34</v>
      </c>
      <c r="N414" s="30">
        <v>164.22</v>
      </c>
    </row>
    <row r="415" spans="1:14" x14ac:dyDescent="0.25">
      <c r="A415" s="25">
        <v>117235</v>
      </c>
      <c r="B415" s="26" t="s">
        <v>618</v>
      </c>
      <c r="C415" s="27" t="s">
        <v>619</v>
      </c>
      <c r="D415" s="26" t="s">
        <v>1475</v>
      </c>
      <c r="E415" s="26" t="s">
        <v>12</v>
      </c>
      <c r="F415" s="27">
        <v>1</v>
      </c>
      <c r="G415" s="27" t="s">
        <v>1427</v>
      </c>
      <c r="H415" s="26" t="s">
        <v>1441</v>
      </c>
      <c r="I415" s="28">
        <v>4.83</v>
      </c>
      <c r="J415" s="27">
        <v>50</v>
      </c>
      <c r="K415" s="29">
        <v>241.5</v>
      </c>
      <c r="L415" s="28">
        <v>4.83</v>
      </c>
      <c r="M415" s="27">
        <v>50</v>
      </c>
      <c r="N415" s="30">
        <v>125.58</v>
      </c>
    </row>
    <row r="416" spans="1:14" x14ac:dyDescent="0.25">
      <c r="A416" s="25">
        <v>117235</v>
      </c>
      <c r="B416" s="26" t="s">
        <v>618</v>
      </c>
      <c r="C416" s="27" t="s">
        <v>619</v>
      </c>
      <c r="D416" s="26" t="s">
        <v>1475</v>
      </c>
      <c r="E416" s="26" t="s">
        <v>12</v>
      </c>
      <c r="F416" s="27">
        <v>1</v>
      </c>
      <c r="G416" s="27" t="s">
        <v>1428</v>
      </c>
      <c r="H416" s="26" t="s">
        <v>1517</v>
      </c>
      <c r="I416" s="28">
        <v>5.05</v>
      </c>
      <c r="J416" s="27">
        <v>50</v>
      </c>
      <c r="K416" s="29">
        <v>252.5</v>
      </c>
      <c r="L416" s="28">
        <v>5.05</v>
      </c>
      <c r="M416" s="27">
        <v>50</v>
      </c>
      <c r="N416" s="30">
        <v>252.5</v>
      </c>
    </row>
    <row r="417" spans="1:14" x14ac:dyDescent="0.25">
      <c r="A417" s="25">
        <v>114547</v>
      </c>
      <c r="B417" s="26" t="s">
        <v>620</v>
      </c>
      <c r="C417" s="27" t="s">
        <v>621</v>
      </c>
      <c r="D417" s="26" t="s">
        <v>1447</v>
      </c>
      <c r="E417" s="26" t="s">
        <v>5</v>
      </c>
      <c r="F417" s="27">
        <v>1</v>
      </c>
      <c r="G417" s="27" t="s">
        <v>1427</v>
      </c>
      <c r="H417" s="26" t="s">
        <v>1441</v>
      </c>
      <c r="I417" s="28">
        <v>4.83</v>
      </c>
      <c r="J417" s="27">
        <v>50</v>
      </c>
      <c r="K417" s="29">
        <v>241.5</v>
      </c>
      <c r="L417" s="28">
        <v>4.83</v>
      </c>
      <c r="M417" s="27">
        <v>50</v>
      </c>
      <c r="N417" s="30">
        <v>241.5</v>
      </c>
    </row>
    <row r="418" spans="1:14" x14ac:dyDescent="0.25">
      <c r="A418" s="25">
        <v>113376</v>
      </c>
      <c r="B418" s="26" t="s">
        <v>2084</v>
      </c>
      <c r="C418" s="27" t="s">
        <v>2085</v>
      </c>
      <c r="D418" s="26" t="s">
        <v>1454</v>
      </c>
      <c r="E418" s="26" t="s">
        <v>5</v>
      </c>
      <c r="F418" s="27">
        <v>1</v>
      </c>
      <c r="G418" s="27" t="s">
        <v>1429</v>
      </c>
      <c r="H418" s="26" t="s">
        <v>1455</v>
      </c>
      <c r="I418" s="28">
        <v>4.83</v>
      </c>
      <c r="J418" s="27">
        <v>12</v>
      </c>
      <c r="K418" s="29">
        <v>57.96</v>
      </c>
      <c r="L418" s="28">
        <v>4.83</v>
      </c>
      <c r="M418" s="27">
        <v>12</v>
      </c>
      <c r="N418" s="30">
        <v>57.96</v>
      </c>
    </row>
    <row r="419" spans="1:14" x14ac:dyDescent="0.25">
      <c r="A419" s="25">
        <v>114107</v>
      </c>
      <c r="B419" s="26" t="s">
        <v>622</v>
      </c>
      <c r="C419" s="27" t="s">
        <v>623</v>
      </c>
      <c r="D419" s="26" t="s">
        <v>1447</v>
      </c>
      <c r="E419" s="26" t="s">
        <v>5</v>
      </c>
      <c r="F419" s="27">
        <v>1</v>
      </c>
      <c r="G419" s="27" t="s">
        <v>1427</v>
      </c>
      <c r="H419" s="26" t="s">
        <v>1441</v>
      </c>
      <c r="I419" s="28">
        <v>4.83</v>
      </c>
      <c r="J419" s="27">
        <v>50</v>
      </c>
      <c r="K419" s="29">
        <v>241.5</v>
      </c>
      <c r="L419" s="28">
        <v>4.83</v>
      </c>
      <c r="M419" s="27">
        <v>50</v>
      </c>
      <c r="N419" s="30">
        <v>241.5</v>
      </c>
    </row>
    <row r="420" spans="1:14" x14ac:dyDescent="0.25">
      <c r="A420" s="25">
        <v>116728</v>
      </c>
      <c r="B420" s="26" t="s">
        <v>624</v>
      </c>
      <c r="C420" s="27" t="s">
        <v>625</v>
      </c>
      <c r="D420" s="26" t="s">
        <v>1461</v>
      </c>
      <c r="E420" s="26" t="s">
        <v>12</v>
      </c>
      <c r="F420" s="27">
        <v>1</v>
      </c>
      <c r="G420" s="27" t="s">
        <v>1427</v>
      </c>
      <c r="H420" s="26" t="s">
        <v>1441</v>
      </c>
      <c r="I420" s="28">
        <v>4.83</v>
      </c>
      <c r="J420" s="27">
        <v>50</v>
      </c>
      <c r="K420" s="29">
        <v>241.5</v>
      </c>
      <c r="L420" s="28">
        <v>4.83</v>
      </c>
      <c r="M420" s="27">
        <v>50</v>
      </c>
      <c r="N420" s="30">
        <v>125.58</v>
      </c>
    </row>
    <row r="421" spans="1:14" x14ac:dyDescent="0.25">
      <c r="A421" s="25">
        <v>113391</v>
      </c>
      <c r="B421" s="26" t="s">
        <v>626</v>
      </c>
      <c r="C421" s="27" t="s">
        <v>627</v>
      </c>
      <c r="D421" s="26" t="s">
        <v>1440</v>
      </c>
      <c r="E421" s="26" t="s">
        <v>5</v>
      </c>
      <c r="F421" s="27">
        <v>1</v>
      </c>
      <c r="G421" s="27" t="s">
        <v>1427</v>
      </c>
      <c r="H421" s="26" t="s">
        <v>1441</v>
      </c>
      <c r="I421" s="28">
        <v>4.83</v>
      </c>
      <c r="J421" s="27">
        <v>50</v>
      </c>
      <c r="K421" s="29">
        <v>241.5</v>
      </c>
      <c r="L421" s="28">
        <v>4.83</v>
      </c>
      <c r="M421" s="27">
        <v>50</v>
      </c>
      <c r="N421" s="30">
        <v>241.5</v>
      </c>
    </row>
    <row r="422" spans="1:14" x14ac:dyDescent="0.25">
      <c r="A422" s="25">
        <v>117245</v>
      </c>
      <c r="B422" s="26" t="s">
        <v>628</v>
      </c>
      <c r="C422" s="27" t="s">
        <v>629</v>
      </c>
      <c r="D422" s="26" t="s">
        <v>1475</v>
      </c>
      <c r="E422" s="26" t="s">
        <v>12</v>
      </c>
      <c r="F422" s="27">
        <v>1</v>
      </c>
      <c r="G422" s="27" t="s">
        <v>1428</v>
      </c>
      <c r="H422" s="26" t="s">
        <v>1517</v>
      </c>
      <c r="I422" s="28">
        <v>4.83</v>
      </c>
      <c r="J422" s="27">
        <v>50</v>
      </c>
      <c r="K422" s="29">
        <v>241.5</v>
      </c>
      <c r="L422" s="28">
        <v>4.83</v>
      </c>
      <c r="M422" s="27">
        <v>50</v>
      </c>
      <c r="N422" s="30">
        <v>241.5</v>
      </c>
    </row>
    <row r="423" spans="1:14" x14ac:dyDescent="0.25">
      <c r="A423" s="25">
        <v>113394</v>
      </c>
      <c r="B423" s="26" t="s">
        <v>630</v>
      </c>
      <c r="C423" s="27" t="s">
        <v>631</v>
      </c>
      <c r="D423" s="26" t="s">
        <v>1457</v>
      </c>
      <c r="E423" s="26" t="s">
        <v>10</v>
      </c>
      <c r="F423" s="27">
        <v>1</v>
      </c>
      <c r="G423" s="27" t="s">
        <v>1427</v>
      </c>
      <c r="H423" s="26" t="s">
        <v>1441</v>
      </c>
      <c r="I423" s="28">
        <v>4.83</v>
      </c>
      <c r="J423" s="27">
        <v>50</v>
      </c>
      <c r="K423" s="29">
        <v>241.5</v>
      </c>
      <c r="L423" s="28">
        <v>4.83</v>
      </c>
      <c r="M423" s="27">
        <v>50</v>
      </c>
      <c r="N423" s="30">
        <v>241.5</v>
      </c>
    </row>
    <row r="424" spans="1:14" x14ac:dyDescent="0.25">
      <c r="A424" s="25">
        <v>121024</v>
      </c>
      <c r="B424" s="26" t="s">
        <v>1786</v>
      </c>
      <c r="C424" s="27" t="s">
        <v>1794</v>
      </c>
      <c r="D424" s="26" t="s">
        <v>1447</v>
      </c>
      <c r="E424" s="26" t="s">
        <v>5</v>
      </c>
      <c r="F424" s="27">
        <v>1</v>
      </c>
      <c r="G424" s="27" t="s">
        <v>1427</v>
      </c>
      <c r="H424" s="26" t="s">
        <v>1441</v>
      </c>
      <c r="I424" s="28">
        <v>4.83</v>
      </c>
      <c r="J424" s="27">
        <v>50</v>
      </c>
      <c r="K424" s="29">
        <v>241.5</v>
      </c>
      <c r="L424" s="28">
        <v>4.83</v>
      </c>
      <c r="M424" s="27">
        <v>50</v>
      </c>
      <c r="N424" s="30">
        <v>241.5</v>
      </c>
    </row>
    <row r="425" spans="1:14" x14ac:dyDescent="0.25">
      <c r="A425" s="25">
        <v>113405</v>
      </c>
      <c r="B425" s="26" t="s">
        <v>632</v>
      </c>
      <c r="C425" s="27" t="s">
        <v>633</v>
      </c>
      <c r="D425" s="26" t="s">
        <v>1447</v>
      </c>
      <c r="E425" s="26" t="s">
        <v>5</v>
      </c>
      <c r="F425" s="27">
        <v>1</v>
      </c>
      <c r="G425" s="27" t="s">
        <v>1427</v>
      </c>
      <c r="H425" s="26" t="s">
        <v>1441</v>
      </c>
      <c r="I425" s="28">
        <v>4.83</v>
      </c>
      <c r="J425" s="27">
        <v>50</v>
      </c>
      <c r="K425" s="29">
        <v>241.5</v>
      </c>
      <c r="L425" s="28">
        <v>4.83</v>
      </c>
      <c r="M425" s="27">
        <v>50</v>
      </c>
      <c r="N425" s="30">
        <v>241.5</v>
      </c>
    </row>
    <row r="426" spans="1:14" x14ac:dyDescent="0.25">
      <c r="A426" s="25">
        <v>113418</v>
      </c>
      <c r="B426" s="26" t="s">
        <v>634</v>
      </c>
      <c r="C426" s="27" t="s">
        <v>635</v>
      </c>
      <c r="D426" s="26" t="s">
        <v>1454</v>
      </c>
      <c r="E426" s="26" t="s">
        <v>5</v>
      </c>
      <c r="F426" s="27">
        <v>1</v>
      </c>
      <c r="G426" s="27" t="s">
        <v>1427</v>
      </c>
      <c r="H426" s="26" t="s">
        <v>1441</v>
      </c>
      <c r="I426" s="28">
        <v>4.83</v>
      </c>
      <c r="J426" s="27">
        <v>50</v>
      </c>
      <c r="K426" s="29">
        <v>241.5</v>
      </c>
      <c r="L426" s="28">
        <v>4.83</v>
      </c>
      <c r="M426" s="27">
        <v>50</v>
      </c>
      <c r="N426" s="30">
        <v>241.5</v>
      </c>
    </row>
    <row r="427" spans="1:14" x14ac:dyDescent="0.25">
      <c r="A427" s="25">
        <v>113433</v>
      </c>
      <c r="B427" s="26" t="s">
        <v>1487</v>
      </c>
      <c r="C427" s="27" t="s">
        <v>637</v>
      </c>
      <c r="D427" s="26" t="s">
        <v>1458</v>
      </c>
      <c r="E427" s="26" t="s">
        <v>143</v>
      </c>
      <c r="F427" s="27">
        <v>1</v>
      </c>
      <c r="G427" s="27" t="s">
        <v>1427</v>
      </c>
      <c r="H427" s="26" t="s">
        <v>1441</v>
      </c>
      <c r="I427" s="28">
        <v>4.83</v>
      </c>
      <c r="J427" s="27">
        <v>50</v>
      </c>
      <c r="K427" s="29">
        <v>241.5</v>
      </c>
      <c r="L427" s="28">
        <v>4.83</v>
      </c>
      <c r="M427" s="27">
        <v>50</v>
      </c>
      <c r="N427" s="30">
        <v>212.52</v>
      </c>
    </row>
    <row r="428" spans="1:14" x14ac:dyDescent="0.25">
      <c r="A428" s="25">
        <v>116238</v>
      </c>
      <c r="B428" s="26" t="s">
        <v>638</v>
      </c>
      <c r="C428" s="27" t="s">
        <v>639</v>
      </c>
      <c r="D428" s="26" t="s">
        <v>1440</v>
      </c>
      <c r="E428" s="26" t="s">
        <v>5</v>
      </c>
      <c r="F428" s="27">
        <v>1</v>
      </c>
      <c r="G428" s="27" t="s">
        <v>1427</v>
      </c>
      <c r="H428" s="26" t="s">
        <v>1441</v>
      </c>
      <c r="I428" s="28">
        <v>4.83</v>
      </c>
      <c r="J428" s="27">
        <v>50</v>
      </c>
      <c r="K428" s="29">
        <v>241.5</v>
      </c>
      <c r="L428" s="28">
        <v>4.83</v>
      </c>
      <c r="M428" s="27">
        <v>50</v>
      </c>
      <c r="N428" s="30">
        <v>241.5</v>
      </c>
    </row>
    <row r="429" spans="1:14" x14ac:dyDescent="0.25">
      <c r="A429" s="25">
        <v>113455</v>
      </c>
      <c r="B429" s="26" t="s">
        <v>640</v>
      </c>
      <c r="C429" s="27" t="s">
        <v>641</v>
      </c>
      <c r="D429" s="26" t="s">
        <v>1451</v>
      </c>
      <c r="E429" s="26" t="s">
        <v>12</v>
      </c>
      <c r="F429" s="27">
        <v>1</v>
      </c>
      <c r="G429" s="27" t="s">
        <v>1427</v>
      </c>
      <c r="H429" s="26" t="s">
        <v>1441</v>
      </c>
      <c r="I429" s="28">
        <v>4.83</v>
      </c>
      <c r="J429" s="27">
        <v>50</v>
      </c>
      <c r="K429" s="29">
        <v>241.5</v>
      </c>
      <c r="L429" s="28">
        <v>4.83</v>
      </c>
      <c r="M429" s="27">
        <v>50</v>
      </c>
      <c r="N429" s="30">
        <v>241.5</v>
      </c>
    </row>
    <row r="430" spans="1:14" x14ac:dyDescent="0.25">
      <c r="A430" s="25">
        <v>113459</v>
      </c>
      <c r="B430" s="26" t="s">
        <v>642</v>
      </c>
      <c r="C430" s="27" t="s">
        <v>643</v>
      </c>
      <c r="D430" s="26" t="s">
        <v>1451</v>
      </c>
      <c r="E430" s="26" t="s">
        <v>12</v>
      </c>
      <c r="F430" s="27">
        <v>1</v>
      </c>
      <c r="G430" s="27" t="s">
        <v>1427</v>
      </c>
      <c r="H430" s="26" t="s">
        <v>1441</v>
      </c>
      <c r="I430" s="28">
        <v>4.83</v>
      </c>
      <c r="J430" s="27">
        <v>50</v>
      </c>
      <c r="K430" s="29">
        <v>241.5</v>
      </c>
      <c r="L430" s="28">
        <v>4.83</v>
      </c>
      <c r="M430" s="27">
        <v>50</v>
      </c>
      <c r="N430" s="30">
        <v>241.5</v>
      </c>
    </row>
    <row r="431" spans="1:14" x14ac:dyDescent="0.25">
      <c r="A431" s="25">
        <v>113464</v>
      </c>
      <c r="B431" s="26" t="s">
        <v>1673</v>
      </c>
      <c r="C431" s="27" t="s">
        <v>1674</v>
      </c>
      <c r="D431" s="26" t="s">
        <v>1457</v>
      </c>
      <c r="E431" s="26" t="s">
        <v>10</v>
      </c>
      <c r="F431" s="27">
        <v>1</v>
      </c>
      <c r="G431" s="27" t="s">
        <v>1427</v>
      </c>
      <c r="H431" s="26" t="s">
        <v>1441</v>
      </c>
      <c r="I431" s="28">
        <v>4.83</v>
      </c>
      <c r="J431" s="27">
        <v>50</v>
      </c>
      <c r="K431" s="29">
        <v>241.5</v>
      </c>
      <c r="L431" s="28">
        <v>4.83</v>
      </c>
      <c r="M431" s="27">
        <v>50</v>
      </c>
      <c r="N431" s="30">
        <v>241.5</v>
      </c>
    </row>
    <row r="432" spans="1:14" x14ac:dyDescent="0.25">
      <c r="A432" s="25">
        <v>122425</v>
      </c>
      <c r="B432" s="26" t="s">
        <v>2054</v>
      </c>
      <c r="C432" s="27" t="s">
        <v>2055</v>
      </c>
      <c r="D432" s="26" t="s">
        <v>1449</v>
      </c>
      <c r="E432" s="26" t="s">
        <v>12</v>
      </c>
      <c r="F432" s="27">
        <v>1</v>
      </c>
      <c r="G432" s="27" t="s">
        <v>1427</v>
      </c>
      <c r="H432" s="26" t="s">
        <v>1441</v>
      </c>
      <c r="I432" s="28">
        <v>4.83</v>
      </c>
      <c r="J432" s="27">
        <v>50</v>
      </c>
      <c r="K432" s="29">
        <v>241.5</v>
      </c>
      <c r="L432" s="28">
        <v>4.83</v>
      </c>
      <c r="M432" s="27">
        <v>50</v>
      </c>
      <c r="N432" s="30">
        <v>241.5</v>
      </c>
    </row>
    <row r="433" spans="1:14" x14ac:dyDescent="0.25">
      <c r="A433" s="25">
        <v>114990</v>
      </c>
      <c r="B433" s="26" t="s">
        <v>2056</v>
      </c>
      <c r="C433" s="27" t="s">
        <v>2057</v>
      </c>
      <c r="D433" s="26" t="s">
        <v>1461</v>
      </c>
      <c r="E433" s="26" t="s">
        <v>36</v>
      </c>
      <c r="F433" s="27">
        <v>1</v>
      </c>
      <c r="G433" s="27" t="s">
        <v>1427</v>
      </c>
      <c r="H433" s="26" t="s">
        <v>1441</v>
      </c>
      <c r="I433" s="28">
        <v>4.83</v>
      </c>
      <c r="J433" s="27">
        <v>50</v>
      </c>
      <c r="K433" s="29">
        <v>241.5</v>
      </c>
      <c r="L433" s="28">
        <v>4.83</v>
      </c>
      <c r="M433" s="27">
        <v>50</v>
      </c>
      <c r="N433" s="30">
        <v>241.5</v>
      </c>
    </row>
    <row r="434" spans="1:14" x14ac:dyDescent="0.25">
      <c r="A434" s="25">
        <v>114990</v>
      </c>
      <c r="B434" s="26" t="s">
        <v>2056</v>
      </c>
      <c r="C434" s="27" t="s">
        <v>2057</v>
      </c>
      <c r="D434" s="26" t="s">
        <v>1461</v>
      </c>
      <c r="E434" s="26" t="s">
        <v>36</v>
      </c>
      <c r="F434" s="27">
        <v>1</v>
      </c>
      <c r="G434" s="27" t="s">
        <v>1428</v>
      </c>
      <c r="H434" s="26" t="s">
        <v>1517</v>
      </c>
      <c r="I434" s="28">
        <v>5.05</v>
      </c>
      <c r="J434" s="27">
        <v>50</v>
      </c>
      <c r="K434" s="29">
        <v>252.5</v>
      </c>
      <c r="L434" s="28">
        <v>5.05</v>
      </c>
      <c r="M434" s="27">
        <v>50</v>
      </c>
      <c r="N434" s="30">
        <v>252.5</v>
      </c>
    </row>
    <row r="435" spans="1:14" x14ac:dyDescent="0.25">
      <c r="A435" s="25">
        <v>113471</v>
      </c>
      <c r="B435" s="26" t="s">
        <v>644</v>
      </c>
      <c r="C435" s="27" t="s">
        <v>645</v>
      </c>
      <c r="D435" s="26" t="s">
        <v>1449</v>
      </c>
      <c r="E435" s="26" t="s">
        <v>12</v>
      </c>
      <c r="F435" s="27">
        <v>1</v>
      </c>
      <c r="G435" s="27" t="s">
        <v>1427</v>
      </c>
      <c r="H435" s="26" t="s">
        <v>1441</v>
      </c>
      <c r="I435" s="28">
        <v>4.83</v>
      </c>
      <c r="J435" s="27">
        <v>12</v>
      </c>
      <c r="K435" s="29">
        <v>57.96</v>
      </c>
      <c r="L435" s="28">
        <v>4.83</v>
      </c>
      <c r="M435" s="27">
        <v>12</v>
      </c>
      <c r="N435" s="30">
        <v>57.96</v>
      </c>
    </row>
    <row r="436" spans="1:14" x14ac:dyDescent="0.25">
      <c r="A436" s="25">
        <v>121950</v>
      </c>
      <c r="B436" s="26" t="s">
        <v>1931</v>
      </c>
      <c r="C436" s="27" t="s">
        <v>1952</v>
      </c>
      <c r="D436" s="26" t="s">
        <v>2012</v>
      </c>
      <c r="E436" s="26" t="s">
        <v>1536</v>
      </c>
      <c r="F436" s="27">
        <v>1</v>
      </c>
      <c r="G436" s="27" t="s">
        <v>1427</v>
      </c>
      <c r="H436" s="26" t="s">
        <v>1441</v>
      </c>
      <c r="I436" s="28">
        <v>4.83</v>
      </c>
      <c r="J436" s="27">
        <v>50</v>
      </c>
      <c r="K436" s="29">
        <v>241.5</v>
      </c>
      <c r="L436" s="28">
        <v>4.83</v>
      </c>
      <c r="M436" s="27">
        <v>50</v>
      </c>
      <c r="N436" s="30">
        <v>241.5</v>
      </c>
    </row>
    <row r="437" spans="1:14" x14ac:dyDescent="0.25">
      <c r="A437" s="25">
        <v>121322</v>
      </c>
      <c r="B437" s="26" t="s">
        <v>1808</v>
      </c>
      <c r="C437" s="27" t="s">
        <v>1809</v>
      </c>
      <c r="D437" s="26" t="s">
        <v>1459</v>
      </c>
      <c r="E437" s="26" t="s">
        <v>12</v>
      </c>
      <c r="F437" s="27">
        <v>1</v>
      </c>
      <c r="G437" s="27" t="s">
        <v>1427</v>
      </c>
      <c r="H437" s="26" t="s">
        <v>1441</v>
      </c>
      <c r="I437" s="28">
        <v>4.83</v>
      </c>
      <c r="J437" s="27">
        <v>50</v>
      </c>
      <c r="K437" s="29">
        <v>241.5</v>
      </c>
      <c r="L437" s="28">
        <v>4.83</v>
      </c>
      <c r="M437" s="27">
        <v>50</v>
      </c>
      <c r="N437" s="30">
        <v>0</v>
      </c>
    </row>
    <row r="438" spans="1:14" x14ac:dyDescent="0.25">
      <c r="A438" s="25">
        <v>119113</v>
      </c>
      <c r="B438" s="26" t="s">
        <v>646</v>
      </c>
      <c r="C438" s="27" t="s">
        <v>647</v>
      </c>
      <c r="D438" s="26" t="s">
        <v>1456</v>
      </c>
      <c r="E438" s="26" t="s">
        <v>12</v>
      </c>
      <c r="F438" s="27">
        <v>1</v>
      </c>
      <c r="G438" s="27" t="s">
        <v>1427</v>
      </c>
      <c r="H438" s="26" t="s">
        <v>1441</v>
      </c>
      <c r="I438" s="28">
        <v>4.83</v>
      </c>
      <c r="J438" s="27">
        <v>34</v>
      </c>
      <c r="K438" s="29">
        <v>164.22</v>
      </c>
      <c r="L438" s="28">
        <v>4.83</v>
      </c>
      <c r="M438" s="27">
        <v>34</v>
      </c>
      <c r="N438" s="30">
        <v>164.22</v>
      </c>
    </row>
    <row r="439" spans="1:14" x14ac:dyDescent="0.25">
      <c r="A439" s="25">
        <v>113474</v>
      </c>
      <c r="B439" s="26" t="s">
        <v>648</v>
      </c>
      <c r="C439" s="27" t="s">
        <v>649</v>
      </c>
      <c r="D439" s="26" t="s">
        <v>1451</v>
      </c>
      <c r="E439" s="26" t="s">
        <v>12</v>
      </c>
      <c r="F439" s="27">
        <v>1</v>
      </c>
      <c r="G439" s="27" t="s">
        <v>1427</v>
      </c>
      <c r="H439" s="26" t="s">
        <v>1441</v>
      </c>
      <c r="I439" s="28">
        <v>4.83</v>
      </c>
      <c r="J439" s="27">
        <v>50</v>
      </c>
      <c r="K439" s="29">
        <v>241.5</v>
      </c>
      <c r="L439" s="28">
        <v>4.83</v>
      </c>
      <c r="M439" s="27">
        <v>50</v>
      </c>
      <c r="N439" s="30">
        <v>241.5</v>
      </c>
    </row>
    <row r="440" spans="1:14" x14ac:dyDescent="0.25">
      <c r="A440" s="25">
        <v>114942</v>
      </c>
      <c r="B440" s="26" t="s">
        <v>650</v>
      </c>
      <c r="C440" s="27" t="s">
        <v>651</v>
      </c>
      <c r="D440" s="26" t="s">
        <v>1450</v>
      </c>
      <c r="E440" s="26" t="s">
        <v>17</v>
      </c>
      <c r="F440" s="27">
        <v>1</v>
      </c>
      <c r="G440" s="27" t="s">
        <v>1427</v>
      </c>
      <c r="H440" s="26" t="s">
        <v>1441</v>
      </c>
      <c r="I440" s="28">
        <v>4.83</v>
      </c>
      <c r="J440" s="27">
        <v>50</v>
      </c>
      <c r="K440" s="29">
        <v>241.5</v>
      </c>
      <c r="L440" s="28">
        <v>4.83</v>
      </c>
      <c r="M440" s="27">
        <v>50</v>
      </c>
      <c r="N440" s="30">
        <v>241.5</v>
      </c>
    </row>
    <row r="441" spans="1:14" x14ac:dyDescent="0.25">
      <c r="A441" s="25">
        <v>114944</v>
      </c>
      <c r="B441" s="26" t="s">
        <v>2020</v>
      </c>
      <c r="C441" s="27" t="s">
        <v>2021</v>
      </c>
      <c r="D441" s="26" t="s">
        <v>1451</v>
      </c>
      <c r="E441" s="26" t="s">
        <v>12</v>
      </c>
      <c r="F441" s="27">
        <v>1</v>
      </c>
      <c r="G441" s="27" t="s">
        <v>1427</v>
      </c>
      <c r="H441" s="26" t="s">
        <v>1441</v>
      </c>
      <c r="I441" s="28">
        <v>4.83</v>
      </c>
      <c r="J441" s="27">
        <v>50</v>
      </c>
      <c r="K441" s="29">
        <v>241.5</v>
      </c>
      <c r="L441" s="28">
        <v>4.83</v>
      </c>
      <c r="M441" s="27">
        <v>50</v>
      </c>
      <c r="N441" s="30">
        <v>241.5</v>
      </c>
    </row>
    <row r="442" spans="1:14" x14ac:dyDescent="0.25">
      <c r="A442" s="25">
        <v>117234</v>
      </c>
      <c r="B442" s="26" t="s">
        <v>652</v>
      </c>
      <c r="C442" s="27" t="s">
        <v>653</v>
      </c>
      <c r="D442" s="26" t="s">
        <v>1444</v>
      </c>
      <c r="E442" s="26" t="s">
        <v>12</v>
      </c>
      <c r="F442" s="27">
        <v>1</v>
      </c>
      <c r="G442" s="27" t="s">
        <v>1427</v>
      </c>
      <c r="H442" s="26" t="s">
        <v>1441</v>
      </c>
      <c r="I442" s="28">
        <v>4.83</v>
      </c>
      <c r="J442" s="27">
        <v>50</v>
      </c>
      <c r="K442" s="29">
        <v>241.5</v>
      </c>
      <c r="L442" s="28">
        <v>4.83</v>
      </c>
      <c r="M442" s="27">
        <v>50</v>
      </c>
      <c r="N442" s="30">
        <v>241.5</v>
      </c>
    </row>
    <row r="443" spans="1:14" x14ac:dyDescent="0.25">
      <c r="A443" s="25">
        <v>121677</v>
      </c>
      <c r="B443" s="26" t="s">
        <v>1853</v>
      </c>
      <c r="C443" s="27" t="s">
        <v>1854</v>
      </c>
      <c r="D443" s="26" t="s">
        <v>1448</v>
      </c>
      <c r="E443" s="26" t="s">
        <v>12</v>
      </c>
      <c r="F443" s="27">
        <v>1</v>
      </c>
      <c r="G443" s="27" t="s">
        <v>1427</v>
      </c>
      <c r="H443" s="26" t="s">
        <v>1441</v>
      </c>
      <c r="I443" s="28">
        <v>4.83</v>
      </c>
      <c r="J443" s="27">
        <v>50</v>
      </c>
      <c r="K443" s="29">
        <v>241.5</v>
      </c>
      <c r="L443" s="28">
        <v>4.83</v>
      </c>
      <c r="M443" s="27">
        <v>50</v>
      </c>
      <c r="N443" s="30">
        <v>241.5</v>
      </c>
    </row>
    <row r="444" spans="1:14" x14ac:dyDescent="0.25">
      <c r="A444" s="25">
        <v>113489</v>
      </c>
      <c r="B444" s="26" t="s">
        <v>654</v>
      </c>
      <c r="C444" s="27" t="s">
        <v>655</v>
      </c>
      <c r="D444" s="26" t="s">
        <v>1447</v>
      </c>
      <c r="E444" s="26" t="s">
        <v>5</v>
      </c>
      <c r="F444" s="27">
        <v>1</v>
      </c>
      <c r="G444" s="27" t="s">
        <v>1427</v>
      </c>
      <c r="H444" s="26" t="s">
        <v>1441</v>
      </c>
      <c r="I444" s="28">
        <v>4.83</v>
      </c>
      <c r="J444" s="27">
        <v>50</v>
      </c>
      <c r="K444" s="29">
        <v>241.5</v>
      </c>
      <c r="L444" s="28">
        <v>4.83</v>
      </c>
      <c r="M444" s="27">
        <v>50</v>
      </c>
      <c r="N444" s="30">
        <v>38.64</v>
      </c>
    </row>
    <row r="445" spans="1:14" x14ac:dyDescent="0.25">
      <c r="A445" s="25">
        <v>113499</v>
      </c>
      <c r="B445" s="26" t="s">
        <v>656</v>
      </c>
      <c r="C445" s="27" t="s">
        <v>657</v>
      </c>
      <c r="D445" s="26" t="s">
        <v>1447</v>
      </c>
      <c r="E445" s="26" t="s">
        <v>5</v>
      </c>
      <c r="F445" s="27">
        <v>1</v>
      </c>
      <c r="G445" s="27" t="s">
        <v>1427</v>
      </c>
      <c r="H445" s="26" t="s">
        <v>1441</v>
      </c>
      <c r="I445" s="28">
        <v>4.83</v>
      </c>
      <c r="J445" s="27">
        <v>50</v>
      </c>
      <c r="K445" s="29">
        <v>241.5</v>
      </c>
      <c r="L445" s="28">
        <v>4.83</v>
      </c>
      <c r="M445" s="27">
        <v>50</v>
      </c>
      <c r="N445" s="30">
        <v>231.84</v>
      </c>
    </row>
    <row r="446" spans="1:14" x14ac:dyDescent="0.25">
      <c r="A446" s="25">
        <v>113505</v>
      </c>
      <c r="B446" s="26" t="s">
        <v>658</v>
      </c>
      <c r="C446" s="27" t="s">
        <v>659</v>
      </c>
      <c r="D446" s="26" t="s">
        <v>1447</v>
      </c>
      <c r="E446" s="26" t="s">
        <v>5</v>
      </c>
      <c r="F446" s="27">
        <v>1</v>
      </c>
      <c r="G446" s="27" t="s">
        <v>1427</v>
      </c>
      <c r="H446" s="26" t="s">
        <v>1441</v>
      </c>
      <c r="I446" s="28">
        <v>4.83</v>
      </c>
      <c r="J446" s="27">
        <v>50</v>
      </c>
      <c r="K446" s="29">
        <v>241.5</v>
      </c>
      <c r="L446" s="28">
        <v>4.83</v>
      </c>
      <c r="M446" s="27">
        <v>50</v>
      </c>
      <c r="N446" s="30">
        <v>241.5</v>
      </c>
    </row>
    <row r="447" spans="1:14" x14ac:dyDescent="0.25">
      <c r="A447" s="25">
        <v>113519</v>
      </c>
      <c r="B447" s="26" t="s">
        <v>661</v>
      </c>
      <c r="C447" s="27" t="s">
        <v>662</v>
      </c>
      <c r="D447" s="26" t="s">
        <v>1457</v>
      </c>
      <c r="E447" s="26" t="s">
        <v>10</v>
      </c>
      <c r="F447" s="27">
        <v>1</v>
      </c>
      <c r="G447" s="27" t="s">
        <v>1427</v>
      </c>
      <c r="H447" s="26" t="s">
        <v>1441</v>
      </c>
      <c r="I447" s="28">
        <v>4.83</v>
      </c>
      <c r="J447" s="27">
        <v>12</v>
      </c>
      <c r="K447" s="29">
        <v>57.96</v>
      </c>
      <c r="L447" s="28">
        <v>4.83</v>
      </c>
      <c r="M447" s="27">
        <v>12</v>
      </c>
      <c r="N447" s="30">
        <v>57.96</v>
      </c>
    </row>
    <row r="448" spans="1:14" x14ac:dyDescent="0.25">
      <c r="A448" s="25">
        <v>112529</v>
      </c>
      <c r="B448" s="26" t="s">
        <v>1675</v>
      </c>
      <c r="C448" s="27" t="s">
        <v>1676</v>
      </c>
      <c r="D448" s="26" t="s">
        <v>1447</v>
      </c>
      <c r="E448" s="26" t="s">
        <v>5</v>
      </c>
      <c r="F448" s="27">
        <v>1</v>
      </c>
      <c r="G448" s="27" t="s">
        <v>1427</v>
      </c>
      <c r="H448" s="26" t="s">
        <v>1441</v>
      </c>
      <c r="I448" s="28">
        <v>4.83</v>
      </c>
      <c r="J448" s="27">
        <v>50</v>
      </c>
      <c r="K448" s="29">
        <v>241.5</v>
      </c>
      <c r="L448" s="28">
        <v>4.83</v>
      </c>
      <c r="M448" s="27">
        <v>50</v>
      </c>
      <c r="N448" s="30">
        <v>241.5</v>
      </c>
    </row>
    <row r="449" spans="1:14" x14ac:dyDescent="0.25">
      <c r="A449" s="25">
        <v>114963</v>
      </c>
      <c r="B449" s="26" t="s">
        <v>663</v>
      </c>
      <c r="C449" s="27" t="s">
        <v>664</v>
      </c>
      <c r="D449" s="26" t="s">
        <v>1451</v>
      </c>
      <c r="E449" s="26" t="s">
        <v>12</v>
      </c>
      <c r="F449" s="27">
        <v>1</v>
      </c>
      <c r="G449" s="27" t="s">
        <v>1427</v>
      </c>
      <c r="H449" s="26" t="s">
        <v>1441</v>
      </c>
      <c r="I449" s="28">
        <v>4.83</v>
      </c>
      <c r="J449" s="27">
        <v>50</v>
      </c>
      <c r="K449" s="29">
        <v>241.5</v>
      </c>
      <c r="L449" s="28">
        <v>4.83</v>
      </c>
      <c r="M449" s="27">
        <v>50</v>
      </c>
      <c r="N449" s="30">
        <v>241.5</v>
      </c>
    </row>
    <row r="450" spans="1:14" x14ac:dyDescent="0.25">
      <c r="A450" s="25">
        <v>122559</v>
      </c>
      <c r="B450" s="26" t="s">
        <v>2086</v>
      </c>
      <c r="C450" s="27" t="s">
        <v>2087</v>
      </c>
      <c r="D450" s="26" t="s">
        <v>1451</v>
      </c>
      <c r="E450" s="26" t="s">
        <v>12</v>
      </c>
      <c r="F450" s="27">
        <v>1</v>
      </c>
      <c r="G450" s="27" t="s">
        <v>1427</v>
      </c>
      <c r="H450" s="26" t="s">
        <v>1441</v>
      </c>
      <c r="I450" s="28">
        <v>4.83</v>
      </c>
      <c r="J450" s="27">
        <v>50</v>
      </c>
      <c r="K450" s="29">
        <v>241.5</v>
      </c>
      <c r="L450" s="28">
        <v>4.83</v>
      </c>
      <c r="M450" s="27">
        <v>50</v>
      </c>
      <c r="N450" s="30">
        <v>241.5</v>
      </c>
    </row>
    <row r="451" spans="1:14" x14ac:dyDescent="0.25">
      <c r="A451" s="25">
        <v>121689</v>
      </c>
      <c r="B451" s="26" t="s">
        <v>1855</v>
      </c>
      <c r="C451" s="27" t="s">
        <v>1856</v>
      </c>
      <c r="D451" s="26" t="s">
        <v>1451</v>
      </c>
      <c r="E451" s="26" t="s">
        <v>12</v>
      </c>
      <c r="F451" s="27">
        <v>1</v>
      </c>
      <c r="G451" s="27" t="s">
        <v>1427</v>
      </c>
      <c r="H451" s="26" t="s">
        <v>1441</v>
      </c>
      <c r="I451" s="28">
        <v>4.83</v>
      </c>
      <c r="J451" s="27">
        <v>50</v>
      </c>
      <c r="K451" s="29">
        <v>241.5</v>
      </c>
      <c r="L451" s="28">
        <v>4.83</v>
      </c>
      <c r="M451" s="27">
        <v>50</v>
      </c>
      <c r="N451" s="30">
        <v>241.5</v>
      </c>
    </row>
    <row r="452" spans="1:14" x14ac:dyDescent="0.25">
      <c r="A452" s="25">
        <v>112531</v>
      </c>
      <c r="B452" s="26" t="s">
        <v>519</v>
      </c>
      <c r="C452" s="27" t="s">
        <v>665</v>
      </c>
      <c r="D452" s="26" t="s">
        <v>1447</v>
      </c>
      <c r="E452" s="26" t="s">
        <v>5</v>
      </c>
      <c r="F452" s="27">
        <v>1</v>
      </c>
      <c r="G452" s="27" t="s">
        <v>1427</v>
      </c>
      <c r="H452" s="26" t="s">
        <v>1441</v>
      </c>
      <c r="I452" s="28">
        <v>4.83</v>
      </c>
      <c r="J452" s="27">
        <v>50</v>
      </c>
      <c r="K452" s="29">
        <v>241.5</v>
      </c>
      <c r="L452" s="28">
        <v>4.83</v>
      </c>
      <c r="M452" s="27">
        <v>50</v>
      </c>
      <c r="N452" s="30">
        <v>241.5</v>
      </c>
    </row>
    <row r="453" spans="1:14" x14ac:dyDescent="0.25">
      <c r="A453" s="25">
        <v>113426</v>
      </c>
      <c r="B453" s="26" t="s">
        <v>666</v>
      </c>
      <c r="C453" s="27" t="s">
        <v>667</v>
      </c>
      <c r="D453" s="26" t="s">
        <v>1447</v>
      </c>
      <c r="E453" s="26" t="s">
        <v>5</v>
      </c>
      <c r="F453" s="27">
        <v>1</v>
      </c>
      <c r="G453" s="27" t="s">
        <v>1430</v>
      </c>
      <c r="H453" s="26" t="s">
        <v>1446</v>
      </c>
      <c r="I453" s="28">
        <v>9.24</v>
      </c>
      <c r="J453" s="27">
        <v>50</v>
      </c>
      <c r="K453" s="29">
        <v>462</v>
      </c>
      <c r="L453" s="28">
        <v>9.24</v>
      </c>
      <c r="M453" s="27">
        <v>50</v>
      </c>
      <c r="N453" s="30">
        <v>73.92</v>
      </c>
    </row>
    <row r="454" spans="1:14" x14ac:dyDescent="0.25">
      <c r="A454" s="25">
        <v>113050</v>
      </c>
      <c r="B454" s="26" t="s">
        <v>668</v>
      </c>
      <c r="C454" s="27" t="s">
        <v>669</v>
      </c>
      <c r="D454" s="26" t="s">
        <v>1454</v>
      </c>
      <c r="E454" s="26" t="s">
        <v>5</v>
      </c>
      <c r="F454" s="27">
        <v>1</v>
      </c>
      <c r="G454" s="27" t="s">
        <v>1427</v>
      </c>
      <c r="H454" s="26" t="s">
        <v>1441</v>
      </c>
      <c r="I454" s="28">
        <v>4.83</v>
      </c>
      <c r="J454" s="27">
        <v>50</v>
      </c>
      <c r="K454" s="29">
        <v>241.5</v>
      </c>
      <c r="L454" s="28">
        <v>4.83</v>
      </c>
      <c r="M454" s="27">
        <v>50</v>
      </c>
      <c r="N454" s="30">
        <v>241.5</v>
      </c>
    </row>
    <row r="455" spans="1:14" x14ac:dyDescent="0.25">
      <c r="A455" s="25">
        <v>113093</v>
      </c>
      <c r="B455" s="26" t="s">
        <v>670</v>
      </c>
      <c r="C455" s="27" t="s">
        <v>671</v>
      </c>
      <c r="D455" s="26" t="s">
        <v>1451</v>
      </c>
      <c r="E455" s="26" t="s">
        <v>12</v>
      </c>
      <c r="F455" s="27">
        <v>1</v>
      </c>
      <c r="G455" s="27" t="s">
        <v>1427</v>
      </c>
      <c r="H455" s="26" t="s">
        <v>1441</v>
      </c>
      <c r="I455" s="28">
        <v>4.83</v>
      </c>
      <c r="J455" s="27">
        <v>50</v>
      </c>
      <c r="K455" s="29">
        <v>241.5</v>
      </c>
      <c r="L455" s="28">
        <v>4.83</v>
      </c>
      <c r="M455" s="27">
        <v>50</v>
      </c>
      <c r="N455" s="30">
        <v>173.88</v>
      </c>
    </row>
    <row r="456" spans="1:14" x14ac:dyDescent="0.25">
      <c r="A456" s="25">
        <v>113098</v>
      </c>
      <c r="B456" s="26" t="s">
        <v>1932</v>
      </c>
      <c r="C456" s="27" t="s">
        <v>1953</v>
      </c>
      <c r="D456" s="26" t="s">
        <v>1494</v>
      </c>
      <c r="E456" s="26" t="s">
        <v>17</v>
      </c>
      <c r="F456" s="27">
        <v>1</v>
      </c>
      <c r="G456" s="27" t="s">
        <v>1427</v>
      </c>
      <c r="H456" s="26" t="s">
        <v>1441</v>
      </c>
      <c r="I456" s="28">
        <v>4.83</v>
      </c>
      <c r="J456" s="27">
        <v>34</v>
      </c>
      <c r="K456" s="29">
        <v>164.22</v>
      </c>
      <c r="L456" s="28">
        <v>4.83</v>
      </c>
      <c r="M456" s="27">
        <v>34</v>
      </c>
      <c r="N456" s="30">
        <v>164.22</v>
      </c>
    </row>
    <row r="457" spans="1:14" x14ac:dyDescent="0.25">
      <c r="A457" s="25">
        <v>116236</v>
      </c>
      <c r="B457" s="26" t="s">
        <v>672</v>
      </c>
      <c r="C457" s="27" t="s">
        <v>673</v>
      </c>
      <c r="D457" s="26" t="s">
        <v>1447</v>
      </c>
      <c r="E457" s="26" t="s">
        <v>5</v>
      </c>
      <c r="F457" s="27">
        <v>1</v>
      </c>
      <c r="G457" s="27" t="s">
        <v>1427</v>
      </c>
      <c r="H457" s="26" t="s">
        <v>1441</v>
      </c>
      <c r="I457" s="28">
        <v>4.83</v>
      </c>
      <c r="J457" s="27">
        <v>50</v>
      </c>
      <c r="K457" s="29">
        <v>241.5</v>
      </c>
      <c r="L457" s="28">
        <v>4.83</v>
      </c>
      <c r="M457" s="27">
        <v>50</v>
      </c>
      <c r="N457" s="30">
        <v>241.5</v>
      </c>
    </row>
    <row r="458" spans="1:14" x14ac:dyDescent="0.25">
      <c r="A458" s="25">
        <v>112774</v>
      </c>
      <c r="B458" s="26" t="s">
        <v>674</v>
      </c>
      <c r="C458" s="27" t="s">
        <v>675</v>
      </c>
      <c r="D458" s="26" t="s">
        <v>1440</v>
      </c>
      <c r="E458" s="26" t="s">
        <v>5</v>
      </c>
      <c r="F458" s="27">
        <v>1</v>
      </c>
      <c r="G458" s="27" t="s">
        <v>1427</v>
      </c>
      <c r="H458" s="26" t="s">
        <v>1441</v>
      </c>
      <c r="I458" s="28">
        <v>4.83</v>
      </c>
      <c r="J458" s="27">
        <v>50</v>
      </c>
      <c r="K458" s="29">
        <v>241.5</v>
      </c>
      <c r="L458" s="28">
        <v>4.83</v>
      </c>
      <c r="M458" s="27">
        <v>50</v>
      </c>
      <c r="N458" s="30">
        <v>241.5</v>
      </c>
    </row>
    <row r="459" spans="1:14" x14ac:dyDescent="0.25">
      <c r="A459" s="25">
        <v>113164</v>
      </c>
      <c r="B459" s="26" t="s">
        <v>676</v>
      </c>
      <c r="C459" s="27" t="s">
        <v>677</v>
      </c>
      <c r="D459" s="26" t="s">
        <v>1450</v>
      </c>
      <c r="E459" s="26" t="s">
        <v>17</v>
      </c>
      <c r="F459" s="27">
        <v>1</v>
      </c>
      <c r="G459" s="27" t="s">
        <v>1427</v>
      </c>
      <c r="H459" s="26" t="s">
        <v>1441</v>
      </c>
      <c r="I459" s="28">
        <v>4.83</v>
      </c>
      <c r="J459" s="27">
        <v>12</v>
      </c>
      <c r="K459" s="29">
        <v>57.96</v>
      </c>
      <c r="L459" s="28">
        <v>4.83</v>
      </c>
      <c r="M459" s="27">
        <v>12</v>
      </c>
      <c r="N459" s="30">
        <v>57.96</v>
      </c>
    </row>
    <row r="460" spans="1:14" x14ac:dyDescent="0.25">
      <c r="A460" s="25">
        <v>112967</v>
      </c>
      <c r="B460" s="26" t="s">
        <v>1677</v>
      </c>
      <c r="C460" s="27" t="s">
        <v>1678</v>
      </c>
      <c r="D460" s="26" t="s">
        <v>1444</v>
      </c>
      <c r="E460" s="26" t="s">
        <v>12</v>
      </c>
      <c r="F460" s="27">
        <v>1</v>
      </c>
      <c r="G460" s="27" t="s">
        <v>1427</v>
      </c>
      <c r="H460" s="26" t="s">
        <v>1441</v>
      </c>
      <c r="I460" s="28">
        <v>4.83</v>
      </c>
      <c r="J460" s="27">
        <v>34</v>
      </c>
      <c r="K460" s="29">
        <v>164.22</v>
      </c>
      <c r="L460" s="28">
        <v>4.83</v>
      </c>
      <c r="M460" s="27">
        <v>34</v>
      </c>
      <c r="N460" s="30">
        <v>164.22</v>
      </c>
    </row>
    <row r="461" spans="1:14" x14ac:dyDescent="0.25">
      <c r="A461" s="25">
        <v>121953</v>
      </c>
      <c r="B461" s="26" t="s">
        <v>1933</v>
      </c>
      <c r="C461" s="27" t="s">
        <v>1954</v>
      </c>
      <c r="D461" s="26" t="s">
        <v>1450</v>
      </c>
      <c r="E461" s="26" t="s">
        <v>12</v>
      </c>
      <c r="F461" s="27">
        <v>1</v>
      </c>
      <c r="G461" s="27" t="s">
        <v>1427</v>
      </c>
      <c r="H461" s="26" t="s">
        <v>1441</v>
      </c>
      <c r="I461" s="28">
        <v>4.83</v>
      </c>
      <c r="J461" s="27">
        <v>50</v>
      </c>
      <c r="K461" s="29">
        <v>241.5</v>
      </c>
      <c r="L461" s="28">
        <v>4.83</v>
      </c>
      <c r="M461" s="27">
        <v>50</v>
      </c>
      <c r="N461" s="30">
        <v>241.5</v>
      </c>
    </row>
    <row r="462" spans="1:14" x14ac:dyDescent="0.25">
      <c r="A462" s="25">
        <v>116010</v>
      </c>
      <c r="B462" s="26" t="s">
        <v>678</v>
      </c>
      <c r="C462" s="27" t="s">
        <v>679</v>
      </c>
      <c r="D462" s="26" t="s">
        <v>1451</v>
      </c>
      <c r="E462" s="26" t="s">
        <v>12</v>
      </c>
      <c r="F462" s="27">
        <v>1</v>
      </c>
      <c r="G462" s="27" t="s">
        <v>1427</v>
      </c>
      <c r="H462" s="26" t="s">
        <v>1441</v>
      </c>
      <c r="I462" s="28">
        <v>4.83</v>
      </c>
      <c r="J462" s="27">
        <v>50</v>
      </c>
      <c r="K462" s="29">
        <v>241.5</v>
      </c>
      <c r="L462" s="28">
        <v>4.83</v>
      </c>
      <c r="M462" s="27">
        <v>50</v>
      </c>
      <c r="N462" s="30">
        <v>241.5</v>
      </c>
    </row>
    <row r="463" spans="1:14" x14ac:dyDescent="0.25">
      <c r="A463" s="25">
        <v>121414</v>
      </c>
      <c r="B463" s="26" t="s">
        <v>1879</v>
      </c>
      <c r="C463" s="27" t="s">
        <v>1880</v>
      </c>
      <c r="D463" s="26" t="s">
        <v>1444</v>
      </c>
      <c r="E463" s="26" t="s">
        <v>12</v>
      </c>
      <c r="F463" s="27">
        <v>1</v>
      </c>
      <c r="G463" s="27" t="s">
        <v>1427</v>
      </c>
      <c r="H463" s="26" t="s">
        <v>1441</v>
      </c>
      <c r="I463" s="28">
        <v>4.83</v>
      </c>
      <c r="J463" s="27">
        <v>50</v>
      </c>
      <c r="K463" s="29">
        <v>241.5</v>
      </c>
      <c r="L463" s="28">
        <v>4.83</v>
      </c>
      <c r="M463" s="27">
        <v>50</v>
      </c>
      <c r="N463" s="30">
        <v>241.5</v>
      </c>
    </row>
    <row r="464" spans="1:14" x14ac:dyDescent="0.25">
      <c r="A464" s="25">
        <v>113406</v>
      </c>
      <c r="B464" s="26" t="s">
        <v>680</v>
      </c>
      <c r="C464" s="27" t="s">
        <v>681</v>
      </c>
      <c r="D464" s="26" t="s">
        <v>1447</v>
      </c>
      <c r="E464" s="26" t="s">
        <v>5</v>
      </c>
      <c r="F464" s="27">
        <v>1</v>
      </c>
      <c r="G464" s="27" t="s">
        <v>1427</v>
      </c>
      <c r="H464" s="26" t="s">
        <v>1441</v>
      </c>
      <c r="I464" s="28">
        <v>4.83</v>
      </c>
      <c r="J464" s="27">
        <v>50</v>
      </c>
      <c r="K464" s="29">
        <v>241.5</v>
      </c>
      <c r="L464" s="28">
        <v>4.83</v>
      </c>
      <c r="M464" s="27">
        <v>50</v>
      </c>
      <c r="N464" s="30">
        <v>241.5</v>
      </c>
    </row>
    <row r="465" spans="1:14" x14ac:dyDescent="0.25">
      <c r="A465" s="25">
        <v>118059</v>
      </c>
      <c r="B465" s="26" t="s">
        <v>1488</v>
      </c>
      <c r="C465" s="27" t="s">
        <v>683</v>
      </c>
      <c r="D465" s="26" t="s">
        <v>1451</v>
      </c>
      <c r="E465" s="26" t="s">
        <v>12</v>
      </c>
      <c r="F465" s="27">
        <v>1</v>
      </c>
      <c r="G465" s="27" t="s">
        <v>1427</v>
      </c>
      <c r="H465" s="26" t="s">
        <v>1441</v>
      </c>
      <c r="I465" s="28">
        <v>4.83</v>
      </c>
      <c r="J465" s="27">
        <v>12</v>
      </c>
      <c r="K465" s="29">
        <v>57.96</v>
      </c>
      <c r="L465" s="28">
        <v>4.83</v>
      </c>
      <c r="M465" s="27">
        <v>12</v>
      </c>
      <c r="N465" s="30">
        <v>57.96</v>
      </c>
    </row>
    <row r="466" spans="1:14" x14ac:dyDescent="0.25">
      <c r="A466" s="25">
        <v>117409</v>
      </c>
      <c r="B466" s="26" t="s">
        <v>684</v>
      </c>
      <c r="C466" s="27" t="s">
        <v>685</v>
      </c>
      <c r="D466" s="26" t="s">
        <v>1447</v>
      </c>
      <c r="E466" s="26" t="s">
        <v>5</v>
      </c>
      <c r="F466" s="27">
        <v>1</v>
      </c>
      <c r="G466" s="27" t="s">
        <v>1427</v>
      </c>
      <c r="H466" s="26" t="s">
        <v>1441</v>
      </c>
      <c r="I466" s="28">
        <v>4.83</v>
      </c>
      <c r="J466" s="27">
        <v>50</v>
      </c>
      <c r="K466" s="29">
        <v>241.5</v>
      </c>
      <c r="L466" s="28">
        <v>4.83</v>
      </c>
      <c r="M466" s="27">
        <v>50</v>
      </c>
      <c r="N466" s="30">
        <v>241.5</v>
      </c>
    </row>
    <row r="467" spans="1:14" x14ac:dyDescent="0.25">
      <c r="A467" s="25">
        <v>122835</v>
      </c>
      <c r="B467" s="26" t="s">
        <v>2140</v>
      </c>
      <c r="C467" s="27" t="s">
        <v>2167</v>
      </c>
      <c r="D467" s="26" t="s">
        <v>1456</v>
      </c>
      <c r="E467" s="26" t="s">
        <v>12</v>
      </c>
      <c r="F467" s="27">
        <v>1</v>
      </c>
      <c r="G467" s="27" t="s">
        <v>1427</v>
      </c>
      <c r="H467" s="26" t="s">
        <v>1441</v>
      </c>
      <c r="I467" s="28">
        <v>4.83</v>
      </c>
      <c r="J467" s="27">
        <v>50</v>
      </c>
      <c r="K467" s="29">
        <v>241.5</v>
      </c>
      <c r="L467" s="28">
        <v>4.83</v>
      </c>
      <c r="M467" s="27">
        <v>50</v>
      </c>
      <c r="N467" s="30">
        <v>241.5</v>
      </c>
    </row>
    <row r="468" spans="1:14" x14ac:dyDescent="0.25">
      <c r="A468" s="25">
        <v>113132</v>
      </c>
      <c r="B468" s="26" t="s">
        <v>686</v>
      </c>
      <c r="C468" s="27" t="s">
        <v>687</v>
      </c>
      <c r="D468" s="26" t="s">
        <v>1445</v>
      </c>
      <c r="E468" s="26" t="s">
        <v>17</v>
      </c>
      <c r="F468" s="27">
        <v>1</v>
      </c>
      <c r="G468" s="27" t="s">
        <v>1427</v>
      </c>
      <c r="H468" s="26" t="s">
        <v>1441</v>
      </c>
      <c r="I468" s="28">
        <v>4.83</v>
      </c>
      <c r="J468" s="27">
        <v>50</v>
      </c>
      <c r="K468" s="29">
        <v>241.5</v>
      </c>
      <c r="L468" s="28">
        <v>4.83</v>
      </c>
      <c r="M468" s="27">
        <v>50</v>
      </c>
      <c r="N468" s="30">
        <v>241.5</v>
      </c>
    </row>
    <row r="469" spans="1:14" x14ac:dyDescent="0.25">
      <c r="A469" s="25">
        <v>112789</v>
      </c>
      <c r="B469" s="26" t="s">
        <v>688</v>
      </c>
      <c r="C469" s="27" t="s">
        <v>689</v>
      </c>
      <c r="D469" s="26" t="s">
        <v>1447</v>
      </c>
      <c r="E469" s="26" t="s">
        <v>5</v>
      </c>
      <c r="F469" s="27">
        <v>1</v>
      </c>
      <c r="G469" s="27" t="s">
        <v>1427</v>
      </c>
      <c r="H469" s="26" t="s">
        <v>1441</v>
      </c>
      <c r="I469" s="28">
        <v>4.83</v>
      </c>
      <c r="J469" s="27">
        <v>50</v>
      </c>
      <c r="K469" s="29">
        <v>241.5</v>
      </c>
      <c r="L469" s="28">
        <v>4.83</v>
      </c>
      <c r="M469" s="27">
        <v>50</v>
      </c>
      <c r="N469" s="30">
        <v>241.5</v>
      </c>
    </row>
    <row r="470" spans="1:14" x14ac:dyDescent="0.25">
      <c r="A470" s="25">
        <v>113410</v>
      </c>
      <c r="B470" s="26" t="s">
        <v>690</v>
      </c>
      <c r="C470" s="27" t="s">
        <v>691</v>
      </c>
      <c r="D470" s="26" t="s">
        <v>1447</v>
      </c>
      <c r="E470" s="26" t="s">
        <v>5</v>
      </c>
      <c r="F470" s="27">
        <v>1</v>
      </c>
      <c r="G470" s="27" t="s">
        <v>1427</v>
      </c>
      <c r="H470" s="26" t="s">
        <v>1441</v>
      </c>
      <c r="I470" s="28">
        <v>4.83</v>
      </c>
      <c r="J470" s="27">
        <v>50</v>
      </c>
      <c r="K470" s="29">
        <v>241.5</v>
      </c>
      <c r="L470" s="28">
        <v>4.83</v>
      </c>
      <c r="M470" s="27">
        <v>50</v>
      </c>
      <c r="N470" s="30">
        <v>241.5</v>
      </c>
    </row>
    <row r="471" spans="1:14" x14ac:dyDescent="0.25">
      <c r="A471" s="25">
        <v>114263</v>
      </c>
      <c r="B471" s="26" t="s">
        <v>692</v>
      </c>
      <c r="C471" s="27" t="s">
        <v>693</v>
      </c>
      <c r="D471" s="26" t="s">
        <v>1454</v>
      </c>
      <c r="E471" s="26" t="s">
        <v>5</v>
      </c>
      <c r="F471" s="27">
        <v>1</v>
      </c>
      <c r="G471" s="27" t="s">
        <v>1427</v>
      </c>
      <c r="H471" s="26" t="s">
        <v>1441</v>
      </c>
      <c r="I471" s="28">
        <v>4.83</v>
      </c>
      <c r="J471" s="27">
        <v>50</v>
      </c>
      <c r="K471" s="29">
        <v>241.5</v>
      </c>
      <c r="L471" s="28">
        <v>4.83</v>
      </c>
      <c r="M471" s="27">
        <v>50</v>
      </c>
      <c r="N471" s="30">
        <v>241.5</v>
      </c>
    </row>
    <row r="472" spans="1:14" x14ac:dyDescent="0.25">
      <c r="A472" s="25">
        <v>116002</v>
      </c>
      <c r="B472" s="26" t="s">
        <v>694</v>
      </c>
      <c r="C472" s="27" t="s">
        <v>695</v>
      </c>
      <c r="D472" s="26" t="s">
        <v>1456</v>
      </c>
      <c r="E472" s="26" t="s">
        <v>12</v>
      </c>
      <c r="F472" s="27">
        <v>1</v>
      </c>
      <c r="G472" s="27" t="s">
        <v>1427</v>
      </c>
      <c r="H472" s="26" t="s">
        <v>1441</v>
      </c>
      <c r="I472" s="28">
        <v>4.83</v>
      </c>
      <c r="J472" s="27">
        <v>50</v>
      </c>
      <c r="K472" s="29">
        <v>241.5</v>
      </c>
      <c r="L472" s="28">
        <v>4.83</v>
      </c>
      <c r="M472" s="27">
        <v>50</v>
      </c>
      <c r="N472" s="30">
        <v>241.5</v>
      </c>
    </row>
    <row r="473" spans="1:14" x14ac:dyDescent="0.25">
      <c r="A473" s="25">
        <v>121685</v>
      </c>
      <c r="B473" s="26" t="s">
        <v>1857</v>
      </c>
      <c r="C473" s="27" t="s">
        <v>1858</v>
      </c>
      <c r="D473" s="26" t="s">
        <v>1451</v>
      </c>
      <c r="E473" s="26" t="s">
        <v>12</v>
      </c>
      <c r="F473" s="27">
        <v>1</v>
      </c>
      <c r="G473" s="27" t="s">
        <v>1427</v>
      </c>
      <c r="H473" s="26" t="s">
        <v>1441</v>
      </c>
      <c r="I473" s="28">
        <v>4.83</v>
      </c>
      <c r="J473" s="27">
        <v>50</v>
      </c>
      <c r="K473" s="29">
        <v>241.5</v>
      </c>
      <c r="L473" s="28">
        <v>4.83</v>
      </c>
      <c r="M473" s="27">
        <v>50</v>
      </c>
      <c r="N473" s="30">
        <v>241.5</v>
      </c>
    </row>
    <row r="474" spans="1:14" x14ac:dyDescent="0.25">
      <c r="A474" s="25">
        <v>121326</v>
      </c>
      <c r="B474" s="26" t="s">
        <v>1810</v>
      </c>
      <c r="C474" s="27" t="s">
        <v>1811</v>
      </c>
      <c r="D474" s="26" t="s">
        <v>1451</v>
      </c>
      <c r="E474" s="26" t="s">
        <v>12</v>
      </c>
      <c r="F474" s="27">
        <v>1</v>
      </c>
      <c r="G474" s="27" t="s">
        <v>1427</v>
      </c>
      <c r="H474" s="26" t="s">
        <v>1441</v>
      </c>
      <c r="I474" s="28">
        <v>4.83</v>
      </c>
      <c r="J474" s="27">
        <v>50</v>
      </c>
      <c r="K474" s="29">
        <v>241.5</v>
      </c>
      <c r="L474" s="28">
        <v>4.83</v>
      </c>
      <c r="M474" s="27">
        <v>50</v>
      </c>
      <c r="N474" s="30">
        <v>241.5</v>
      </c>
    </row>
    <row r="475" spans="1:14" x14ac:dyDescent="0.25">
      <c r="A475" s="25">
        <v>122439</v>
      </c>
      <c r="B475" s="26" t="s">
        <v>2058</v>
      </c>
      <c r="C475" s="27" t="s">
        <v>2059</v>
      </c>
      <c r="D475" s="26" t="s">
        <v>1456</v>
      </c>
      <c r="E475" s="26" t="s">
        <v>12</v>
      </c>
      <c r="F475" s="27">
        <v>1</v>
      </c>
      <c r="G475" s="27" t="s">
        <v>1427</v>
      </c>
      <c r="H475" s="26" t="s">
        <v>1441</v>
      </c>
      <c r="I475" s="28">
        <v>4.83</v>
      </c>
      <c r="J475" s="27">
        <v>50</v>
      </c>
      <c r="K475" s="29">
        <v>241.5</v>
      </c>
      <c r="L475" s="28">
        <v>4.83</v>
      </c>
      <c r="M475" s="27">
        <v>50</v>
      </c>
      <c r="N475" s="30">
        <v>241.5</v>
      </c>
    </row>
    <row r="476" spans="1:14" x14ac:dyDescent="0.25">
      <c r="A476" s="25">
        <v>121321</v>
      </c>
      <c r="B476" s="26" t="s">
        <v>1812</v>
      </c>
      <c r="C476" s="27" t="s">
        <v>1813</v>
      </c>
      <c r="D476" s="26" t="s">
        <v>1447</v>
      </c>
      <c r="E476" s="26" t="s">
        <v>5</v>
      </c>
      <c r="F476" s="27">
        <v>1</v>
      </c>
      <c r="G476" s="27" t="s">
        <v>1427</v>
      </c>
      <c r="H476" s="26" t="s">
        <v>1441</v>
      </c>
      <c r="I476" s="28">
        <v>4.83</v>
      </c>
      <c r="J476" s="27">
        <v>50</v>
      </c>
      <c r="K476" s="29">
        <v>241.5</v>
      </c>
      <c r="L476" s="28">
        <v>4.83</v>
      </c>
      <c r="M476" s="27">
        <v>50</v>
      </c>
      <c r="N476" s="30">
        <v>241.5</v>
      </c>
    </row>
    <row r="477" spans="1:14" x14ac:dyDescent="0.25">
      <c r="A477" s="25">
        <v>112218</v>
      </c>
      <c r="B477" s="26" t="s">
        <v>1814</v>
      </c>
      <c r="C477" s="27" t="s">
        <v>1815</v>
      </c>
      <c r="D477" s="26" t="s">
        <v>1448</v>
      </c>
      <c r="E477" s="26" t="s">
        <v>12</v>
      </c>
      <c r="F477" s="27">
        <v>1</v>
      </c>
      <c r="G477" s="27" t="s">
        <v>1427</v>
      </c>
      <c r="H477" s="26" t="s">
        <v>1441</v>
      </c>
      <c r="I477" s="28">
        <v>4.83</v>
      </c>
      <c r="J477" s="27">
        <v>50</v>
      </c>
      <c r="K477" s="29">
        <v>241.5</v>
      </c>
      <c r="L477" s="28">
        <v>4.83</v>
      </c>
      <c r="M477" s="27">
        <v>50</v>
      </c>
      <c r="N477" s="30">
        <v>231.84</v>
      </c>
    </row>
    <row r="478" spans="1:14" x14ac:dyDescent="0.25">
      <c r="A478" s="25">
        <v>113080</v>
      </c>
      <c r="B478" s="26" t="s">
        <v>696</v>
      </c>
      <c r="C478" s="27" t="s">
        <v>697</v>
      </c>
      <c r="D478" s="26" t="s">
        <v>1450</v>
      </c>
      <c r="E478" s="26" t="s">
        <v>17</v>
      </c>
      <c r="F478" s="27">
        <v>1</v>
      </c>
      <c r="G478" s="27" t="s">
        <v>1427</v>
      </c>
      <c r="H478" s="26" t="s">
        <v>1441</v>
      </c>
      <c r="I478" s="28">
        <v>4.83</v>
      </c>
      <c r="J478" s="27">
        <v>50</v>
      </c>
      <c r="K478" s="29">
        <v>241.5</v>
      </c>
      <c r="L478" s="28">
        <v>4.83</v>
      </c>
      <c r="M478" s="27">
        <v>50</v>
      </c>
      <c r="N478" s="30">
        <v>241.5</v>
      </c>
    </row>
    <row r="479" spans="1:14" x14ac:dyDescent="0.25">
      <c r="A479" s="25">
        <v>122575</v>
      </c>
      <c r="B479" s="26" t="s">
        <v>2088</v>
      </c>
      <c r="C479" s="27" t="s">
        <v>2089</v>
      </c>
      <c r="D479" s="26" t="s">
        <v>1456</v>
      </c>
      <c r="E479" s="26" t="s">
        <v>12</v>
      </c>
      <c r="F479" s="27">
        <v>1</v>
      </c>
      <c r="G479" s="27" t="s">
        <v>1427</v>
      </c>
      <c r="H479" s="26" t="s">
        <v>1441</v>
      </c>
      <c r="I479" s="28">
        <v>4.83</v>
      </c>
      <c r="J479" s="27">
        <v>50</v>
      </c>
      <c r="K479" s="29">
        <v>241.5</v>
      </c>
      <c r="L479" s="28">
        <v>4.83</v>
      </c>
      <c r="M479" s="27">
        <v>50</v>
      </c>
      <c r="N479" s="30">
        <v>241.5</v>
      </c>
    </row>
    <row r="480" spans="1:14" x14ac:dyDescent="0.25">
      <c r="A480" s="25">
        <v>112303</v>
      </c>
      <c r="B480" s="26" t="s">
        <v>698</v>
      </c>
      <c r="C480" s="27" t="s">
        <v>699</v>
      </c>
      <c r="D480" s="26" t="s">
        <v>1447</v>
      </c>
      <c r="E480" s="26" t="s">
        <v>5</v>
      </c>
      <c r="F480" s="27">
        <v>1</v>
      </c>
      <c r="G480" s="27" t="s">
        <v>1427</v>
      </c>
      <c r="H480" s="26" t="s">
        <v>1441</v>
      </c>
      <c r="I480" s="28">
        <v>4.83</v>
      </c>
      <c r="J480" s="27">
        <v>50</v>
      </c>
      <c r="K480" s="29">
        <v>241.5</v>
      </c>
      <c r="L480" s="28">
        <v>4.83</v>
      </c>
      <c r="M480" s="27">
        <v>50</v>
      </c>
      <c r="N480" s="30">
        <v>241.5</v>
      </c>
    </row>
    <row r="481" spans="1:14" x14ac:dyDescent="0.25">
      <c r="A481" s="25">
        <v>113081</v>
      </c>
      <c r="B481" s="26" t="s">
        <v>700</v>
      </c>
      <c r="C481" s="27" t="s">
        <v>701</v>
      </c>
      <c r="D481" s="26" t="s">
        <v>1451</v>
      </c>
      <c r="E481" s="26" t="s">
        <v>12</v>
      </c>
      <c r="F481" s="27">
        <v>1</v>
      </c>
      <c r="G481" s="27" t="s">
        <v>1428</v>
      </c>
      <c r="H481" s="26" t="s">
        <v>1517</v>
      </c>
      <c r="I481" s="28">
        <v>4.83</v>
      </c>
      <c r="J481" s="27">
        <v>50</v>
      </c>
      <c r="K481" s="29">
        <v>241.5</v>
      </c>
      <c r="L481" s="28">
        <v>4.83</v>
      </c>
      <c r="M481" s="27">
        <v>50</v>
      </c>
      <c r="N481" s="30">
        <v>241.5</v>
      </c>
    </row>
    <row r="482" spans="1:14" x14ac:dyDescent="0.25">
      <c r="A482" s="25">
        <v>114925</v>
      </c>
      <c r="B482" s="26" t="s">
        <v>702</v>
      </c>
      <c r="C482" s="27" t="s">
        <v>703</v>
      </c>
      <c r="D482" s="26" t="s">
        <v>1458</v>
      </c>
      <c r="E482" s="26" t="s">
        <v>212</v>
      </c>
      <c r="F482" s="27">
        <v>1</v>
      </c>
      <c r="G482" s="27" t="s">
        <v>1427</v>
      </c>
      <c r="H482" s="26" t="s">
        <v>1441</v>
      </c>
      <c r="I482" s="28">
        <v>4.83</v>
      </c>
      <c r="J482" s="27">
        <v>50</v>
      </c>
      <c r="K482" s="29">
        <v>241.5</v>
      </c>
      <c r="L482" s="28">
        <v>4.83</v>
      </c>
      <c r="M482" s="27">
        <v>50</v>
      </c>
      <c r="N482" s="30">
        <v>241.5</v>
      </c>
    </row>
    <row r="483" spans="1:14" x14ac:dyDescent="0.25">
      <c r="A483" s="25">
        <v>112338</v>
      </c>
      <c r="B483" s="26" t="s">
        <v>704</v>
      </c>
      <c r="C483" s="27" t="s">
        <v>705</v>
      </c>
      <c r="D483" s="26" t="s">
        <v>1451</v>
      </c>
      <c r="E483" s="26" t="s">
        <v>12</v>
      </c>
      <c r="F483" s="27">
        <v>1</v>
      </c>
      <c r="G483" s="27" t="s">
        <v>1427</v>
      </c>
      <c r="H483" s="26" t="s">
        <v>1441</v>
      </c>
      <c r="I483" s="28">
        <v>4.83</v>
      </c>
      <c r="J483" s="27">
        <v>50</v>
      </c>
      <c r="K483" s="29">
        <v>241.5</v>
      </c>
      <c r="L483" s="28">
        <v>4.83</v>
      </c>
      <c r="M483" s="27">
        <v>50</v>
      </c>
      <c r="N483" s="30">
        <v>241.5</v>
      </c>
    </row>
    <row r="484" spans="1:14" x14ac:dyDescent="0.25">
      <c r="A484" s="25">
        <v>113370</v>
      </c>
      <c r="B484" s="26" t="s">
        <v>1679</v>
      </c>
      <c r="C484" s="27" t="s">
        <v>1680</v>
      </c>
      <c r="D484" s="26" t="s">
        <v>1447</v>
      </c>
      <c r="E484" s="26" t="s">
        <v>5</v>
      </c>
      <c r="F484" s="27">
        <v>1</v>
      </c>
      <c r="G484" s="27" t="s">
        <v>1427</v>
      </c>
      <c r="H484" s="26" t="s">
        <v>1441</v>
      </c>
      <c r="I484" s="28">
        <v>4.83</v>
      </c>
      <c r="J484" s="27">
        <v>34</v>
      </c>
      <c r="K484" s="29">
        <v>164.22</v>
      </c>
      <c r="L484" s="28">
        <v>4.83</v>
      </c>
      <c r="M484" s="27">
        <v>34</v>
      </c>
      <c r="N484" s="30">
        <v>164.22</v>
      </c>
    </row>
    <row r="485" spans="1:14" x14ac:dyDescent="0.25">
      <c r="A485" s="25">
        <v>113120</v>
      </c>
      <c r="B485" s="26" t="s">
        <v>706</v>
      </c>
      <c r="C485" s="27" t="s">
        <v>707</v>
      </c>
      <c r="D485" s="26" t="s">
        <v>1457</v>
      </c>
      <c r="E485" s="26" t="s">
        <v>10</v>
      </c>
      <c r="F485" s="27">
        <v>1</v>
      </c>
      <c r="G485" s="27" t="s">
        <v>1427</v>
      </c>
      <c r="H485" s="26" t="s">
        <v>1441</v>
      </c>
      <c r="I485" s="28">
        <v>4.83</v>
      </c>
      <c r="J485" s="27">
        <v>12</v>
      </c>
      <c r="K485" s="29">
        <v>57.96</v>
      </c>
      <c r="L485" s="28">
        <v>4.83</v>
      </c>
      <c r="M485" s="27">
        <v>12</v>
      </c>
      <c r="N485" s="30">
        <v>57.96</v>
      </c>
    </row>
    <row r="486" spans="1:14" x14ac:dyDescent="0.25">
      <c r="A486" s="25">
        <v>113420</v>
      </c>
      <c r="B486" s="26" t="s">
        <v>708</v>
      </c>
      <c r="C486" s="27" t="s">
        <v>711</v>
      </c>
      <c r="D486" s="26" t="s">
        <v>1447</v>
      </c>
      <c r="E486" s="26" t="s">
        <v>5</v>
      </c>
      <c r="F486" s="27">
        <v>1</v>
      </c>
      <c r="G486" s="27" t="s">
        <v>1427</v>
      </c>
      <c r="H486" s="26" t="s">
        <v>1441</v>
      </c>
      <c r="I486" s="28">
        <v>4.83</v>
      </c>
      <c r="J486" s="27">
        <v>50</v>
      </c>
      <c r="K486" s="29">
        <v>241.5</v>
      </c>
      <c r="L486" s="28">
        <v>4.83</v>
      </c>
      <c r="M486" s="27">
        <v>50</v>
      </c>
      <c r="N486" s="30">
        <v>241.5</v>
      </c>
    </row>
    <row r="487" spans="1:14" x14ac:dyDescent="0.25">
      <c r="A487" s="25">
        <v>113373</v>
      </c>
      <c r="B487" s="26" t="s">
        <v>708</v>
      </c>
      <c r="C487" s="27" t="s">
        <v>710</v>
      </c>
      <c r="D487" s="26" t="s">
        <v>1440</v>
      </c>
      <c r="E487" s="26" t="s">
        <v>5</v>
      </c>
      <c r="F487" s="27">
        <v>1</v>
      </c>
      <c r="G487" s="27" t="s">
        <v>1427</v>
      </c>
      <c r="H487" s="26" t="s">
        <v>1441</v>
      </c>
      <c r="I487" s="28">
        <v>4.83</v>
      </c>
      <c r="J487" s="27">
        <v>50</v>
      </c>
      <c r="K487" s="29">
        <v>241.5</v>
      </c>
      <c r="L487" s="28">
        <v>4.83</v>
      </c>
      <c r="M487" s="27">
        <v>50</v>
      </c>
      <c r="N487" s="30">
        <v>241.5</v>
      </c>
    </row>
    <row r="488" spans="1:14" x14ac:dyDescent="0.25">
      <c r="A488" s="25">
        <v>113021</v>
      </c>
      <c r="B488" s="26" t="s">
        <v>708</v>
      </c>
      <c r="C488" s="27" t="s">
        <v>709</v>
      </c>
      <c r="D488" s="26" t="s">
        <v>1440</v>
      </c>
      <c r="E488" s="26" t="s">
        <v>5</v>
      </c>
      <c r="F488" s="27">
        <v>1</v>
      </c>
      <c r="G488" s="27" t="s">
        <v>1427</v>
      </c>
      <c r="H488" s="26" t="s">
        <v>1441</v>
      </c>
      <c r="I488" s="28">
        <v>4.83</v>
      </c>
      <c r="J488" s="27">
        <v>50</v>
      </c>
      <c r="K488" s="29">
        <v>241.5</v>
      </c>
      <c r="L488" s="28">
        <v>4.83</v>
      </c>
      <c r="M488" s="27">
        <v>50</v>
      </c>
      <c r="N488" s="30">
        <v>241.5</v>
      </c>
    </row>
    <row r="489" spans="1:14" x14ac:dyDescent="0.25">
      <c r="A489" s="25">
        <v>112917</v>
      </c>
      <c r="B489" s="26" t="s">
        <v>494</v>
      </c>
      <c r="C489" s="27" t="s">
        <v>712</v>
      </c>
      <c r="D489" s="26" t="s">
        <v>1454</v>
      </c>
      <c r="E489" s="26" t="s">
        <v>5</v>
      </c>
      <c r="F489" s="27">
        <v>1</v>
      </c>
      <c r="G489" s="27" t="s">
        <v>1427</v>
      </c>
      <c r="H489" s="26" t="s">
        <v>1441</v>
      </c>
      <c r="I489" s="28">
        <v>4.83</v>
      </c>
      <c r="J489" s="27">
        <v>50</v>
      </c>
      <c r="K489" s="29">
        <v>241.5</v>
      </c>
      <c r="L489" s="28">
        <v>4.83</v>
      </c>
      <c r="M489" s="27">
        <v>50</v>
      </c>
      <c r="N489" s="30">
        <v>0</v>
      </c>
    </row>
    <row r="490" spans="1:14" x14ac:dyDescent="0.25">
      <c r="A490" s="25">
        <v>112236</v>
      </c>
      <c r="B490" s="26" t="s">
        <v>713</v>
      </c>
      <c r="C490" s="27" t="s">
        <v>714</v>
      </c>
      <c r="D490" s="26" t="s">
        <v>1447</v>
      </c>
      <c r="E490" s="26" t="s">
        <v>5</v>
      </c>
      <c r="F490" s="27">
        <v>1</v>
      </c>
      <c r="G490" s="27" t="s">
        <v>1427</v>
      </c>
      <c r="H490" s="26" t="s">
        <v>1441</v>
      </c>
      <c r="I490" s="28">
        <v>4.83</v>
      </c>
      <c r="J490" s="27">
        <v>12</v>
      </c>
      <c r="K490" s="29">
        <v>57.96</v>
      </c>
      <c r="L490" s="28">
        <v>4.83</v>
      </c>
      <c r="M490" s="27">
        <v>12</v>
      </c>
      <c r="N490" s="30">
        <v>57.96</v>
      </c>
    </row>
    <row r="491" spans="1:14" x14ac:dyDescent="0.25">
      <c r="A491" s="25">
        <v>113422</v>
      </c>
      <c r="B491" s="26" t="s">
        <v>715</v>
      </c>
      <c r="C491" s="27" t="s">
        <v>2090</v>
      </c>
      <c r="D491" s="26" t="s">
        <v>1447</v>
      </c>
      <c r="E491" s="26" t="s">
        <v>5</v>
      </c>
      <c r="F491" s="27">
        <v>1</v>
      </c>
      <c r="G491" s="27" t="s">
        <v>1430</v>
      </c>
      <c r="H491" s="26" t="s">
        <v>1446</v>
      </c>
      <c r="I491" s="28">
        <v>9.24</v>
      </c>
      <c r="J491" s="27">
        <v>50</v>
      </c>
      <c r="K491" s="29">
        <v>462</v>
      </c>
      <c r="L491" s="28">
        <v>9.24</v>
      </c>
      <c r="M491" s="27">
        <v>50</v>
      </c>
      <c r="N491" s="30">
        <v>73.92</v>
      </c>
    </row>
    <row r="492" spans="1:14" x14ac:dyDescent="0.25">
      <c r="A492" s="25">
        <v>113375</v>
      </c>
      <c r="B492" s="26" t="s">
        <v>716</v>
      </c>
      <c r="C492" s="27" t="s">
        <v>717</v>
      </c>
      <c r="D492" s="26" t="s">
        <v>1447</v>
      </c>
      <c r="E492" s="26" t="s">
        <v>5</v>
      </c>
      <c r="F492" s="27">
        <v>1</v>
      </c>
      <c r="G492" s="27" t="s">
        <v>1430</v>
      </c>
      <c r="H492" s="26" t="s">
        <v>1446</v>
      </c>
      <c r="I492" s="28">
        <v>9.24</v>
      </c>
      <c r="J492" s="27">
        <v>50</v>
      </c>
      <c r="K492" s="29">
        <v>462</v>
      </c>
      <c r="L492" s="28">
        <v>9.24</v>
      </c>
      <c r="M492" s="27">
        <v>50</v>
      </c>
      <c r="N492" s="30">
        <v>462</v>
      </c>
    </row>
    <row r="493" spans="1:14" x14ac:dyDescent="0.25">
      <c r="A493" s="25">
        <v>112346</v>
      </c>
      <c r="B493" s="26" t="s">
        <v>1681</v>
      </c>
      <c r="C493" s="27" t="s">
        <v>1682</v>
      </c>
      <c r="D493" s="26" t="s">
        <v>1451</v>
      </c>
      <c r="E493" s="26" t="s">
        <v>12</v>
      </c>
      <c r="F493" s="27">
        <v>1</v>
      </c>
      <c r="G493" s="27" t="s">
        <v>1427</v>
      </c>
      <c r="H493" s="26" t="s">
        <v>1441</v>
      </c>
      <c r="I493" s="28">
        <v>4.83</v>
      </c>
      <c r="J493" s="27">
        <v>50</v>
      </c>
      <c r="K493" s="29">
        <v>241.5</v>
      </c>
      <c r="L493" s="28">
        <v>4.83</v>
      </c>
      <c r="M493" s="27">
        <v>50</v>
      </c>
      <c r="N493" s="30">
        <v>241.5</v>
      </c>
    </row>
    <row r="494" spans="1:14" x14ac:dyDescent="0.25">
      <c r="A494" s="25">
        <v>112208</v>
      </c>
      <c r="B494" s="26" t="s">
        <v>1489</v>
      </c>
      <c r="C494" s="27" t="s">
        <v>719</v>
      </c>
      <c r="D494" s="26" t="s">
        <v>1449</v>
      </c>
      <c r="E494" s="26" t="s">
        <v>12</v>
      </c>
      <c r="F494" s="27">
        <v>1</v>
      </c>
      <c r="G494" s="27" t="s">
        <v>1427</v>
      </c>
      <c r="H494" s="26" t="s">
        <v>1441</v>
      </c>
      <c r="I494" s="28">
        <v>4.83</v>
      </c>
      <c r="J494" s="27">
        <v>34</v>
      </c>
      <c r="K494" s="29">
        <v>164.22</v>
      </c>
      <c r="L494" s="28">
        <v>4.83</v>
      </c>
      <c r="M494" s="27">
        <v>34</v>
      </c>
      <c r="N494" s="30">
        <v>0</v>
      </c>
    </row>
    <row r="495" spans="1:14" x14ac:dyDescent="0.25">
      <c r="A495" s="25">
        <v>114541</v>
      </c>
      <c r="B495" s="26" t="s">
        <v>720</v>
      </c>
      <c r="C495" s="27" t="s">
        <v>721</v>
      </c>
      <c r="D495" s="26" t="s">
        <v>1451</v>
      </c>
      <c r="E495" s="26" t="s">
        <v>12</v>
      </c>
      <c r="F495" s="27">
        <v>1</v>
      </c>
      <c r="G495" s="27" t="s">
        <v>1427</v>
      </c>
      <c r="H495" s="26" t="s">
        <v>1441</v>
      </c>
      <c r="I495" s="28">
        <v>4.83</v>
      </c>
      <c r="J495" s="27">
        <v>50</v>
      </c>
      <c r="K495" s="29">
        <v>241.5</v>
      </c>
      <c r="L495" s="28">
        <v>4.83</v>
      </c>
      <c r="M495" s="27">
        <v>50</v>
      </c>
      <c r="N495" s="30">
        <v>241.5</v>
      </c>
    </row>
    <row r="496" spans="1:14" x14ac:dyDescent="0.25">
      <c r="A496" s="25">
        <v>112924</v>
      </c>
      <c r="B496" s="26" t="s">
        <v>722</v>
      </c>
      <c r="C496" s="27" t="s">
        <v>723</v>
      </c>
      <c r="D496" s="26" t="s">
        <v>1447</v>
      </c>
      <c r="E496" s="26" t="s">
        <v>5</v>
      </c>
      <c r="F496" s="27">
        <v>1</v>
      </c>
      <c r="G496" s="27" t="s">
        <v>1427</v>
      </c>
      <c r="H496" s="26" t="s">
        <v>1441</v>
      </c>
      <c r="I496" s="28">
        <v>4.83</v>
      </c>
      <c r="J496" s="27">
        <v>50</v>
      </c>
      <c r="K496" s="29">
        <v>241.5</v>
      </c>
      <c r="L496" s="28">
        <v>4.83</v>
      </c>
      <c r="M496" s="27">
        <v>50</v>
      </c>
      <c r="N496" s="30">
        <v>241.5</v>
      </c>
    </row>
    <row r="497" spans="1:14" x14ac:dyDescent="0.25">
      <c r="A497" s="25">
        <v>122251</v>
      </c>
      <c r="B497" s="26" t="s">
        <v>1993</v>
      </c>
      <c r="C497" s="27" t="s">
        <v>1994</v>
      </c>
      <c r="D497" s="26" t="s">
        <v>1456</v>
      </c>
      <c r="E497" s="26" t="s">
        <v>12</v>
      </c>
      <c r="F497" s="27">
        <v>1</v>
      </c>
      <c r="G497" s="27" t="s">
        <v>1427</v>
      </c>
      <c r="H497" s="26" t="s">
        <v>1441</v>
      </c>
      <c r="I497" s="28">
        <v>4.83</v>
      </c>
      <c r="J497" s="27">
        <v>50</v>
      </c>
      <c r="K497" s="29">
        <v>241.5</v>
      </c>
      <c r="L497" s="28">
        <v>4.83</v>
      </c>
      <c r="M497" s="27">
        <v>50</v>
      </c>
      <c r="N497" s="30">
        <v>241.5</v>
      </c>
    </row>
    <row r="498" spans="1:14" x14ac:dyDescent="0.25">
      <c r="A498" s="25">
        <v>113363</v>
      </c>
      <c r="B498" s="26" t="s">
        <v>724</v>
      </c>
      <c r="C498" s="27" t="s">
        <v>725</v>
      </c>
      <c r="D498" s="26" t="s">
        <v>1447</v>
      </c>
      <c r="E498" s="26" t="s">
        <v>5</v>
      </c>
      <c r="F498" s="27">
        <v>1</v>
      </c>
      <c r="G498" s="27" t="s">
        <v>1430</v>
      </c>
      <c r="H498" s="26" t="s">
        <v>1446</v>
      </c>
      <c r="I498" s="28">
        <v>9.24</v>
      </c>
      <c r="J498" s="27">
        <v>50</v>
      </c>
      <c r="K498" s="29">
        <v>462</v>
      </c>
      <c r="L498" s="28">
        <v>9.24</v>
      </c>
      <c r="M498" s="27">
        <v>50</v>
      </c>
      <c r="N498" s="30">
        <v>462</v>
      </c>
    </row>
    <row r="499" spans="1:14" x14ac:dyDescent="0.25">
      <c r="A499" s="25">
        <v>112349</v>
      </c>
      <c r="B499" s="26" t="s">
        <v>1683</v>
      </c>
      <c r="C499" s="27" t="s">
        <v>1684</v>
      </c>
      <c r="D499" s="26" t="s">
        <v>1451</v>
      </c>
      <c r="E499" s="26" t="s">
        <v>12</v>
      </c>
      <c r="F499" s="27">
        <v>1</v>
      </c>
      <c r="G499" s="27" t="s">
        <v>1427</v>
      </c>
      <c r="H499" s="26" t="s">
        <v>1441</v>
      </c>
      <c r="I499" s="28">
        <v>4.83</v>
      </c>
      <c r="J499" s="27">
        <v>50</v>
      </c>
      <c r="K499" s="29">
        <v>241.5</v>
      </c>
      <c r="L499" s="28">
        <v>4.83</v>
      </c>
      <c r="M499" s="27">
        <v>50</v>
      </c>
      <c r="N499" s="30">
        <v>241.5</v>
      </c>
    </row>
    <row r="500" spans="1:14" x14ac:dyDescent="0.25">
      <c r="A500" s="25">
        <v>122252</v>
      </c>
      <c r="B500" s="26" t="s">
        <v>1995</v>
      </c>
      <c r="C500" s="27" t="s">
        <v>1996</v>
      </c>
      <c r="D500" s="26" t="s">
        <v>1451</v>
      </c>
      <c r="E500" s="26" t="s">
        <v>12</v>
      </c>
      <c r="F500" s="27">
        <v>1</v>
      </c>
      <c r="G500" s="27" t="s">
        <v>1427</v>
      </c>
      <c r="H500" s="26" t="s">
        <v>1441</v>
      </c>
      <c r="I500" s="28">
        <v>4.83</v>
      </c>
      <c r="J500" s="27">
        <v>50</v>
      </c>
      <c r="K500" s="29">
        <v>241.5</v>
      </c>
      <c r="L500" s="28">
        <v>4.83</v>
      </c>
      <c r="M500" s="27">
        <v>50</v>
      </c>
      <c r="N500" s="30">
        <v>241.5</v>
      </c>
    </row>
    <row r="501" spans="1:14" x14ac:dyDescent="0.25">
      <c r="A501" s="25">
        <v>112973</v>
      </c>
      <c r="B501" s="26" t="s">
        <v>726</v>
      </c>
      <c r="C501" s="27" t="s">
        <v>727</v>
      </c>
      <c r="D501" s="26" t="s">
        <v>1449</v>
      </c>
      <c r="E501" s="26" t="s">
        <v>12</v>
      </c>
      <c r="F501" s="27">
        <v>1</v>
      </c>
      <c r="G501" s="27" t="s">
        <v>1430</v>
      </c>
      <c r="H501" s="26" t="s">
        <v>1446</v>
      </c>
      <c r="I501" s="28">
        <v>9.24</v>
      </c>
      <c r="J501" s="27">
        <v>50</v>
      </c>
      <c r="K501" s="29">
        <v>462</v>
      </c>
      <c r="L501" s="28">
        <v>9.24</v>
      </c>
      <c r="M501" s="27">
        <v>50</v>
      </c>
      <c r="N501" s="30">
        <v>462</v>
      </c>
    </row>
    <row r="502" spans="1:14" x14ac:dyDescent="0.25">
      <c r="A502" s="25">
        <v>117239</v>
      </c>
      <c r="B502" s="26" t="s">
        <v>1521</v>
      </c>
      <c r="C502" s="27" t="s">
        <v>1522</v>
      </c>
      <c r="D502" s="26" t="s">
        <v>1444</v>
      </c>
      <c r="E502" s="26" t="s">
        <v>12</v>
      </c>
      <c r="F502" s="27">
        <v>1</v>
      </c>
      <c r="G502" s="27" t="s">
        <v>1427</v>
      </c>
      <c r="H502" s="26" t="s">
        <v>1441</v>
      </c>
      <c r="I502" s="28">
        <v>4.83</v>
      </c>
      <c r="J502" s="27">
        <v>50</v>
      </c>
      <c r="K502" s="29">
        <v>241.5</v>
      </c>
      <c r="L502" s="28">
        <v>4.83</v>
      </c>
      <c r="M502" s="27">
        <v>50</v>
      </c>
      <c r="N502" s="30">
        <v>231.84</v>
      </c>
    </row>
    <row r="503" spans="1:14" x14ac:dyDescent="0.25">
      <c r="A503" s="25">
        <v>112459</v>
      </c>
      <c r="B503" s="26" t="s">
        <v>728</v>
      </c>
      <c r="C503" s="27" t="s">
        <v>729</v>
      </c>
      <c r="D503" s="26" t="s">
        <v>1463</v>
      </c>
      <c r="E503" s="26" t="s">
        <v>150</v>
      </c>
      <c r="F503" s="27">
        <v>1</v>
      </c>
      <c r="G503" s="27" t="s">
        <v>1427</v>
      </c>
      <c r="H503" s="26" t="s">
        <v>1441</v>
      </c>
      <c r="I503" s="28">
        <v>4.83</v>
      </c>
      <c r="J503" s="27">
        <v>50</v>
      </c>
      <c r="K503" s="29">
        <v>241.5</v>
      </c>
      <c r="L503" s="28">
        <v>4.83</v>
      </c>
      <c r="M503" s="27">
        <v>50</v>
      </c>
      <c r="N503" s="30">
        <v>222.18</v>
      </c>
    </row>
    <row r="504" spans="1:14" x14ac:dyDescent="0.25">
      <c r="A504" s="25">
        <v>112927</v>
      </c>
      <c r="B504" s="26" t="s">
        <v>730</v>
      </c>
      <c r="C504" s="27" t="s">
        <v>731</v>
      </c>
      <c r="D504" s="26" t="s">
        <v>1447</v>
      </c>
      <c r="E504" s="26" t="s">
        <v>5</v>
      </c>
      <c r="F504" s="27">
        <v>1</v>
      </c>
      <c r="G504" s="27" t="s">
        <v>1427</v>
      </c>
      <c r="H504" s="26" t="s">
        <v>1441</v>
      </c>
      <c r="I504" s="28">
        <v>4.83</v>
      </c>
      <c r="J504" s="27">
        <v>50</v>
      </c>
      <c r="K504" s="29">
        <v>241.5</v>
      </c>
      <c r="L504" s="28">
        <v>4.83</v>
      </c>
      <c r="M504" s="27">
        <v>50</v>
      </c>
      <c r="N504" s="30">
        <v>241.5</v>
      </c>
    </row>
    <row r="505" spans="1:14" x14ac:dyDescent="0.25">
      <c r="A505" s="25">
        <v>112959</v>
      </c>
      <c r="B505" s="26" t="s">
        <v>732</v>
      </c>
      <c r="C505" s="27" t="s">
        <v>733</v>
      </c>
      <c r="D505" s="26" t="s">
        <v>1449</v>
      </c>
      <c r="E505" s="26" t="s">
        <v>12</v>
      </c>
      <c r="F505" s="27">
        <v>1</v>
      </c>
      <c r="G505" s="27" t="s">
        <v>1430</v>
      </c>
      <c r="H505" s="26" t="s">
        <v>1446</v>
      </c>
      <c r="I505" s="28">
        <v>9.24</v>
      </c>
      <c r="J505" s="27">
        <v>12</v>
      </c>
      <c r="K505" s="29">
        <v>110.88</v>
      </c>
      <c r="L505" s="28">
        <v>9.24</v>
      </c>
      <c r="M505" s="27">
        <v>12</v>
      </c>
      <c r="N505" s="30">
        <v>110.88</v>
      </c>
    </row>
    <row r="506" spans="1:14" x14ac:dyDescent="0.25">
      <c r="A506" s="25">
        <v>112928</v>
      </c>
      <c r="B506" s="26" t="s">
        <v>734</v>
      </c>
      <c r="C506" s="27" t="s">
        <v>735</v>
      </c>
      <c r="D506" s="26" t="s">
        <v>1447</v>
      </c>
      <c r="E506" s="26" t="s">
        <v>5</v>
      </c>
      <c r="F506" s="27">
        <v>1</v>
      </c>
      <c r="G506" s="27" t="s">
        <v>1427</v>
      </c>
      <c r="H506" s="26" t="s">
        <v>1441</v>
      </c>
      <c r="I506" s="28">
        <v>4.83</v>
      </c>
      <c r="J506" s="27">
        <v>50</v>
      </c>
      <c r="K506" s="29">
        <v>241.5</v>
      </c>
      <c r="L506" s="28">
        <v>4.83</v>
      </c>
      <c r="M506" s="27">
        <v>50</v>
      </c>
      <c r="N506" s="30">
        <v>241.5</v>
      </c>
    </row>
    <row r="507" spans="1:14" x14ac:dyDescent="0.25">
      <c r="A507" s="25">
        <v>114922</v>
      </c>
      <c r="B507" s="26" t="s">
        <v>736</v>
      </c>
      <c r="C507" s="27" t="s">
        <v>737</v>
      </c>
      <c r="D507" s="26" t="s">
        <v>1450</v>
      </c>
      <c r="E507" s="26" t="s">
        <v>17</v>
      </c>
      <c r="F507" s="27">
        <v>1</v>
      </c>
      <c r="G507" s="27" t="s">
        <v>1427</v>
      </c>
      <c r="H507" s="26" t="s">
        <v>1441</v>
      </c>
      <c r="I507" s="28">
        <v>4.83</v>
      </c>
      <c r="J507" s="27">
        <v>50</v>
      </c>
      <c r="K507" s="29">
        <v>241.5</v>
      </c>
      <c r="L507" s="28">
        <v>4.83</v>
      </c>
      <c r="M507" s="27">
        <v>50</v>
      </c>
      <c r="N507" s="30">
        <v>241.5</v>
      </c>
    </row>
    <row r="508" spans="1:14" x14ac:dyDescent="0.25">
      <c r="A508" s="25">
        <v>112212</v>
      </c>
      <c r="B508" s="26" t="s">
        <v>738</v>
      </c>
      <c r="C508" s="27" t="s">
        <v>739</v>
      </c>
      <c r="D508" s="26" t="s">
        <v>1456</v>
      </c>
      <c r="E508" s="26" t="s">
        <v>12</v>
      </c>
      <c r="F508" s="27">
        <v>1</v>
      </c>
      <c r="G508" s="27" t="s">
        <v>1427</v>
      </c>
      <c r="H508" s="26" t="s">
        <v>1441</v>
      </c>
      <c r="I508" s="28">
        <v>4.83</v>
      </c>
      <c r="J508" s="27">
        <v>50</v>
      </c>
      <c r="K508" s="29">
        <v>241.5</v>
      </c>
      <c r="L508" s="28">
        <v>4.83</v>
      </c>
      <c r="M508" s="27">
        <v>50</v>
      </c>
      <c r="N508" s="30">
        <v>241.5</v>
      </c>
    </row>
    <row r="509" spans="1:14" x14ac:dyDescent="0.25">
      <c r="A509" s="25">
        <v>112465</v>
      </c>
      <c r="B509" s="26" t="s">
        <v>740</v>
      </c>
      <c r="C509" s="27" t="s">
        <v>741</v>
      </c>
      <c r="D509" s="26" t="s">
        <v>1447</v>
      </c>
      <c r="E509" s="26" t="s">
        <v>5</v>
      </c>
      <c r="F509" s="27">
        <v>1</v>
      </c>
      <c r="G509" s="27" t="s">
        <v>1427</v>
      </c>
      <c r="H509" s="26" t="s">
        <v>1441</v>
      </c>
      <c r="I509" s="28">
        <v>4.83</v>
      </c>
      <c r="J509" s="27">
        <v>50</v>
      </c>
      <c r="K509" s="29">
        <v>241.5</v>
      </c>
      <c r="L509" s="28">
        <v>4.83</v>
      </c>
      <c r="M509" s="27">
        <v>50</v>
      </c>
      <c r="N509" s="30">
        <v>241.5</v>
      </c>
    </row>
    <row r="510" spans="1:14" x14ac:dyDescent="0.25">
      <c r="A510" s="25">
        <v>113729</v>
      </c>
      <c r="B510" s="26" t="s">
        <v>742</v>
      </c>
      <c r="C510" s="27" t="s">
        <v>743</v>
      </c>
      <c r="D510" s="26" t="s">
        <v>1463</v>
      </c>
      <c r="E510" s="26" t="s">
        <v>1486</v>
      </c>
      <c r="F510" s="27">
        <v>1</v>
      </c>
      <c r="G510" s="27" t="s">
        <v>1427</v>
      </c>
      <c r="H510" s="26" t="s">
        <v>1441</v>
      </c>
      <c r="I510" s="28">
        <v>4.83</v>
      </c>
      <c r="J510" s="27">
        <v>42</v>
      </c>
      <c r="K510" s="29">
        <v>202.86</v>
      </c>
      <c r="L510" s="28">
        <v>4.83</v>
      </c>
      <c r="M510" s="27">
        <v>42</v>
      </c>
      <c r="N510" s="30">
        <v>202.86</v>
      </c>
    </row>
    <row r="511" spans="1:14" x14ac:dyDescent="0.25">
      <c r="A511" s="25">
        <v>113645</v>
      </c>
      <c r="B511" s="26" t="s">
        <v>744</v>
      </c>
      <c r="C511" s="27" t="s">
        <v>745</v>
      </c>
      <c r="D511" s="26" t="s">
        <v>1451</v>
      </c>
      <c r="E511" s="26" t="s">
        <v>36</v>
      </c>
      <c r="F511" s="27">
        <v>1</v>
      </c>
      <c r="G511" s="27" t="s">
        <v>1429</v>
      </c>
      <c r="H511" s="26" t="s">
        <v>1455</v>
      </c>
      <c r="I511" s="28">
        <v>4.83</v>
      </c>
      <c r="J511" s="27">
        <v>50</v>
      </c>
      <c r="K511" s="29">
        <v>241.5</v>
      </c>
      <c r="L511" s="28">
        <v>4.83</v>
      </c>
      <c r="M511" s="27">
        <v>50</v>
      </c>
      <c r="N511" s="30">
        <v>173.88</v>
      </c>
    </row>
    <row r="512" spans="1:14" x14ac:dyDescent="0.25">
      <c r="A512" s="25">
        <v>122826</v>
      </c>
      <c r="B512" s="26" t="s">
        <v>2141</v>
      </c>
      <c r="C512" s="27" t="s">
        <v>2168</v>
      </c>
      <c r="D512" s="26" t="s">
        <v>1451</v>
      </c>
      <c r="E512" s="26" t="s">
        <v>12</v>
      </c>
      <c r="F512" s="27">
        <v>1</v>
      </c>
      <c r="G512" s="27" t="s">
        <v>1427</v>
      </c>
      <c r="H512" s="26" t="s">
        <v>1441</v>
      </c>
      <c r="I512" s="28">
        <v>4.83</v>
      </c>
      <c r="J512" s="27">
        <v>50</v>
      </c>
      <c r="K512" s="29">
        <v>241.5</v>
      </c>
      <c r="L512" s="28">
        <v>4.83</v>
      </c>
      <c r="M512" s="27">
        <v>50</v>
      </c>
      <c r="N512" s="30">
        <v>241.5</v>
      </c>
    </row>
    <row r="513" spans="1:14" x14ac:dyDescent="0.25">
      <c r="A513" s="25">
        <v>119920</v>
      </c>
      <c r="B513" s="26" t="s">
        <v>1579</v>
      </c>
      <c r="C513" s="27" t="s">
        <v>1580</v>
      </c>
      <c r="D513" s="26" t="s">
        <v>1450</v>
      </c>
      <c r="E513" s="26" t="s">
        <v>36</v>
      </c>
      <c r="F513" s="27">
        <v>1</v>
      </c>
      <c r="G513" s="27" t="s">
        <v>1430</v>
      </c>
      <c r="H513" s="26" t="s">
        <v>1446</v>
      </c>
      <c r="I513" s="28">
        <v>9.24</v>
      </c>
      <c r="J513" s="27">
        <v>50</v>
      </c>
      <c r="K513" s="29">
        <v>462</v>
      </c>
      <c r="L513" s="28">
        <v>9.24</v>
      </c>
      <c r="M513" s="27">
        <v>50</v>
      </c>
      <c r="N513" s="30">
        <v>462</v>
      </c>
    </row>
    <row r="514" spans="1:14" x14ac:dyDescent="0.25">
      <c r="A514" s="25">
        <v>113125</v>
      </c>
      <c r="B514" s="26" t="s">
        <v>746</v>
      </c>
      <c r="C514" s="27" t="s">
        <v>747</v>
      </c>
      <c r="D514" s="26" t="s">
        <v>1450</v>
      </c>
      <c r="E514" s="26" t="s">
        <v>17</v>
      </c>
      <c r="F514" s="27">
        <v>1</v>
      </c>
      <c r="G514" s="27" t="s">
        <v>1427</v>
      </c>
      <c r="H514" s="26" t="s">
        <v>1441</v>
      </c>
      <c r="I514" s="28">
        <v>4.83</v>
      </c>
      <c r="J514" s="27">
        <v>50</v>
      </c>
      <c r="K514" s="29">
        <v>241.5</v>
      </c>
      <c r="L514" s="28">
        <v>4.83</v>
      </c>
      <c r="M514" s="27">
        <v>50</v>
      </c>
      <c r="N514" s="30">
        <v>241.5</v>
      </c>
    </row>
    <row r="515" spans="1:14" x14ac:dyDescent="0.25">
      <c r="A515" s="25">
        <v>122561</v>
      </c>
      <c r="B515" s="26" t="s">
        <v>2091</v>
      </c>
      <c r="C515" s="27" t="s">
        <v>2092</v>
      </c>
      <c r="D515" s="26" t="s">
        <v>1451</v>
      </c>
      <c r="E515" s="26" t="s">
        <v>12</v>
      </c>
      <c r="F515" s="27">
        <v>1</v>
      </c>
      <c r="G515" s="27" t="s">
        <v>1427</v>
      </c>
      <c r="H515" s="26" t="s">
        <v>1441</v>
      </c>
      <c r="I515" s="28">
        <v>4.83</v>
      </c>
      <c r="J515" s="27">
        <v>50</v>
      </c>
      <c r="K515" s="29">
        <v>241.5</v>
      </c>
      <c r="L515" s="28">
        <v>4.83</v>
      </c>
      <c r="M515" s="27">
        <v>50</v>
      </c>
      <c r="N515" s="30">
        <v>241.5</v>
      </c>
    </row>
    <row r="516" spans="1:14" x14ac:dyDescent="0.25">
      <c r="A516" s="25">
        <v>113435</v>
      </c>
      <c r="B516" s="26" t="s">
        <v>748</v>
      </c>
      <c r="C516" s="27" t="s">
        <v>749</v>
      </c>
      <c r="D516" s="26" t="s">
        <v>1447</v>
      </c>
      <c r="E516" s="26" t="s">
        <v>5</v>
      </c>
      <c r="F516" s="27">
        <v>1</v>
      </c>
      <c r="G516" s="27" t="s">
        <v>1430</v>
      </c>
      <c r="H516" s="26" t="s">
        <v>1446</v>
      </c>
      <c r="I516" s="28">
        <v>9.24</v>
      </c>
      <c r="J516" s="27">
        <v>50</v>
      </c>
      <c r="K516" s="29">
        <v>462</v>
      </c>
      <c r="L516" s="28">
        <v>9.24</v>
      </c>
      <c r="M516" s="27">
        <v>50</v>
      </c>
      <c r="N516" s="30">
        <v>462</v>
      </c>
    </row>
    <row r="517" spans="1:14" x14ac:dyDescent="0.25">
      <c r="A517" s="25">
        <v>114744</v>
      </c>
      <c r="B517" s="26" t="s">
        <v>750</v>
      </c>
      <c r="C517" s="27" t="s">
        <v>751</v>
      </c>
      <c r="D517" s="26" t="s">
        <v>1456</v>
      </c>
      <c r="E517" s="26" t="s">
        <v>12</v>
      </c>
      <c r="F517" s="27">
        <v>1</v>
      </c>
      <c r="G517" s="27" t="s">
        <v>1427</v>
      </c>
      <c r="H517" s="26" t="s">
        <v>1441</v>
      </c>
      <c r="I517" s="28">
        <v>4.83</v>
      </c>
      <c r="J517" s="27">
        <v>50</v>
      </c>
      <c r="K517" s="29">
        <v>241.5</v>
      </c>
      <c r="L517" s="28">
        <v>4.83</v>
      </c>
      <c r="M517" s="27">
        <v>50</v>
      </c>
      <c r="N517" s="30">
        <v>173.88</v>
      </c>
    </row>
    <row r="518" spans="1:14" x14ac:dyDescent="0.25">
      <c r="A518" s="25">
        <v>114493</v>
      </c>
      <c r="B518" s="26" t="s">
        <v>752</v>
      </c>
      <c r="C518" s="27" t="s">
        <v>753</v>
      </c>
      <c r="D518" s="26" t="s">
        <v>1447</v>
      </c>
      <c r="E518" s="26" t="s">
        <v>5</v>
      </c>
      <c r="F518" s="27">
        <v>1</v>
      </c>
      <c r="G518" s="27" t="s">
        <v>1427</v>
      </c>
      <c r="H518" s="26" t="s">
        <v>1441</v>
      </c>
      <c r="I518" s="28">
        <v>4.83</v>
      </c>
      <c r="J518" s="27">
        <v>50</v>
      </c>
      <c r="K518" s="29">
        <v>241.5</v>
      </c>
      <c r="L518" s="28">
        <v>4.83</v>
      </c>
      <c r="M518" s="27">
        <v>50</v>
      </c>
      <c r="N518" s="30">
        <v>241.5</v>
      </c>
    </row>
    <row r="519" spans="1:14" x14ac:dyDescent="0.25">
      <c r="A519" s="25">
        <v>122080</v>
      </c>
      <c r="B519" s="26" t="s">
        <v>1973</v>
      </c>
      <c r="C519" s="27" t="s">
        <v>1974</v>
      </c>
      <c r="D519" s="26" t="s">
        <v>1451</v>
      </c>
      <c r="E519" s="26" t="s">
        <v>12</v>
      </c>
      <c r="F519" s="27">
        <v>1</v>
      </c>
      <c r="G519" s="27" t="s">
        <v>1427</v>
      </c>
      <c r="H519" s="26" t="s">
        <v>1441</v>
      </c>
      <c r="I519" s="28">
        <v>4.83</v>
      </c>
      <c r="J519" s="27">
        <v>50</v>
      </c>
      <c r="K519" s="29">
        <v>241.5</v>
      </c>
      <c r="L519" s="28">
        <v>4.83</v>
      </c>
      <c r="M519" s="27">
        <v>50</v>
      </c>
      <c r="N519" s="30">
        <v>241.5</v>
      </c>
    </row>
    <row r="520" spans="1:14" x14ac:dyDescent="0.25">
      <c r="A520" s="25">
        <v>113381</v>
      </c>
      <c r="B520" s="26" t="s">
        <v>754</v>
      </c>
      <c r="C520" s="27" t="s">
        <v>755</v>
      </c>
      <c r="D520" s="26" t="s">
        <v>1447</v>
      </c>
      <c r="E520" s="26" t="s">
        <v>5</v>
      </c>
      <c r="F520" s="27">
        <v>1</v>
      </c>
      <c r="G520" s="27" t="s">
        <v>1427</v>
      </c>
      <c r="H520" s="26" t="s">
        <v>1441</v>
      </c>
      <c r="I520" s="28">
        <v>4.83</v>
      </c>
      <c r="J520" s="27">
        <v>50</v>
      </c>
      <c r="K520" s="29">
        <v>241.5</v>
      </c>
      <c r="L520" s="28">
        <v>4.83</v>
      </c>
      <c r="M520" s="27">
        <v>50</v>
      </c>
      <c r="N520" s="30">
        <v>241.5</v>
      </c>
    </row>
    <row r="521" spans="1:14" x14ac:dyDescent="0.25">
      <c r="A521" s="25">
        <v>113381</v>
      </c>
      <c r="B521" s="26" t="s">
        <v>754</v>
      </c>
      <c r="C521" s="27" t="s">
        <v>755</v>
      </c>
      <c r="D521" s="26" t="s">
        <v>1447</v>
      </c>
      <c r="E521" s="26" t="s">
        <v>5</v>
      </c>
      <c r="F521" s="27">
        <v>1</v>
      </c>
      <c r="G521" s="27" t="s">
        <v>1428</v>
      </c>
      <c r="H521" s="26" t="s">
        <v>1517</v>
      </c>
      <c r="I521" s="28">
        <v>4.8</v>
      </c>
      <c r="J521" s="27">
        <v>50</v>
      </c>
      <c r="K521" s="29">
        <v>240</v>
      </c>
      <c r="L521" s="28">
        <v>4.8</v>
      </c>
      <c r="M521" s="27">
        <v>50</v>
      </c>
      <c r="N521" s="30">
        <v>240</v>
      </c>
    </row>
    <row r="522" spans="1:14" x14ac:dyDescent="0.25">
      <c r="A522" s="25">
        <v>113437</v>
      </c>
      <c r="B522" s="26" t="s">
        <v>756</v>
      </c>
      <c r="C522" s="27" t="s">
        <v>757</v>
      </c>
      <c r="D522" s="26" t="s">
        <v>1440</v>
      </c>
      <c r="E522" s="26" t="s">
        <v>5</v>
      </c>
      <c r="F522" s="27">
        <v>1</v>
      </c>
      <c r="G522" s="27" t="s">
        <v>1430</v>
      </c>
      <c r="H522" s="26" t="s">
        <v>1446</v>
      </c>
      <c r="I522" s="28">
        <v>9.24</v>
      </c>
      <c r="J522" s="27">
        <v>60</v>
      </c>
      <c r="K522" s="29">
        <v>554.4</v>
      </c>
      <c r="L522" s="28">
        <v>9.24</v>
      </c>
      <c r="M522" s="27">
        <v>60</v>
      </c>
      <c r="N522" s="30">
        <v>554.4</v>
      </c>
    </row>
    <row r="523" spans="1:14" x14ac:dyDescent="0.25">
      <c r="A523" s="25">
        <v>113617</v>
      </c>
      <c r="B523" s="26" t="s">
        <v>758</v>
      </c>
      <c r="C523" s="27" t="s">
        <v>759</v>
      </c>
      <c r="D523" s="26" t="s">
        <v>1450</v>
      </c>
      <c r="E523" s="26" t="s">
        <v>36</v>
      </c>
      <c r="F523" s="27">
        <v>1</v>
      </c>
      <c r="G523" s="27" t="s">
        <v>1427</v>
      </c>
      <c r="H523" s="26" t="s">
        <v>1441</v>
      </c>
      <c r="I523" s="28">
        <v>4.83</v>
      </c>
      <c r="J523" s="27">
        <v>50</v>
      </c>
      <c r="K523" s="29">
        <v>241.5</v>
      </c>
      <c r="L523" s="28">
        <v>4.83</v>
      </c>
      <c r="M523" s="27">
        <v>50</v>
      </c>
      <c r="N523" s="30">
        <v>231.84</v>
      </c>
    </row>
    <row r="524" spans="1:14" x14ac:dyDescent="0.25">
      <c r="A524" s="25">
        <v>113134</v>
      </c>
      <c r="B524" s="26" t="s">
        <v>498</v>
      </c>
      <c r="C524" s="27" t="s">
        <v>760</v>
      </c>
      <c r="D524" s="26" t="s">
        <v>1445</v>
      </c>
      <c r="E524" s="26" t="s">
        <v>17</v>
      </c>
      <c r="F524" s="27">
        <v>1</v>
      </c>
      <c r="G524" s="27" t="s">
        <v>1427</v>
      </c>
      <c r="H524" s="26" t="s">
        <v>1441</v>
      </c>
      <c r="I524" s="28">
        <v>4.83</v>
      </c>
      <c r="J524" s="27">
        <v>50</v>
      </c>
      <c r="K524" s="29">
        <v>241.5</v>
      </c>
      <c r="L524" s="28">
        <v>4.83</v>
      </c>
      <c r="M524" s="27">
        <v>50</v>
      </c>
      <c r="N524" s="30">
        <v>241.5</v>
      </c>
    </row>
    <row r="525" spans="1:14" x14ac:dyDescent="0.25">
      <c r="A525" s="25">
        <v>112979</v>
      </c>
      <c r="B525" s="26" t="s">
        <v>761</v>
      </c>
      <c r="C525" s="27" t="s">
        <v>762</v>
      </c>
      <c r="D525" s="26" t="s">
        <v>1444</v>
      </c>
      <c r="E525" s="26" t="s">
        <v>12</v>
      </c>
      <c r="F525" s="27">
        <v>1</v>
      </c>
      <c r="G525" s="27" t="s">
        <v>1427</v>
      </c>
      <c r="H525" s="26" t="s">
        <v>1441</v>
      </c>
      <c r="I525" s="28">
        <v>4.83</v>
      </c>
      <c r="J525" s="27">
        <v>50</v>
      </c>
      <c r="K525" s="29">
        <v>241.5</v>
      </c>
      <c r="L525" s="28">
        <v>4.83</v>
      </c>
      <c r="M525" s="27">
        <v>50</v>
      </c>
      <c r="N525" s="30">
        <v>241.5</v>
      </c>
    </row>
    <row r="526" spans="1:14" x14ac:dyDescent="0.25">
      <c r="A526" s="25">
        <v>112255</v>
      </c>
      <c r="B526" s="26" t="s">
        <v>763</v>
      </c>
      <c r="C526" s="27" t="s">
        <v>764</v>
      </c>
      <c r="D526" s="26" t="s">
        <v>1447</v>
      </c>
      <c r="E526" s="26" t="s">
        <v>5</v>
      </c>
      <c r="F526" s="27">
        <v>1</v>
      </c>
      <c r="G526" s="27" t="s">
        <v>1427</v>
      </c>
      <c r="H526" s="26" t="s">
        <v>1441</v>
      </c>
      <c r="I526" s="28">
        <v>4.83</v>
      </c>
      <c r="J526" s="27">
        <v>50</v>
      </c>
      <c r="K526" s="29">
        <v>241.5</v>
      </c>
      <c r="L526" s="28">
        <v>4.83</v>
      </c>
      <c r="M526" s="27">
        <v>50</v>
      </c>
      <c r="N526" s="30">
        <v>241.5</v>
      </c>
    </row>
    <row r="527" spans="1:14" x14ac:dyDescent="0.25">
      <c r="A527" s="25">
        <v>112259</v>
      </c>
      <c r="B527" s="26" t="s">
        <v>765</v>
      </c>
      <c r="C527" s="27" t="s">
        <v>766</v>
      </c>
      <c r="D527" s="26" t="s">
        <v>1447</v>
      </c>
      <c r="E527" s="26" t="s">
        <v>5</v>
      </c>
      <c r="F527" s="27">
        <v>1</v>
      </c>
      <c r="G527" s="27" t="s">
        <v>1427</v>
      </c>
      <c r="H527" s="26" t="s">
        <v>1441</v>
      </c>
      <c r="I527" s="28">
        <v>4.83</v>
      </c>
      <c r="J527" s="27">
        <v>50</v>
      </c>
      <c r="K527" s="29">
        <v>241.5</v>
      </c>
      <c r="L527" s="28">
        <v>4.83</v>
      </c>
      <c r="M527" s="27">
        <v>50</v>
      </c>
      <c r="N527" s="30">
        <v>241.5</v>
      </c>
    </row>
    <row r="528" spans="1:14" x14ac:dyDescent="0.25">
      <c r="A528" s="25">
        <v>112989</v>
      </c>
      <c r="B528" s="26" t="s">
        <v>767</v>
      </c>
      <c r="C528" s="27" t="s">
        <v>768</v>
      </c>
      <c r="D528" s="26" t="s">
        <v>1457</v>
      </c>
      <c r="E528" s="26" t="s">
        <v>10</v>
      </c>
      <c r="F528" s="27">
        <v>1</v>
      </c>
      <c r="G528" s="27" t="s">
        <v>1427</v>
      </c>
      <c r="H528" s="26" t="s">
        <v>1441</v>
      </c>
      <c r="I528" s="28">
        <v>4.83</v>
      </c>
      <c r="J528" s="27">
        <v>50</v>
      </c>
      <c r="K528" s="29">
        <v>241.5</v>
      </c>
      <c r="L528" s="28">
        <v>4.83</v>
      </c>
      <c r="M528" s="27">
        <v>50</v>
      </c>
      <c r="N528" s="30">
        <v>193.2</v>
      </c>
    </row>
    <row r="529" spans="1:14" x14ac:dyDescent="0.25">
      <c r="A529" s="25">
        <v>119112</v>
      </c>
      <c r="B529" s="26" t="s">
        <v>1997</v>
      </c>
      <c r="C529" s="27" t="s">
        <v>1998</v>
      </c>
      <c r="D529" s="26" t="s">
        <v>1456</v>
      </c>
      <c r="E529" s="26" t="s">
        <v>12</v>
      </c>
      <c r="F529" s="27">
        <v>1</v>
      </c>
      <c r="G529" s="27" t="s">
        <v>1427</v>
      </c>
      <c r="H529" s="26" t="s">
        <v>1441</v>
      </c>
      <c r="I529" s="28">
        <v>4.83</v>
      </c>
      <c r="J529" s="27">
        <v>50</v>
      </c>
      <c r="K529" s="29">
        <v>241.5</v>
      </c>
      <c r="L529" s="28">
        <v>4.83</v>
      </c>
      <c r="M529" s="27">
        <v>50</v>
      </c>
      <c r="N529" s="30">
        <v>241.5</v>
      </c>
    </row>
    <row r="530" spans="1:14" x14ac:dyDescent="0.25">
      <c r="A530" s="25">
        <v>113384</v>
      </c>
      <c r="B530" s="26" t="s">
        <v>769</v>
      </c>
      <c r="C530" s="27" t="s">
        <v>770</v>
      </c>
      <c r="D530" s="26" t="s">
        <v>1440</v>
      </c>
      <c r="E530" s="26" t="s">
        <v>5</v>
      </c>
      <c r="F530" s="27">
        <v>1</v>
      </c>
      <c r="G530" s="27" t="s">
        <v>1427</v>
      </c>
      <c r="H530" s="26" t="s">
        <v>1441</v>
      </c>
      <c r="I530" s="28">
        <v>4.83</v>
      </c>
      <c r="J530" s="27">
        <v>50</v>
      </c>
      <c r="K530" s="29">
        <v>241.5</v>
      </c>
      <c r="L530" s="28">
        <v>4.83</v>
      </c>
      <c r="M530" s="27">
        <v>50</v>
      </c>
      <c r="N530" s="30">
        <v>106.26</v>
      </c>
    </row>
    <row r="531" spans="1:14" x14ac:dyDescent="0.25">
      <c r="A531" s="25">
        <v>112320</v>
      </c>
      <c r="B531" s="26" t="s">
        <v>771</v>
      </c>
      <c r="C531" s="27" t="s">
        <v>772</v>
      </c>
      <c r="D531" s="26" t="s">
        <v>1447</v>
      </c>
      <c r="E531" s="26" t="s">
        <v>5</v>
      </c>
      <c r="F531" s="27">
        <v>1</v>
      </c>
      <c r="G531" s="27" t="s">
        <v>1427</v>
      </c>
      <c r="H531" s="26" t="s">
        <v>1441</v>
      </c>
      <c r="I531" s="28">
        <v>4.83</v>
      </c>
      <c r="J531" s="27">
        <v>12</v>
      </c>
      <c r="K531" s="29">
        <v>57.96</v>
      </c>
      <c r="L531" s="28">
        <v>4.83</v>
      </c>
      <c r="M531" s="27">
        <v>12</v>
      </c>
      <c r="N531" s="30">
        <v>9.66</v>
      </c>
    </row>
    <row r="532" spans="1:14" x14ac:dyDescent="0.25">
      <c r="A532" s="25">
        <v>122834</v>
      </c>
      <c r="B532" s="26" t="s">
        <v>2142</v>
      </c>
      <c r="C532" s="27" t="s">
        <v>2169</v>
      </c>
      <c r="D532" s="26" t="s">
        <v>1456</v>
      </c>
      <c r="E532" s="26" t="s">
        <v>12</v>
      </c>
      <c r="F532" s="27">
        <v>1</v>
      </c>
      <c r="G532" s="27" t="s">
        <v>1430</v>
      </c>
      <c r="H532" s="26" t="s">
        <v>1446</v>
      </c>
      <c r="I532" s="28">
        <v>9.24</v>
      </c>
      <c r="J532" s="27">
        <v>50</v>
      </c>
      <c r="K532" s="29">
        <v>462</v>
      </c>
      <c r="L532" s="28">
        <v>9.24</v>
      </c>
      <c r="M532" s="27">
        <v>50</v>
      </c>
      <c r="N532" s="30">
        <v>462</v>
      </c>
    </row>
    <row r="533" spans="1:14" x14ac:dyDescent="0.25">
      <c r="A533" s="25">
        <v>113039</v>
      </c>
      <c r="B533" s="26" t="s">
        <v>457</v>
      </c>
      <c r="C533" s="27" t="s">
        <v>773</v>
      </c>
      <c r="D533" s="26" t="s">
        <v>1454</v>
      </c>
      <c r="E533" s="26" t="s">
        <v>5</v>
      </c>
      <c r="F533" s="27">
        <v>1</v>
      </c>
      <c r="G533" s="27" t="s">
        <v>1427</v>
      </c>
      <c r="H533" s="26" t="s">
        <v>1441</v>
      </c>
      <c r="I533" s="28">
        <v>4.83</v>
      </c>
      <c r="J533" s="27">
        <v>50</v>
      </c>
      <c r="K533" s="29">
        <v>241.5</v>
      </c>
      <c r="L533" s="28">
        <v>4.83</v>
      </c>
      <c r="M533" s="27">
        <v>50</v>
      </c>
      <c r="N533" s="30">
        <v>241.5</v>
      </c>
    </row>
    <row r="534" spans="1:14" x14ac:dyDescent="0.25">
      <c r="A534" s="25">
        <v>114923</v>
      </c>
      <c r="B534" s="26" t="s">
        <v>774</v>
      </c>
      <c r="C534" s="27" t="s">
        <v>775</v>
      </c>
      <c r="D534" s="26" t="s">
        <v>1451</v>
      </c>
      <c r="E534" s="26" t="s">
        <v>12</v>
      </c>
      <c r="F534" s="27">
        <v>1</v>
      </c>
      <c r="G534" s="27" t="s">
        <v>1427</v>
      </c>
      <c r="H534" s="26" t="s">
        <v>1441</v>
      </c>
      <c r="I534" s="28">
        <v>4.83</v>
      </c>
      <c r="J534" s="27">
        <v>50</v>
      </c>
      <c r="K534" s="29">
        <v>241.5</v>
      </c>
      <c r="L534" s="28">
        <v>4.83</v>
      </c>
      <c r="M534" s="27">
        <v>50</v>
      </c>
      <c r="N534" s="30">
        <v>241.5</v>
      </c>
    </row>
    <row r="535" spans="1:14" x14ac:dyDescent="0.25">
      <c r="A535" s="25">
        <v>112352</v>
      </c>
      <c r="B535" s="26" t="s">
        <v>776</v>
      </c>
      <c r="C535" s="27" t="s">
        <v>777</v>
      </c>
      <c r="D535" s="26" t="s">
        <v>1444</v>
      </c>
      <c r="E535" s="26" t="s">
        <v>12</v>
      </c>
      <c r="F535" s="27">
        <v>1</v>
      </c>
      <c r="G535" s="27" t="s">
        <v>1427</v>
      </c>
      <c r="H535" s="26" t="s">
        <v>1441</v>
      </c>
      <c r="I535" s="28">
        <v>4.83</v>
      </c>
      <c r="J535" s="27">
        <v>50</v>
      </c>
      <c r="K535" s="29">
        <v>241.5</v>
      </c>
      <c r="L535" s="28">
        <v>4.83</v>
      </c>
      <c r="M535" s="27">
        <v>50</v>
      </c>
      <c r="N535" s="30">
        <v>241.5</v>
      </c>
    </row>
    <row r="536" spans="1:14" x14ac:dyDescent="0.25">
      <c r="A536" s="25">
        <v>112505</v>
      </c>
      <c r="B536" s="26" t="s">
        <v>778</v>
      </c>
      <c r="C536" s="27" t="s">
        <v>779</v>
      </c>
      <c r="D536" s="26" t="s">
        <v>1457</v>
      </c>
      <c r="E536" s="26" t="s">
        <v>10</v>
      </c>
      <c r="F536" s="27">
        <v>1</v>
      </c>
      <c r="G536" s="27" t="s">
        <v>1427</v>
      </c>
      <c r="H536" s="26" t="s">
        <v>1441</v>
      </c>
      <c r="I536" s="28">
        <v>4.83</v>
      </c>
      <c r="J536" s="27">
        <v>50</v>
      </c>
      <c r="K536" s="29">
        <v>241.5</v>
      </c>
      <c r="L536" s="28">
        <v>4.83</v>
      </c>
      <c r="M536" s="27">
        <v>50</v>
      </c>
      <c r="N536" s="30">
        <v>241.5</v>
      </c>
    </row>
    <row r="537" spans="1:14" x14ac:dyDescent="0.25">
      <c r="A537" s="25">
        <v>112328</v>
      </c>
      <c r="B537" s="26" t="s">
        <v>780</v>
      </c>
      <c r="C537" s="27" t="s">
        <v>781</v>
      </c>
      <c r="D537" s="26" t="s">
        <v>1447</v>
      </c>
      <c r="E537" s="26" t="s">
        <v>5</v>
      </c>
      <c r="F537" s="27">
        <v>1</v>
      </c>
      <c r="G537" s="27" t="s">
        <v>1427</v>
      </c>
      <c r="H537" s="26" t="s">
        <v>1441</v>
      </c>
      <c r="I537" s="28">
        <v>4.83</v>
      </c>
      <c r="J537" s="27">
        <v>50</v>
      </c>
      <c r="K537" s="29">
        <v>241.5</v>
      </c>
      <c r="L537" s="28">
        <v>4.83</v>
      </c>
      <c r="M537" s="27">
        <v>50</v>
      </c>
      <c r="N537" s="30">
        <v>241.5</v>
      </c>
    </row>
    <row r="538" spans="1:14" x14ac:dyDescent="0.25">
      <c r="A538" s="25">
        <v>113412</v>
      </c>
      <c r="B538" s="26" t="s">
        <v>782</v>
      </c>
      <c r="C538" s="27" t="s">
        <v>783</v>
      </c>
      <c r="D538" s="26" t="s">
        <v>1447</v>
      </c>
      <c r="E538" s="26" t="s">
        <v>5</v>
      </c>
      <c r="F538" s="27">
        <v>1</v>
      </c>
      <c r="G538" s="27" t="s">
        <v>1427</v>
      </c>
      <c r="H538" s="26" t="s">
        <v>1441</v>
      </c>
      <c r="I538" s="28">
        <v>4.83</v>
      </c>
      <c r="J538" s="27">
        <v>50</v>
      </c>
      <c r="K538" s="29">
        <v>241.5</v>
      </c>
      <c r="L538" s="28">
        <v>4.83</v>
      </c>
      <c r="M538" s="27">
        <v>50</v>
      </c>
      <c r="N538" s="30">
        <v>241.5</v>
      </c>
    </row>
    <row r="539" spans="1:14" x14ac:dyDescent="0.25">
      <c r="A539" s="25">
        <v>113161</v>
      </c>
      <c r="B539" s="26" t="s">
        <v>784</v>
      </c>
      <c r="C539" s="27" t="s">
        <v>785</v>
      </c>
      <c r="D539" s="26" t="s">
        <v>1466</v>
      </c>
      <c r="E539" s="26" t="s">
        <v>36</v>
      </c>
      <c r="F539" s="27">
        <v>1</v>
      </c>
      <c r="G539" s="27" t="s">
        <v>1427</v>
      </c>
      <c r="H539" s="26" t="s">
        <v>1441</v>
      </c>
      <c r="I539" s="28">
        <v>4.83</v>
      </c>
      <c r="J539" s="27">
        <v>34</v>
      </c>
      <c r="K539" s="29">
        <v>164.22</v>
      </c>
      <c r="L539" s="28">
        <v>4.83</v>
      </c>
      <c r="M539" s="27">
        <v>34</v>
      </c>
      <c r="N539" s="30">
        <v>164.22</v>
      </c>
    </row>
    <row r="540" spans="1:14" x14ac:dyDescent="0.25">
      <c r="A540" s="25">
        <v>117244</v>
      </c>
      <c r="B540" s="26" t="s">
        <v>786</v>
      </c>
      <c r="C540" s="27" t="s">
        <v>787</v>
      </c>
      <c r="D540" s="26" t="s">
        <v>1444</v>
      </c>
      <c r="E540" s="26" t="s">
        <v>12</v>
      </c>
      <c r="F540" s="27">
        <v>1</v>
      </c>
      <c r="G540" s="27" t="s">
        <v>1427</v>
      </c>
      <c r="H540" s="26" t="s">
        <v>1441</v>
      </c>
      <c r="I540" s="28">
        <v>4.83</v>
      </c>
      <c r="J540" s="27">
        <v>50</v>
      </c>
      <c r="K540" s="29">
        <v>241.5</v>
      </c>
      <c r="L540" s="28">
        <v>4.83</v>
      </c>
      <c r="M540" s="27">
        <v>50</v>
      </c>
      <c r="N540" s="30">
        <v>241.5</v>
      </c>
    </row>
    <row r="541" spans="1:14" x14ac:dyDescent="0.25">
      <c r="A541" s="25">
        <v>112517</v>
      </c>
      <c r="B541" s="26" t="s">
        <v>788</v>
      </c>
      <c r="C541" s="27" t="s">
        <v>789</v>
      </c>
      <c r="D541" s="26" t="s">
        <v>1454</v>
      </c>
      <c r="E541" s="26" t="s">
        <v>5</v>
      </c>
      <c r="F541" s="27">
        <v>1</v>
      </c>
      <c r="G541" s="27" t="s">
        <v>1430</v>
      </c>
      <c r="H541" s="26" t="s">
        <v>1446</v>
      </c>
      <c r="I541" s="28">
        <v>9.24</v>
      </c>
      <c r="J541" s="27">
        <v>50</v>
      </c>
      <c r="K541" s="29">
        <v>462</v>
      </c>
      <c r="L541" s="28">
        <v>9.24</v>
      </c>
      <c r="M541" s="27">
        <v>50</v>
      </c>
      <c r="N541" s="30">
        <v>277.2</v>
      </c>
    </row>
    <row r="542" spans="1:14" x14ac:dyDescent="0.25">
      <c r="A542" s="25">
        <v>112941</v>
      </c>
      <c r="B542" s="26" t="s">
        <v>790</v>
      </c>
      <c r="C542" s="27" t="s">
        <v>791</v>
      </c>
      <c r="D542" s="26" t="s">
        <v>1447</v>
      </c>
      <c r="E542" s="26" t="s">
        <v>5</v>
      </c>
      <c r="F542" s="27">
        <v>1</v>
      </c>
      <c r="G542" s="27" t="s">
        <v>1427</v>
      </c>
      <c r="H542" s="26" t="s">
        <v>1441</v>
      </c>
      <c r="I542" s="28">
        <v>4.83</v>
      </c>
      <c r="J542" s="27">
        <v>50</v>
      </c>
      <c r="K542" s="29">
        <v>241.5</v>
      </c>
      <c r="L542" s="28">
        <v>4.83</v>
      </c>
      <c r="M542" s="27">
        <v>50</v>
      </c>
      <c r="N542" s="30">
        <v>193.2</v>
      </c>
    </row>
    <row r="543" spans="1:14" x14ac:dyDescent="0.25">
      <c r="A543" s="25">
        <v>112943</v>
      </c>
      <c r="B543" s="26" t="s">
        <v>792</v>
      </c>
      <c r="C543" s="27" t="s">
        <v>793</v>
      </c>
      <c r="D543" s="26" t="s">
        <v>1447</v>
      </c>
      <c r="E543" s="26" t="s">
        <v>5</v>
      </c>
      <c r="F543" s="27">
        <v>1</v>
      </c>
      <c r="G543" s="27" t="s">
        <v>1427</v>
      </c>
      <c r="H543" s="26" t="s">
        <v>1441</v>
      </c>
      <c r="I543" s="28">
        <v>4.83</v>
      </c>
      <c r="J543" s="27">
        <v>50</v>
      </c>
      <c r="K543" s="29">
        <v>241.5</v>
      </c>
      <c r="L543" s="28">
        <v>4.83</v>
      </c>
      <c r="M543" s="27">
        <v>50</v>
      </c>
      <c r="N543" s="30">
        <v>241.5</v>
      </c>
    </row>
    <row r="544" spans="1:14" x14ac:dyDescent="0.25">
      <c r="A544" s="25">
        <v>114924</v>
      </c>
      <c r="B544" s="26" t="s">
        <v>794</v>
      </c>
      <c r="C544" s="27" t="s">
        <v>795</v>
      </c>
      <c r="D544" s="26" t="s">
        <v>1449</v>
      </c>
      <c r="E544" s="26" t="s">
        <v>12</v>
      </c>
      <c r="F544" s="27">
        <v>1</v>
      </c>
      <c r="G544" s="27" t="s">
        <v>1427</v>
      </c>
      <c r="H544" s="26" t="s">
        <v>1441</v>
      </c>
      <c r="I544" s="28">
        <v>4.83</v>
      </c>
      <c r="J544" s="27">
        <v>50</v>
      </c>
      <c r="K544" s="29">
        <v>241.5</v>
      </c>
      <c r="L544" s="28">
        <v>4.83</v>
      </c>
      <c r="M544" s="27">
        <v>50</v>
      </c>
      <c r="N544" s="30">
        <v>241.5</v>
      </c>
    </row>
    <row r="545" spans="1:14" x14ac:dyDescent="0.25">
      <c r="A545" s="25">
        <v>122409</v>
      </c>
      <c r="B545" s="26" t="s">
        <v>2060</v>
      </c>
      <c r="C545" s="27" t="s">
        <v>2061</v>
      </c>
      <c r="D545" s="26" t="s">
        <v>1444</v>
      </c>
      <c r="E545" s="26" t="s">
        <v>36</v>
      </c>
      <c r="F545" s="27">
        <v>1</v>
      </c>
      <c r="G545" s="27" t="s">
        <v>1427</v>
      </c>
      <c r="H545" s="26" t="s">
        <v>1441</v>
      </c>
      <c r="I545" s="28">
        <v>4.83</v>
      </c>
      <c r="J545" s="27">
        <v>50</v>
      </c>
      <c r="K545" s="29">
        <v>241.5</v>
      </c>
      <c r="L545" s="28">
        <v>4.83</v>
      </c>
      <c r="M545" s="27">
        <v>50</v>
      </c>
      <c r="N545" s="30">
        <v>241.5</v>
      </c>
    </row>
    <row r="546" spans="1:14" x14ac:dyDescent="0.25">
      <c r="A546" s="25">
        <v>113414</v>
      </c>
      <c r="B546" s="26" t="s">
        <v>796</v>
      </c>
      <c r="C546" s="27" t="s">
        <v>797</v>
      </c>
      <c r="D546" s="26" t="s">
        <v>1440</v>
      </c>
      <c r="E546" s="26" t="s">
        <v>5</v>
      </c>
      <c r="F546" s="27">
        <v>1</v>
      </c>
      <c r="G546" s="27" t="s">
        <v>1427</v>
      </c>
      <c r="H546" s="26" t="s">
        <v>1441</v>
      </c>
      <c r="I546" s="28">
        <v>4.83</v>
      </c>
      <c r="J546" s="27">
        <v>50</v>
      </c>
      <c r="K546" s="29">
        <v>241.5</v>
      </c>
      <c r="L546" s="28">
        <v>4.83</v>
      </c>
      <c r="M546" s="27">
        <v>50</v>
      </c>
      <c r="N546" s="30">
        <v>241.5</v>
      </c>
    </row>
    <row r="547" spans="1:14" x14ac:dyDescent="0.25">
      <c r="A547" s="25">
        <v>113448</v>
      </c>
      <c r="B547" s="26" t="s">
        <v>798</v>
      </c>
      <c r="C547" s="27" t="s">
        <v>799</v>
      </c>
      <c r="D547" s="26" t="s">
        <v>1440</v>
      </c>
      <c r="E547" s="26" t="s">
        <v>5</v>
      </c>
      <c r="F547" s="27">
        <v>1</v>
      </c>
      <c r="G547" s="27" t="s">
        <v>1427</v>
      </c>
      <c r="H547" s="26" t="s">
        <v>1441</v>
      </c>
      <c r="I547" s="28">
        <v>4.83</v>
      </c>
      <c r="J547" s="27">
        <v>50</v>
      </c>
      <c r="K547" s="29">
        <v>241.5</v>
      </c>
      <c r="L547" s="28">
        <v>4.83</v>
      </c>
      <c r="M547" s="27">
        <v>50</v>
      </c>
      <c r="N547" s="30">
        <v>241.5</v>
      </c>
    </row>
    <row r="548" spans="1:14" x14ac:dyDescent="0.25">
      <c r="A548" s="25">
        <v>113320</v>
      </c>
      <c r="B548" s="26" t="s">
        <v>800</v>
      </c>
      <c r="C548" s="27" t="s">
        <v>801</v>
      </c>
      <c r="D548" s="26" t="s">
        <v>1445</v>
      </c>
      <c r="E548" s="26" t="s">
        <v>17</v>
      </c>
      <c r="F548" s="27">
        <v>1</v>
      </c>
      <c r="G548" s="27" t="s">
        <v>1427</v>
      </c>
      <c r="H548" s="26" t="s">
        <v>1441</v>
      </c>
      <c r="I548" s="28">
        <v>4.83</v>
      </c>
      <c r="J548" s="27">
        <v>50</v>
      </c>
      <c r="K548" s="29">
        <v>241.5</v>
      </c>
      <c r="L548" s="28">
        <v>4.83</v>
      </c>
      <c r="M548" s="27">
        <v>50</v>
      </c>
      <c r="N548" s="30">
        <v>241.5</v>
      </c>
    </row>
    <row r="549" spans="1:14" x14ac:dyDescent="0.25">
      <c r="A549" s="25">
        <v>112353</v>
      </c>
      <c r="B549" s="26" t="s">
        <v>802</v>
      </c>
      <c r="C549" s="27" t="s">
        <v>803</v>
      </c>
      <c r="D549" s="26" t="s">
        <v>1447</v>
      </c>
      <c r="E549" s="26" t="s">
        <v>5</v>
      </c>
      <c r="F549" s="27">
        <v>1</v>
      </c>
      <c r="G549" s="27" t="s">
        <v>1427</v>
      </c>
      <c r="H549" s="26" t="s">
        <v>1441</v>
      </c>
      <c r="I549" s="28">
        <v>4.83</v>
      </c>
      <c r="J549" s="27">
        <v>50</v>
      </c>
      <c r="K549" s="29">
        <v>241.5</v>
      </c>
      <c r="L549" s="28">
        <v>4.83</v>
      </c>
      <c r="M549" s="27">
        <v>50</v>
      </c>
      <c r="N549" s="30">
        <v>222.18</v>
      </c>
    </row>
    <row r="550" spans="1:14" x14ac:dyDescent="0.25">
      <c r="A550" s="25">
        <v>113387</v>
      </c>
      <c r="B550" s="26" t="s">
        <v>1490</v>
      </c>
      <c r="C550" s="27" t="s">
        <v>805</v>
      </c>
      <c r="D550" s="26" t="s">
        <v>1447</v>
      </c>
      <c r="E550" s="26" t="s">
        <v>5</v>
      </c>
      <c r="F550" s="27">
        <v>1</v>
      </c>
      <c r="G550" s="27" t="s">
        <v>1427</v>
      </c>
      <c r="H550" s="26" t="s">
        <v>1441</v>
      </c>
      <c r="I550" s="28">
        <v>4.83</v>
      </c>
      <c r="J550" s="27">
        <v>50</v>
      </c>
      <c r="K550" s="29">
        <v>241.5</v>
      </c>
      <c r="L550" s="28">
        <v>4.83</v>
      </c>
      <c r="M550" s="27">
        <v>50</v>
      </c>
      <c r="N550" s="30">
        <v>241.5</v>
      </c>
    </row>
    <row r="551" spans="1:14" x14ac:dyDescent="0.25">
      <c r="A551" s="25">
        <v>113158</v>
      </c>
      <c r="B551" s="26" t="s">
        <v>806</v>
      </c>
      <c r="C551" s="27" t="s">
        <v>807</v>
      </c>
      <c r="D551" s="26" t="s">
        <v>1466</v>
      </c>
      <c r="E551" s="26" t="s">
        <v>17</v>
      </c>
      <c r="F551" s="27">
        <v>1</v>
      </c>
      <c r="G551" s="27" t="s">
        <v>1427</v>
      </c>
      <c r="H551" s="26" t="s">
        <v>1441</v>
      </c>
      <c r="I551" s="28">
        <v>4.83</v>
      </c>
      <c r="J551" s="27">
        <v>50</v>
      </c>
      <c r="K551" s="29">
        <v>241.5</v>
      </c>
      <c r="L551" s="28">
        <v>4.83</v>
      </c>
      <c r="M551" s="27">
        <v>50</v>
      </c>
      <c r="N551" s="30">
        <v>241.5</v>
      </c>
    </row>
    <row r="552" spans="1:14" x14ac:dyDescent="0.25">
      <c r="A552" s="25">
        <v>112408</v>
      </c>
      <c r="B552" s="26" t="s">
        <v>808</v>
      </c>
      <c r="C552" s="27" t="s">
        <v>809</v>
      </c>
      <c r="D552" s="26" t="s">
        <v>1451</v>
      </c>
      <c r="E552" s="26" t="s">
        <v>12</v>
      </c>
      <c r="F552" s="27">
        <v>1</v>
      </c>
      <c r="G552" s="27" t="s">
        <v>1427</v>
      </c>
      <c r="H552" s="26" t="s">
        <v>1441</v>
      </c>
      <c r="I552" s="28">
        <v>4.83</v>
      </c>
      <c r="J552" s="27">
        <v>50</v>
      </c>
      <c r="K552" s="29">
        <v>241.5</v>
      </c>
      <c r="L552" s="28">
        <v>4.83</v>
      </c>
      <c r="M552" s="27">
        <v>50</v>
      </c>
      <c r="N552" s="30">
        <v>241.5</v>
      </c>
    </row>
    <row r="553" spans="1:14" x14ac:dyDescent="0.25">
      <c r="A553" s="25">
        <v>119641</v>
      </c>
      <c r="B553" s="26" t="s">
        <v>1551</v>
      </c>
      <c r="C553" s="27" t="s">
        <v>1552</v>
      </c>
      <c r="D553" s="26" t="s">
        <v>1448</v>
      </c>
      <c r="E553" s="26" t="s">
        <v>12</v>
      </c>
      <c r="F553" s="27">
        <v>1</v>
      </c>
      <c r="G553" s="27" t="s">
        <v>1427</v>
      </c>
      <c r="H553" s="26" t="s">
        <v>1441</v>
      </c>
      <c r="I553" s="28">
        <v>4.83</v>
      </c>
      <c r="J553" s="27">
        <v>50</v>
      </c>
      <c r="K553" s="29">
        <v>241.5</v>
      </c>
      <c r="L553" s="28">
        <v>4.83</v>
      </c>
      <c r="M553" s="27">
        <v>50</v>
      </c>
      <c r="N553" s="30">
        <v>241.5</v>
      </c>
    </row>
    <row r="554" spans="1:14" x14ac:dyDescent="0.25">
      <c r="A554" s="25">
        <v>112949</v>
      </c>
      <c r="B554" s="26" t="s">
        <v>810</v>
      </c>
      <c r="C554" s="27" t="s">
        <v>811</v>
      </c>
      <c r="D554" s="26" t="s">
        <v>1447</v>
      </c>
      <c r="E554" s="26" t="s">
        <v>5</v>
      </c>
      <c r="F554" s="27">
        <v>1</v>
      </c>
      <c r="G554" s="27" t="s">
        <v>1427</v>
      </c>
      <c r="H554" s="26" t="s">
        <v>1441</v>
      </c>
      <c r="I554" s="28">
        <v>4.83</v>
      </c>
      <c r="J554" s="27">
        <v>12</v>
      </c>
      <c r="K554" s="29">
        <v>57.96</v>
      </c>
      <c r="L554" s="28">
        <v>4.83</v>
      </c>
      <c r="M554" s="27">
        <v>12</v>
      </c>
      <c r="N554" s="30">
        <v>57.96</v>
      </c>
    </row>
    <row r="555" spans="1:14" x14ac:dyDescent="0.25">
      <c r="A555" s="25">
        <v>112495</v>
      </c>
      <c r="B555" s="26" t="s">
        <v>1685</v>
      </c>
      <c r="C555" s="27" t="s">
        <v>1686</v>
      </c>
      <c r="D555" s="26" t="s">
        <v>1449</v>
      </c>
      <c r="E555" s="26" t="s">
        <v>12</v>
      </c>
      <c r="F555" s="27">
        <v>1</v>
      </c>
      <c r="G555" s="27" t="s">
        <v>1427</v>
      </c>
      <c r="H555" s="26" t="s">
        <v>1441</v>
      </c>
      <c r="I555" s="28">
        <v>4.83</v>
      </c>
      <c r="J555" s="27">
        <v>34</v>
      </c>
      <c r="K555" s="29">
        <v>164.22</v>
      </c>
      <c r="L555" s="28">
        <v>4.83</v>
      </c>
      <c r="M555" s="27">
        <v>34</v>
      </c>
      <c r="N555" s="30">
        <v>164.22</v>
      </c>
    </row>
    <row r="556" spans="1:14" x14ac:dyDescent="0.25">
      <c r="A556" s="25">
        <v>112495</v>
      </c>
      <c r="B556" s="26" t="s">
        <v>1685</v>
      </c>
      <c r="C556" s="27" t="s">
        <v>1686</v>
      </c>
      <c r="D556" s="26" t="s">
        <v>1449</v>
      </c>
      <c r="E556" s="26" t="s">
        <v>12</v>
      </c>
      <c r="F556" s="27">
        <v>1</v>
      </c>
      <c r="G556" s="27" t="s">
        <v>1431</v>
      </c>
      <c r="H556" s="26" t="s">
        <v>1464</v>
      </c>
      <c r="I556" s="28">
        <v>5.3</v>
      </c>
      <c r="J556" s="27">
        <v>34</v>
      </c>
      <c r="K556" s="29">
        <v>180.2</v>
      </c>
      <c r="L556" s="28">
        <v>5.3</v>
      </c>
      <c r="M556" s="27">
        <v>34</v>
      </c>
      <c r="N556" s="30">
        <v>180.2</v>
      </c>
    </row>
    <row r="557" spans="1:14" x14ac:dyDescent="0.25">
      <c r="A557" s="25">
        <v>112409</v>
      </c>
      <c r="B557" s="26" t="s">
        <v>812</v>
      </c>
      <c r="C557" s="27" t="s">
        <v>813</v>
      </c>
      <c r="D557" s="26" t="s">
        <v>1447</v>
      </c>
      <c r="E557" s="26" t="s">
        <v>5</v>
      </c>
      <c r="F557" s="27">
        <v>1</v>
      </c>
      <c r="G557" s="27" t="s">
        <v>1427</v>
      </c>
      <c r="H557" s="26" t="s">
        <v>1441</v>
      </c>
      <c r="I557" s="28">
        <v>4.83</v>
      </c>
      <c r="J557" s="27">
        <v>50</v>
      </c>
      <c r="K557" s="29">
        <v>241.5</v>
      </c>
      <c r="L557" s="28">
        <v>4.83</v>
      </c>
      <c r="M557" s="27">
        <v>50</v>
      </c>
      <c r="N557" s="30">
        <v>241.5</v>
      </c>
    </row>
    <row r="558" spans="1:14" x14ac:dyDescent="0.25">
      <c r="A558" s="25">
        <v>113159</v>
      </c>
      <c r="B558" s="26" t="s">
        <v>814</v>
      </c>
      <c r="C558" s="27" t="s">
        <v>815</v>
      </c>
      <c r="D558" s="26" t="s">
        <v>1466</v>
      </c>
      <c r="E558" s="26" t="s">
        <v>17</v>
      </c>
      <c r="F558" s="27">
        <v>1</v>
      </c>
      <c r="G558" s="27" t="s">
        <v>1427</v>
      </c>
      <c r="H558" s="26" t="s">
        <v>1441</v>
      </c>
      <c r="I558" s="28">
        <v>4.83</v>
      </c>
      <c r="J558" s="27">
        <v>50</v>
      </c>
      <c r="K558" s="29">
        <v>241.5</v>
      </c>
      <c r="L558" s="28">
        <v>4.83</v>
      </c>
      <c r="M558" s="27">
        <v>50</v>
      </c>
      <c r="N558" s="30">
        <v>241.5</v>
      </c>
    </row>
    <row r="559" spans="1:14" x14ac:dyDescent="0.25">
      <c r="A559" s="25">
        <v>119114</v>
      </c>
      <c r="B559" s="26" t="s">
        <v>816</v>
      </c>
      <c r="C559" s="27" t="s">
        <v>817</v>
      </c>
      <c r="D559" s="26" t="s">
        <v>1454</v>
      </c>
      <c r="E559" s="26" t="s">
        <v>5</v>
      </c>
      <c r="F559" s="27">
        <v>1</v>
      </c>
      <c r="G559" s="27" t="s">
        <v>1427</v>
      </c>
      <c r="H559" s="26" t="s">
        <v>1441</v>
      </c>
      <c r="I559" s="28">
        <v>4.83</v>
      </c>
      <c r="J559" s="27">
        <v>50</v>
      </c>
      <c r="K559" s="29">
        <v>241.5</v>
      </c>
      <c r="L559" s="28">
        <v>4.83</v>
      </c>
      <c r="M559" s="27">
        <v>50</v>
      </c>
      <c r="N559" s="30">
        <v>241.5</v>
      </c>
    </row>
    <row r="560" spans="1:14" x14ac:dyDescent="0.25">
      <c r="A560" s="25">
        <v>113655</v>
      </c>
      <c r="B560" s="26" t="s">
        <v>818</v>
      </c>
      <c r="C560" s="27" t="s">
        <v>819</v>
      </c>
      <c r="D560" s="26" t="s">
        <v>1445</v>
      </c>
      <c r="E560" s="26" t="s">
        <v>36</v>
      </c>
      <c r="F560" s="27">
        <v>1</v>
      </c>
      <c r="G560" s="27" t="s">
        <v>1427</v>
      </c>
      <c r="H560" s="26" t="s">
        <v>1441</v>
      </c>
      <c r="I560" s="28">
        <v>4.83</v>
      </c>
      <c r="J560" s="27">
        <v>50</v>
      </c>
      <c r="K560" s="29">
        <v>241.5</v>
      </c>
      <c r="L560" s="28">
        <v>4.83</v>
      </c>
      <c r="M560" s="27">
        <v>50</v>
      </c>
      <c r="N560" s="30">
        <v>241.5</v>
      </c>
    </row>
    <row r="561" spans="1:14" x14ac:dyDescent="0.25">
      <c r="A561" s="25">
        <v>114490</v>
      </c>
      <c r="B561" s="26" t="s">
        <v>1687</v>
      </c>
      <c r="C561" s="27" t="s">
        <v>1688</v>
      </c>
      <c r="D561" s="26" t="s">
        <v>1449</v>
      </c>
      <c r="E561" s="26" t="s">
        <v>12</v>
      </c>
      <c r="F561" s="27">
        <v>1</v>
      </c>
      <c r="G561" s="27" t="s">
        <v>1427</v>
      </c>
      <c r="H561" s="26" t="s">
        <v>1441</v>
      </c>
      <c r="I561" s="28">
        <v>4.83</v>
      </c>
      <c r="J561" s="27">
        <v>50</v>
      </c>
      <c r="K561" s="29">
        <v>241.5</v>
      </c>
      <c r="L561" s="28">
        <v>4.83</v>
      </c>
      <c r="M561" s="27">
        <v>50</v>
      </c>
      <c r="N561" s="30">
        <v>173.88</v>
      </c>
    </row>
    <row r="562" spans="1:14" x14ac:dyDescent="0.25">
      <c r="A562" s="25">
        <v>113395</v>
      </c>
      <c r="B562" s="26" t="s">
        <v>820</v>
      </c>
      <c r="C562" s="27" t="s">
        <v>821</v>
      </c>
      <c r="D562" s="26" t="s">
        <v>1440</v>
      </c>
      <c r="E562" s="26" t="s">
        <v>5</v>
      </c>
      <c r="F562" s="27">
        <v>1</v>
      </c>
      <c r="G562" s="27" t="s">
        <v>1427</v>
      </c>
      <c r="H562" s="26" t="s">
        <v>1441</v>
      </c>
      <c r="I562" s="28">
        <v>4.83</v>
      </c>
      <c r="J562" s="27">
        <v>50</v>
      </c>
      <c r="K562" s="29">
        <v>241.5</v>
      </c>
      <c r="L562" s="28">
        <v>4.83</v>
      </c>
      <c r="M562" s="27">
        <v>50</v>
      </c>
      <c r="N562" s="30">
        <v>241.5</v>
      </c>
    </row>
    <row r="563" spans="1:14" x14ac:dyDescent="0.25">
      <c r="A563" s="25">
        <v>119124</v>
      </c>
      <c r="B563" s="26" t="s">
        <v>822</v>
      </c>
      <c r="C563" s="27" t="s">
        <v>823</v>
      </c>
      <c r="D563" s="26" t="s">
        <v>1450</v>
      </c>
      <c r="E563" s="26" t="s">
        <v>36</v>
      </c>
      <c r="F563" s="27">
        <v>1</v>
      </c>
      <c r="G563" s="27" t="s">
        <v>1427</v>
      </c>
      <c r="H563" s="26" t="s">
        <v>1441</v>
      </c>
      <c r="I563" s="28">
        <v>4.83</v>
      </c>
      <c r="J563" s="27">
        <v>50</v>
      </c>
      <c r="K563" s="29">
        <v>241.5</v>
      </c>
      <c r="L563" s="28">
        <v>4.83</v>
      </c>
      <c r="M563" s="27">
        <v>50</v>
      </c>
      <c r="N563" s="30">
        <v>241.5</v>
      </c>
    </row>
    <row r="564" spans="1:14" x14ac:dyDescent="0.25">
      <c r="A564" s="25">
        <v>112962</v>
      </c>
      <c r="B564" s="26" t="s">
        <v>1689</v>
      </c>
      <c r="C564" s="27" t="s">
        <v>1690</v>
      </c>
      <c r="D564" s="26" t="s">
        <v>1450</v>
      </c>
      <c r="E564" s="26" t="s">
        <v>12</v>
      </c>
      <c r="F564" s="27">
        <v>1</v>
      </c>
      <c r="G564" s="27" t="s">
        <v>1427</v>
      </c>
      <c r="H564" s="26" t="s">
        <v>1441</v>
      </c>
      <c r="I564" s="28">
        <v>4.83</v>
      </c>
      <c r="J564" s="27">
        <v>12</v>
      </c>
      <c r="K564" s="29">
        <v>57.96</v>
      </c>
      <c r="L564" s="28">
        <v>4.83</v>
      </c>
      <c r="M564" s="27">
        <v>12</v>
      </c>
      <c r="N564" s="30">
        <v>57.96</v>
      </c>
    </row>
    <row r="565" spans="1:14" x14ac:dyDescent="0.25">
      <c r="A565" s="25">
        <v>113458</v>
      </c>
      <c r="B565" s="26" t="s">
        <v>824</v>
      </c>
      <c r="C565" s="27" t="s">
        <v>825</v>
      </c>
      <c r="D565" s="26" t="s">
        <v>1447</v>
      </c>
      <c r="E565" s="26" t="s">
        <v>5</v>
      </c>
      <c r="F565" s="27">
        <v>1</v>
      </c>
      <c r="G565" s="27" t="s">
        <v>1427</v>
      </c>
      <c r="H565" s="26" t="s">
        <v>1441</v>
      </c>
      <c r="I565" s="28">
        <v>4.83</v>
      </c>
      <c r="J565" s="27">
        <v>12</v>
      </c>
      <c r="K565" s="29">
        <v>57.96</v>
      </c>
      <c r="L565" s="28">
        <v>4.83</v>
      </c>
      <c r="M565" s="27">
        <v>12</v>
      </c>
      <c r="N565" s="30">
        <v>57.96</v>
      </c>
    </row>
    <row r="566" spans="1:14" x14ac:dyDescent="0.25">
      <c r="A566" s="25">
        <v>113461</v>
      </c>
      <c r="B566" s="26" t="s">
        <v>826</v>
      </c>
      <c r="C566" s="27" t="s">
        <v>827</v>
      </c>
      <c r="D566" s="26" t="s">
        <v>1440</v>
      </c>
      <c r="E566" s="26" t="s">
        <v>5</v>
      </c>
      <c r="F566" s="27">
        <v>1</v>
      </c>
      <c r="G566" s="27" t="s">
        <v>1428</v>
      </c>
      <c r="H566" s="26" t="s">
        <v>1517</v>
      </c>
      <c r="I566" s="28">
        <v>4.83</v>
      </c>
      <c r="J566" s="27">
        <v>50</v>
      </c>
      <c r="K566" s="29">
        <v>241.5</v>
      </c>
      <c r="L566" s="28">
        <v>4.83</v>
      </c>
      <c r="M566" s="27">
        <v>50</v>
      </c>
      <c r="N566" s="30">
        <v>241.5</v>
      </c>
    </row>
    <row r="567" spans="1:14" x14ac:dyDescent="0.25">
      <c r="A567" s="25">
        <v>114991</v>
      </c>
      <c r="B567" s="26" t="s">
        <v>828</v>
      </c>
      <c r="C567" s="27" t="s">
        <v>829</v>
      </c>
      <c r="D567" s="26" t="s">
        <v>1456</v>
      </c>
      <c r="E567" s="26" t="s">
        <v>12</v>
      </c>
      <c r="F567" s="27">
        <v>1</v>
      </c>
      <c r="G567" s="27" t="s">
        <v>1427</v>
      </c>
      <c r="H567" s="26" t="s">
        <v>1441</v>
      </c>
      <c r="I567" s="28">
        <v>4.83</v>
      </c>
      <c r="J567" s="27">
        <v>50</v>
      </c>
      <c r="K567" s="29">
        <v>241.5</v>
      </c>
      <c r="L567" s="28">
        <v>4.83</v>
      </c>
      <c r="M567" s="27">
        <v>50</v>
      </c>
      <c r="N567" s="30">
        <v>222.18</v>
      </c>
    </row>
    <row r="568" spans="1:14" x14ac:dyDescent="0.25">
      <c r="A568" s="25">
        <v>113325</v>
      </c>
      <c r="B568" s="26" t="s">
        <v>2155</v>
      </c>
      <c r="C568" s="27" t="s">
        <v>2170</v>
      </c>
      <c r="D568" s="26" t="s">
        <v>1445</v>
      </c>
      <c r="E568" s="26" t="s">
        <v>17</v>
      </c>
      <c r="F568" s="27">
        <v>1</v>
      </c>
      <c r="G568" s="27" t="s">
        <v>1427</v>
      </c>
      <c r="H568" s="26" t="s">
        <v>1441</v>
      </c>
      <c r="I568" s="28">
        <v>4.83</v>
      </c>
      <c r="J568" s="27">
        <v>50</v>
      </c>
      <c r="K568" s="29">
        <v>241.5</v>
      </c>
      <c r="L568" s="28">
        <v>4.83</v>
      </c>
      <c r="M568" s="27">
        <v>50</v>
      </c>
      <c r="N568" s="30">
        <v>241.5</v>
      </c>
    </row>
    <row r="569" spans="1:14" x14ac:dyDescent="0.25">
      <c r="A569" s="25">
        <v>113160</v>
      </c>
      <c r="B569" s="26" t="s">
        <v>1691</v>
      </c>
      <c r="C569" s="27" t="s">
        <v>1692</v>
      </c>
      <c r="D569" s="26" t="s">
        <v>1450</v>
      </c>
      <c r="E569" s="26" t="s">
        <v>17</v>
      </c>
      <c r="F569" s="27">
        <v>1</v>
      </c>
      <c r="G569" s="27" t="s">
        <v>1430</v>
      </c>
      <c r="H569" s="26" t="s">
        <v>1446</v>
      </c>
      <c r="I569" s="28">
        <v>9.24</v>
      </c>
      <c r="J569" s="27">
        <v>34</v>
      </c>
      <c r="K569" s="29">
        <v>314.16000000000003</v>
      </c>
      <c r="L569" s="28">
        <v>9.24</v>
      </c>
      <c r="M569" s="27">
        <v>34</v>
      </c>
      <c r="N569" s="30">
        <v>314.16000000000003</v>
      </c>
    </row>
    <row r="570" spans="1:14" x14ac:dyDescent="0.25">
      <c r="A570" s="25">
        <v>112442</v>
      </c>
      <c r="B570" s="26" t="s">
        <v>830</v>
      </c>
      <c r="C570" s="27" t="s">
        <v>831</v>
      </c>
      <c r="D570" s="26" t="s">
        <v>1451</v>
      </c>
      <c r="E570" s="26" t="s">
        <v>12</v>
      </c>
      <c r="F570" s="27">
        <v>1</v>
      </c>
      <c r="G570" s="27" t="s">
        <v>1427</v>
      </c>
      <c r="H570" s="26" t="s">
        <v>1441</v>
      </c>
      <c r="I570" s="28">
        <v>4.83</v>
      </c>
      <c r="J570" s="27">
        <v>50</v>
      </c>
      <c r="K570" s="29">
        <v>241.5</v>
      </c>
      <c r="L570" s="28">
        <v>4.83</v>
      </c>
      <c r="M570" s="27">
        <v>50</v>
      </c>
      <c r="N570" s="30">
        <v>241.5</v>
      </c>
    </row>
    <row r="571" spans="1:14" x14ac:dyDescent="0.25">
      <c r="A571" s="25">
        <v>112951</v>
      </c>
      <c r="B571" s="26" t="s">
        <v>832</v>
      </c>
      <c r="C571" s="27" t="s">
        <v>833</v>
      </c>
      <c r="D571" s="26" t="s">
        <v>1454</v>
      </c>
      <c r="E571" s="26" t="s">
        <v>5</v>
      </c>
      <c r="F571" s="27">
        <v>1</v>
      </c>
      <c r="G571" s="27" t="s">
        <v>1427</v>
      </c>
      <c r="H571" s="26" t="s">
        <v>1441</v>
      </c>
      <c r="I571" s="28">
        <v>4.83</v>
      </c>
      <c r="J571" s="27">
        <v>50</v>
      </c>
      <c r="K571" s="29">
        <v>241.5</v>
      </c>
      <c r="L571" s="28">
        <v>4.83</v>
      </c>
      <c r="M571" s="27">
        <v>50</v>
      </c>
      <c r="N571" s="30">
        <v>241.5</v>
      </c>
    </row>
    <row r="572" spans="1:14" x14ac:dyDescent="0.25">
      <c r="A572" s="25">
        <v>112337</v>
      </c>
      <c r="B572" s="26" t="s">
        <v>834</v>
      </c>
      <c r="C572" s="27" t="s">
        <v>835</v>
      </c>
      <c r="D572" s="26" t="s">
        <v>1440</v>
      </c>
      <c r="E572" s="26" t="s">
        <v>5</v>
      </c>
      <c r="F572" s="27">
        <v>1</v>
      </c>
      <c r="G572" s="27" t="s">
        <v>1427</v>
      </c>
      <c r="H572" s="26" t="s">
        <v>1441</v>
      </c>
      <c r="I572" s="28">
        <v>4.83</v>
      </c>
      <c r="J572" s="27">
        <v>50</v>
      </c>
      <c r="K572" s="29">
        <v>241.5</v>
      </c>
      <c r="L572" s="28">
        <v>4.83</v>
      </c>
      <c r="M572" s="27">
        <v>50</v>
      </c>
      <c r="N572" s="30">
        <v>241.5</v>
      </c>
    </row>
    <row r="573" spans="1:14" x14ac:dyDescent="0.25">
      <c r="A573" s="25">
        <v>112986</v>
      </c>
      <c r="B573" s="26" t="s">
        <v>1859</v>
      </c>
      <c r="C573" s="27" t="s">
        <v>1860</v>
      </c>
      <c r="D573" s="26" t="s">
        <v>1444</v>
      </c>
      <c r="E573" s="26" t="s">
        <v>12</v>
      </c>
      <c r="F573" s="27">
        <v>1</v>
      </c>
      <c r="G573" s="27" t="s">
        <v>1427</v>
      </c>
      <c r="H573" s="26" t="s">
        <v>1441</v>
      </c>
      <c r="I573" s="28">
        <v>4.83</v>
      </c>
      <c r="J573" s="27">
        <v>50</v>
      </c>
      <c r="K573" s="29">
        <v>241.5</v>
      </c>
      <c r="L573" s="28">
        <v>4.83</v>
      </c>
      <c r="M573" s="27">
        <v>50</v>
      </c>
      <c r="N573" s="30">
        <v>241.5</v>
      </c>
    </row>
    <row r="574" spans="1:14" x14ac:dyDescent="0.25">
      <c r="A574" s="25">
        <v>113327</v>
      </c>
      <c r="B574" s="26" t="s">
        <v>837</v>
      </c>
      <c r="C574" s="27" t="s">
        <v>838</v>
      </c>
      <c r="D574" s="26" t="s">
        <v>1445</v>
      </c>
      <c r="E574" s="26" t="s">
        <v>17</v>
      </c>
      <c r="F574" s="27">
        <v>1</v>
      </c>
      <c r="G574" s="27" t="s">
        <v>1427</v>
      </c>
      <c r="H574" s="26" t="s">
        <v>1441</v>
      </c>
      <c r="I574" s="28">
        <v>4.83</v>
      </c>
      <c r="J574" s="27">
        <v>50</v>
      </c>
      <c r="K574" s="29">
        <v>241.5</v>
      </c>
      <c r="L574" s="28">
        <v>4.83</v>
      </c>
      <c r="M574" s="27">
        <v>50</v>
      </c>
      <c r="N574" s="30">
        <v>241.5</v>
      </c>
    </row>
    <row r="575" spans="1:14" x14ac:dyDescent="0.25">
      <c r="A575" s="25">
        <v>112283</v>
      </c>
      <c r="B575" s="26" t="s">
        <v>839</v>
      </c>
      <c r="C575" s="27" t="s">
        <v>840</v>
      </c>
      <c r="D575" s="26" t="s">
        <v>1447</v>
      </c>
      <c r="E575" s="26" t="s">
        <v>5</v>
      </c>
      <c r="F575" s="27">
        <v>1</v>
      </c>
      <c r="G575" s="27" t="s">
        <v>1427</v>
      </c>
      <c r="H575" s="26" t="s">
        <v>1441</v>
      </c>
      <c r="I575" s="28">
        <v>4.83</v>
      </c>
      <c r="J575" s="27">
        <v>12</v>
      </c>
      <c r="K575" s="29">
        <v>57.96</v>
      </c>
      <c r="L575" s="28">
        <v>4.83</v>
      </c>
      <c r="M575" s="27">
        <v>12</v>
      </c>
      <c r="N575" s="30">
        <v>57.96</v>
      </c>
    </row>
    <row r="576" spans="1:14" x14ac:dyDescent="0.25">
      <c r="A576" s="25">
        <v>112223</v>
      </c>
      <c r="B576" s="26" t="s">
        <v>841</v>
      </c>
      <c r="C576" s="27" t="s">
        <v>842</v>
      </c>
      <c r="D576" s="26" t="s">
        <v>1447</v>
      </c>
      <c r="E576" s="26" t="s">
        <v>5</v>
      </c>
      <c r="F576" s="27">
        <v>1</v>
      </c>
      <c r="G576" s="27" t="s">
        <v>1427</v>
      </c>
      <c r="H576" s="26" t="s">
        <v>1441</v>
      </c>
      <c r="I576" s="28">
        <v>4.83</v>
      </c>
      <c r="J576" s="27">
        <v>50</v>
      </c>
      <c r="K576" s="29">
        <v>241.5</v>
      </c>
      <c r="L576" s="28">
        <v>4.83</v>
      </c>
      <c r="M576" s="27">
        <v>50</v>
      </c>
      <c r="N576" s="30">
        <v>241.5</v>
      </c>
    </row>
    <row r="577" spans="1:14" x14ac:dyDescent="0.25">
      <c r="A577" s="25">
        <v>113467</v>
      </c>
      <c r="B577" s="26" t="s">
        <v>843</v>
      </c>
      <c r="C577" s="27" t="s">
        <v>844</v>
      </c>
      <c r="D577" s="26" t="s">
        <v>1447</v>
      </c>
      <c r="E577" s="26" t="s">
        <v>5</v>
      </c>
      <c r="F577" s="27">
        <v>1</v>
      </c>
      <c r="G577" s="27" t="s">
        <v>1430</v>
      </c>
      <c r="H577" s="26" t="s">
        <v>1446</v>
      </c>
      <c r="I577" s="28">
        <v>9.24</v>
      </c>
      <c r="J577" s="27">
        <v>50</v>
      </c>
      <c r="K577" s="29">
        <v>462</v>
      </c>
      <c r="L577" s="28">
        <v>9.24</v>
      </c>
      <c r="M577" s="27">
        <v>50</v>
      </c>
      <c r="N577" s="30">
        <v>73.92</v>
      </c>
    </row>
    <row r="578" spans="1:14" x14ac:dyDescent="0.25">
      <c r="A578" s="25">
        <v>112964</v>
      </c>
      <c r="B578" s="26" t="s">
        <v>845</v>
      </c>
      <c r="C578" s="27" t="s">
        <v>846</v>
      </c>
      <c r="D578" s="26" t="s">
        <v>1450</v>
      </c>
      <c r="E578" s="26" t="s">
        <v>12</v>
      </c>
      <c r="F578" s="27">
        <v>1</v>
      </c>
      <c r="G578" s="27" t="s">
        <v>1427</v>
      </c>
      <c r="H578" s="26" t="s">
        <v>1441</v>
      </c>
      <c r="I578" s="28">
        <v>4.83</v>
      </c>
      <c r="J578" s="27">
        <v>50</v>
      </c>
      <c r="K578" s="29">
        <v>241.5</v>
      </c>
      <c r="L578" s="28">
        <v>4.83</v>
      </c>
      <c r="M578" s="27">
        <v>50</v>
      </c>
      <c r="N578" s="30">
        <v>241.5</v>
      </c>
    </row>
    <row r="579" spans="1:14" x14ac:dyDescent="0.25">
      <c r="A579" s="25">
        <v>112952</v>
      </c>
      <c r="B579" s="26" t="s">
        <v>847</v>
      </c>
      <c r="C579" s="27" t="s">
        <v>848</v>
      </c>
      <c r="D579" s="26" t="s">
        <v>1447</v>
      </c>
      <c r="E579" s="26" t="s">
        <v>5</v>
      </c>
      <c r="F579" s="27">
        <v>1</v>
      </c>
      <c r="G579" s="27" t="s">
        <v>1427</v>
      </c>
      <c r="H579" s="26" t="s">
        <v>1441</v>
      </c>
      <c r="I579" s="28">
        <v>4.83</v>
      </c>
      <c r="J579" s="27">
        <v>12</v>
      </c>
      <c r="K579" s="29">
        <v>57.96</v>
      </c>
      <c r="L579" s="28">
        <v>4.83</v>
      </c>
      <c r="M579" s="27">
        <v>12</v>
      </c>
      <c r="N579" s="30">
        <v>57.96</v>
      </c>
    </row>
    <row r="580" spans="1:14" x14ac:dyDescent="0.25">
      <c r="A580" s="25">
        <v>120176</v>
      </c>
      <c r="B580" s="26" t="s">
        <v>1608</v>
      </c>
      <c r="C580" s="27" t="s">
        <v>1609</v>
      </c>
      <c r="D580" s="26" t="s">
        <v>1449</v>
      </c>
      <c r="E580" s="26" t="s">
        <v>12</v>
      </c>
      <c r="F580" s="27">
        <v>1</v>
      </c>
      <c r="G580" s="27" t="s">
        <v>1428</v>
      </c>
      <c r="H580" s="26" t="s">
        <v>1517</v>
      </c>
      <c r="I580" s="28">
        <v>4.83</v>
      </c>
      <c r="J580" s="27">
        <v>12</v>
      </c>
      <c r="K580" s="29">
        <v>57.96</v>
      </c>
      <c r="L580" s="28">
        <v>4.83</v>
      </c>
      <c r="M580" s="27">
        <v>12</v>
      </c>
      <c r="N580" s="30">
        <v>57.96</v>
      </c>
    </row>
    <row r="581" spans="1:14" x14ac:dyDescent="0.25">
      <c r="A581" s="25">
        <v>113633</v>
      </c>
      <c r="B581" s="26" t="s">
        <v>849</v>
      </c>
      <c r="C581" s="27" t="s">
        <v>850</v>
      </c>
      <c r="D581" s="26" t="s">
        <v>1444</v>
      </c>
      <c r="E581" s="26" t="s">
        <v>36</v>
      </c>
      <c r="F581" s="27">
        <v>1</v>
      </c>
      <c r="G581" s="27" t="s">
        <v>1427</v>
      </c>
      <c r="H581" s="26" t="s">
        <v>1441</v>
      </c>
      <c r="I581" s="28">
        <v>4.83</v>
      </c>
      <c r="J581" s="27">
        <v>70</v>
      </c>
      <c r="K581" s="29">
        <v>338.1</v>
      </c>
      <c r="L581" s="28">
        <v>4.83</v>
      </c>
      <c r="M581" s="27">
        <v>70</v>
      </c>
      <c r="N581" s="30">
        <v>338.1</v>
      </c>
    </row>
    <row r="582" spans="1:14" x14ac:dyDescent="0.25">
      <c r="A582" s="25">
        <v>114926</v>
      </c>
      <c r="B582" s="26" t="s">
        <v>851</v>
      </c>
      <c r="C582" s="27" t="s">
        <v>852</v>
      </c>
      <c r="D582" s="26" t="s">
        <v>1448</v>
      </c>
      <c r="E582" s="26" t="s">
        <v>12</v>
      </c>
      <c r="F582" s="27">
        <v>1</v>
      </c>
      <c r="G582" s="27" t="s">
        <v>1427</v>
      </c>
      <c r="H582" s="26" t="s">
        <v>1441</v>
      </c>
      <c r="I582" s="28">
        <v>4.83</v>
      </c>
      <c r="J582" s="27">
        <v>50</v>
      </c>
      <c r="K582" s="29">
        <v>241.5</v>
      </c>
      <c r="L582" s="28">
        <v>4.83</v>
      </c>
      <c r="M582" s="27">
        <v>50</v>
      </c>
      <c r="N582" s="30">
        <v>241.5</v>
      </c>
    </row>
    <row r="583" spans="1:14" x14ac:dyDescent="0.25">
      <c r="A583" s="25">
        <v>112330</v>
      </c>
      <c r="B583" s="26" t="s">
        <v>853</v>
      </c>
      <c r="C583" s="27" t="s">
        <v>854</v>
      </c>
      <c r="D583" s="26" t="s">
        <v>1447</v>
      </c>
      <c r="E583" s="26" t="s">
        <v>5</v>
      </c>
      <c r="F583" s="27">
        <v>1</v>
      </c>
      <c r="G583" s="27" t="s">
        <v>1427</v>
      </c>
      <c r="H583" s="26" t="s">
        <v>1441</v>
      </c>
      <c r="I583" s="28">
        <v>4.83</v>
      </c>
      <c r="J583" s="27">
        <v>70</v>
      </c>
      <c r="K583" s="29">
        <v>338.1</v>
      </c>
      <c r="L583" s="28">
        <v>4.83</v>
      </c>
      <c r="M583" s="27">
        <v>70</v>
      </c>
      <c r="N583" s="30">
        <v>338.1</v>
      </c>
    </row>
    <row r="584" spans="1:14" x14ac:dyDescent="0.25">
      <c r="A584" s="25">
        <v>113635</v>
      </c>
      <c r="B584" s="26" t="s">
        <v>2117</v>
      </c>
      <c r="C584" s="27" t="s">
        <v>2118</v>
      </c>
      <c r="D584" s="26" t="s">
        <v>1451</v>
      </c>
      <c r="E584" s="26" t="s">
        <v>36</v>
      </c>
      <c r="F584" s="27">
        <v>1</v>
      </c>
      <c r="G584" s="27" t="s">
        <v>1427</v>
      </c>
      <c r="H584" s="26" t="s">
        <v>1441</v>
      </c>
      <c r="I584" s="28">
        <v>4.83</v>
      </c>
      <c r="J584" s="27">
        <v>50</v>
      </c>
      <c r="K584" s="29">
        <v>241.5</v>
      </c>
      <c r="L584" s="28">
        <v>4.83</v>
      </c>
      <c r="M584" s="27">
        <v>50</v>
      </c>
      <c r="N584" s="30">
        <v>241.5</v>
      </c>
    </row>
    <row r="585" spans="1:14" x14ac:dyDescent="0.25">
      <c r="A585" s="25">
        <v>112526</v>
      </c>
      <c r="B585" s="26" t="s">
        <v>1693</v>
      </c>
      <c r="C585" s="27" t="s">
        <v>1694</v>
      </c>
      <c r="D585" s="26" t="s">
        <v>1447</v>
      </c>
      <c r="E585" s="26" t="s">
        <v>5</v>
      </c>
      <c r="F585" s="27">
        <v>1</v>
      </c>
      <c r="G585" s="27" t="s">
        <v>1427</v>
      </c>
      <c r="H585" s="26" t="s">
        <v>1441</v>
      </c>
      <c r="I585" s="28">
        <v>4.83</v>
      </c>
      <c r="J585" s="27">
        <v>50</v>
      </c>
      <c r="K585" s="29">
        <v>241.5</v>
      </c>
      <c r="L585" s="28">
        <v>4.83</v>
      </c>
      <c r="M585" s="27">
        <v>50</v>
      </c>
      <c r="N585" s="30">
        <v>241.5</v>
      </c>
    </row>
    <row r="586" spans="1:14" x14ac:dyDescent="0.25">
      <c r="A586" s="25">
        <v>114110</v>
      </c>
      <c r="B586" s="26" t="s">
        <v>855</v>
      </c>
      <c r="C586" s="27" t="s">
        <v>856</v>
      </c>
      <c r="D586" s="26" t="s">
        <v>1451</v>
      </c>
      <c r="E586" s="26" t="s">
        <v>12</v>
      </c>
      <c r="F586" s="27">
        <v>1</v>
      </c>
      <c r="G586" s="27" t="s">
        <v>1427</v>
      </c>
      <c r="H586" s="26" t="s">
        <v>1441</v>
      </c>
      <c r="I586" s="28">
        <v>4.83</v>
      </c>
      <c r="J586" s="27">
        <v>50</v>
      </c>
      <c r="K586" s="29">
        <v>241.5</v>
      </c>
      <c r="L586" s="28">
        <v>4.83</v>
      </c>
      <c r="M586" s="27">
        <v>50</v>
      </c>
      <c r="N586" s="30">
        <v>241.5</v>
      </c>
    </row>
    <row r="587" spans="1:14" x14ac:dyDescent="0.25">
      <c r="A587" s="25">
        <v>112188</v>
      </c>
      <c r="B587" s="26" t="s">
        <v>857</v>
      </c>
      <c r="C587" s="27" t="s">
        <v>858</v>
      </c>
      <c r="D587" s="26" t="s">
        <v>1457</v>
      </c>
      <c r="E587" s="26" t="s">
        <v>10</v>
      </c>
      <c r="F587" s="27">
        <v>1</v>
      </c>
      <c r="G587" s="27" t="s">
        <v>1427</v>
      </c>
      <c r="H587" s="26" t="s">
        <v>1441</v>
      </c>
      <c r="I587" s="28">
        <v>4.83</v>
      </c>
      <c r="J587" s="27">
        <v>50</v>
      </c>
      <c r="K587" s="29">
        <v>241.5</v>
      </c>
      <c r="L587" s="28">
        <v>4.83</v>
      </c>
      <c r="M587" s="27">
        <v>50</v>
      </c>
      <c r="N587" s="30">
        <v>241.5</v>
      </c>
    </row>
    <row r="588" spans="1:14" x14ac:dyDescent="0.25">
      <c r="A588" s="25">
        <v>112189</v>
      </c>
      <c r="B588" s="26" t="s">
        <v>859</v>
      </c>
      <c r="C588" s="27" t="s">
        <v>860</v>
      </c>
      <c r="D588" s="26" t="s">
        <v>1447</v>
      </c>
      <c r="E588" s="26" t="s">
        <v>5</v>
      </c>
      <c r="F588" s="27">
        <v>1</v>
      </c>
      <c r="G588" s="27" t="s">
        <v>1427</v>
      </c>
      <c r="H588" s="26" t="s">
        <v>1441</v>
      </c>
      <c r="I588" s="28">
        <v>4.83</v>
      </c>
      <c r="J588" s="27">
        <v>12</v>
      </c>
      <c r="K588" s="29">
        <v>57.96</v>
      </c>
      <c r="L588" s="28">
        <v>4.83</v>
      </c>
      <c r="M588" s="27">
        <v>12</v>
      </c>
      <c r="N588" s="30">
        <v>57.96</v>
      </c>
    </row>
    <row r="589" spans="1:14" x14ac:dyDescent="0.25">
      <c r="A589" s="25">
        <v>116976</v>
      </c>
      <c r="B589" s="26" t="s">
        <v>861</v>
      </c>
      <c r="C589" s="27" t="s">
        <v>862</v>
      </c>
      <c r="D589" s="26" t="s">
        <v>1451</v>
      </c>
      <c r="E589" s="26" t="s">
        <v>12</v>
      </c>
      <c r="F589" s="27">
        <v>1</v>
      </c>
      <c r="G589" s="27" t="s">
        <v>1427</v>
      </c>
      <c r="H589" s="26" t="s">
        <v>1441</v>
      </c>
      <c r="I589" s="28">
        <v>4.83</v>
      </c>
      <c r="J589" s="27">
        <v>50</v>
      </c>
      <c r="K589" s="29">
        <v>241.5</v>
      </c>
      <c r="L589" s="28">
        <v>4.83</v>
      </c>
      <c r="M589" s="27">
        <v>50</v>
      </c>
      <c r="N589" s="30">
        <v>241.5</v>
      </c>
    </row>
    <row r="590" spans="1:14" x14ac:dyDescent="0.25">
      <c r="A590" s="25">
        <v>112205</v>
      </c>
      <c r="B590" s="26" t="s">
        <v>863</v>
      </c>
      <c r="C590" s="27" t="s">
        <v>864</v>
      </c>
      <c r="D590" s="26" t="s">
        <v>1447</v>
      </c>
      <c r="E590" s="26" t="s">
        <v>5</v>
      </c>
      <c r="F590" s="27">
        <v>1</v>
      </c>
      <c r="G590" s="27" t="s">
        <v>1427</v>
      </c>
      <c r="H590" s="26" t="s">
        <v>1441</v>
      </c>
      <c r="I590" s="28">
        <v>4.83</v>
      </c>
      <c r="J590" s="27">
        <v>50</v>
      </c>
      <c r="K590" s="29">
        <v>241.5</v>
      </c>
      <c r="L590" s="28">
        <v>4.83</v>
      </c>
      <c r="M590" s="27">
        <v>50</v>
      </c>
      <c r="N590" s="30">
        <v>241.5</v>
      </c>
    </row>
    <row r="591" spans="1:14" x14ac:dyDescent="0.25">
      <c r="A591" s="25">
        <v>112209</v>
      </c>
      <c r="B591" s="26" t="s">
        <v>865</v>
      </c>
      <c r="C591" s="27" t="s">
        <v>866</v>
      </c>
      <c r="D591" s="26" t="s">
        <v>1447</v>
      </c>
      <c r="E591" s="26" t="s">
        <v>5</v>
      </c>
      <c r="F591" s="27">
        <v>1</v>
      </c>
      <c r="G591" s="27" t="s">
        <v>1427</v>
      </c>
      <c r="H591" s="26" t="s">
        <v>1441</v>
      </c>
      <c r="I591" s="28">
        <v>4.83</v>
      </c>
      <c r="J591" s="27">
        <v>50</v>
      </c>
      <c r="K591" s="29">
        <v>241.5</v>
      </c>
      <c r="L591" s="28">
        <v>4.83</v>
      </c>
      <c r="M591" s="27">
        <v>50</v>
      </c>
      <c r="N591" s="30">
        <v>183.54</v>
      </c>
    </row>
    <row r="592" spans="1:14" x14ac:dyDescent="0.25">
      <c r="A592" s="25">
        <v>116004</v>
      </c>
      <c r="B592" s="26" t="s">
        <v>867</v>
      </c>
      <c r="C592" s="27" t="s">
        <v>868</v>
      </c>
      <c r="D592" s="26" t="s">
        <v>1451</v>
      </c>
      <c r="E592" s="26" t="s">
        <v>12</v>
      </c>
      <c r="F592" s="27">
        <v>1</v>
      </c>
      <c r="G592" s="27" t="s">
        <v>1427</v>
      </c>
      <c r="H592" s="26" t="s">
        <v>1441</v>
      </c>
      <c r="I592" s="28">
        <v>4.83</v>
      </c>
      <c r="J592" s="27">
        <v>50</v>
      </c>
      <c r="K592" s="29">
        <v>241.5</v>
      </c>
      <c r="L592" s="28">
        <v>4.83</v>
      </c>
      <c r="M592" s="27">
        <v>50</v>
      </c>
      <c r="N592" s="30">
        <v>241.5</v>
      </c>
    </row>
    <row r="593" spans="1:14" x14ac:dyDescent="0.25">
      <c r="A593" s="25">
        <v>112213</v>
      </c>
      <c r="B593" s="26" t="s">
        <v>869</v>
      </c>
      <c r="C593" s="27" t="s">
        <v>870</v>
      </c>
      <c r="D593" s="26" t="s">
        <v>1440</v>
      </c>
      <c r="E593" s="26" t="s">
        <v>5</v>
      </c>
      <c r="F593" s="27">
        <v>1</v>
      </c>
      <c r="G593" s="27" t="s">
        <v>1427</v>
      </c>
      <c r="H593" s="26" t="s">
        <v>1441</v>
      </c>
      <c r="I593" s="28">
        <v>4.83</v>
      </c>
      <c r="J593" s="27">
        <v>50</v>
      </c>
      <c r="K593" s="29">
        <v>241.5</v>
      </c>
      <c r="L593" s="28">
        <v>4.83</v>
      </c>
      <c r="M593" s="27">
        <v>50</v>
      </c>
      <c r="N593" s="30">
        <v>241.5</v>
      </c>
    </row>
    <row r="594" spans="1:14" x14ac:dyDescent="0.25">
      <c r="A594" s="25">
        <v>112222</v>
      </c>
      <c r="B594" s="26" t="s">
        <v>871</v>
      </c>
      <c r="C594" s="27" t="s">
        <v>872</v>
      </c>
      <c r="D594" s="26" t="s">
        <v>1447</v>
      </c>
      <c r="E594" s="26" t="s">
        <v>5</v>
      </c>
      <c r="F594" s="27">
        <v>1</v>
      </c>
      <c r="G594" s="27" t="s">
        <v>1427</v>
      </c>
      <c r="H594" s="26" t="s">
        <v>1441</v>
      </c>
      <c r="I594" s="28">
        <v>4.83</v>
      </c>
      <c r="J594" s="27">
        <v>50</v>
      </c>
      <c r="K594" s="29">
        <v>241.5</v>
      </c>
      <c r="L594" s="28">
        <v>4.83</v>
      </c>
      <c r="M594" s="27">
        <v>50</v>
      </c>
      <c r="N594" s="30">
        <v>241.5</v>
      </c>
    </row>
    <row r="595" spans="1:14" x14ac:dyDescent="0.25">
      <c r="A595" s="25">
        <v>114940</v>
      </c>
      <c r="B595" s="26" t="s">
        <v>873</v>
      </c>
      <c r="C595" s="27" t="s">
        <v>874</v>
      </c>
      <c r="D595" s="26" t="s">
        <v>1451</v>
      </c>
      <c r="E595" s="26" t="s">
        <v>12</v>
      </c>
      <c r="F595" s="27">
        <v>1</v>
      </c>
      <c r="G595" s="27" t="s">
        <v>1427</v>
      </c>
      <c r="H595" s="26" t="s">
        <v>1441</v>
      </c>
      <c r="I595" s="28">
        <v>4.83</v>
      </c>
      <c r="J595" s="27">
        <v>50</v>
      </c>
      <c r="K595" s="29">
        <v>241.5</v>
      </c>
      <c r="L595" s="28">
        <v>4.83</v>
      </c>
      <c r="M595" s="27">
        <v>50</v>
      </c>
      <c r="N595" s="30">
        <v>241.5</v>
      </c>
    </row>
    <row r="596" spans="1:14" x14ac:dyDescent="0.25">
      <c r="A596" s="25">
        <v>112256</v>
      </c>
      <c r="B596" s="26" t="s">
        <v>875</v>
      </c>
      <c r="C596" s="27" t="s">
        <v>876</v>
      </c>
      <c r="D596" s="26" t="s">
        <v>1444</v>
      </c>
      <c r="E596" s="26" t="s">
        <v>12</v>
      </c>
      <c r="F596" s="27">
        <v>1</v>
      </c>
      <c r="G596" s="27" t="s">
        <v>1427</v>
      </c>
      <c r="H596" s="26" t="s">
        <v>1441</v>
      </c>
      <c r="I596" s="28">
        <v>4.83</v>
      </c>
      <c r="J596" s="27">
        <v>50</v>
      </c>
      <c r="K596" s="29">
        <v>241.5</v>
      </c>
      <c r="L596" s="28">
        <v>4.83</v>
      </c>
      <c r="M596" s="27">
        <v>50</v>
      </c>
      <c r="N596" s="30">
        <v>241.5</v>
      </c>
    </row>
    <row r="597" spans="1:14" x14ac:dyDescent="0.25">
      <c r="A597" s="25">
        <v>112268</v>
      </c>
      <c r="B597" s="26" t="s">
        <v>446</v>
      </c>
      <c r="C597" s="27" t="s">
        <v>877</v>
      </c>
      <c r="D597" s="26" t="s">
        <v>1447</v>
      </c>
      <c r="E597" s="26" t="s">
        <v>5</v>
      </c>
      <c r="F597" s="27">
        <v>1</v>
      </c>
      <c r="G597" s="27" t="s">
        <v>1427</v>
      </c>
      <c r="H597" s="26" t="s">
        <v>1441</v>
      </c>
      <c r="I597" s="28">
        <v>4.83</v>
      </c>
      <c r="J597" s="27">
        <v>50</v>
      </c>
      <c r="K597" s="29">
        <v>241.5</v>
      </c>
      <c r="L597" s="28">
        <v>4.83</v>
      </c>
      <c r="M597" s="27">
        <v>50</v>
      </c>
      <c r="N597" s="30">
        <v>125.58</v>
      </c>
    </row>
    <row r="598" spans="1:14" x14ac:dyDescent="0.25">
      <c r="A598" s="25">
        <v>112273</v>
      </c>
      <c r="B598" s="26" t="s">
        <v>878</v>
      </c>
      <c r="C598" s="27" t="s">
        <v>879</v>
      </c>
      <c r="D598" s="26" t="s">
        <v>1444</v>
      </c>
      <c r="E598" s="26" t="s">
        <v>12</v>
      </c>
      <c r="F598" s="27">
        <v>1</v>
      </c>
      <c r="G598" s="27" t="s">
        <v>1427</v>
      </c>
      <c r="H598" s="26" t="s">
        <v>1441</v>
      </c>
      <c r="I598" s="28">
        <v>4.83</v>
      </c>
      <c r="J598" s="27">
        <v>50</v>
      </c>
      <c r="K598" s="29">
        <v>241.5</v>
      </c>
      <c r="L598" s="28">
        <v>4.83</v>
      </c>
      <c r="M598" s="27">
        <v>50</v>
      </c>
      <c r="N598" s="30">
        <v>241.5</v>
      </c>
    </row>
    <row r="599" spans="1:14" x14ac:dyDescent="0.25">
      <c r="A599" s="25">
        <v>112281</v>
      </c>
      <c r="B599" s="26" t="s">
        <v>880</v>
      </c>
      <c r="C599" s="27" t="s">
        <v>881</v>
      </c>
      <c r="D599" s="26" t="s">
        <v>1450</v>
      </c>
      <c r="E599" s="26" t="s">
        <v>17</v>
      </c>
      <c r="F599" s="27">
        <v>1</v>
      </c>
      <c r="G599" s="27" t="s">
        <v>1427</v>
      </c>
      <c r="H599" s="26" t="s">
        <v>1441</v>
      </c>
      <c r="I599" s="28">
        <v>4.83</v>
      </c>
      <c r="J599" s="27">
        <v>50</v>
      </c>
      <c r="K599" s="29">
        <v>241.5</v>
      </c>
      <c r="L599" s="28">
        <v>4.83</v>
      </c>
      <c r="M599" s="27">
        <v>50</v>
      </c>
      <c r="N599" s="30">
        <v>241.5</v>
      </c>
    </row>
    <row r="600" spans="1:14" x14ac:dyDescent="0.25">
      <c r="A600" s="25">
        <v>119921</v>
      </c>
      <c r="B600" s="26" t="s">
        <v>1581</v>
      </c>
      <c r="C600" s="27" t="s">
        <v>1582</v>
      </c>
      <c r="D600" s="26" t="s">
        <v>1451</v>
      </c>
      <c r="E600" s="26" t="s">
        <v>12</v>
      </c>
      <c r="F600" s="27">
        <v>1</v>
      </c>
      <c r="G600" s="27" t="s">
        <v>1430</v>
      </c>
      <c r="H600" s="26" t="s">
        <v>1446</v>
      </c>
      <c r="I600" s="28">
        <v>9.24</v>
      </c>
      <c r="J600" s="27">
        <v>50</v>
      </c>
      <c r="K600" s="29">
        <v>462</v>
      </c>
      <c r="L600" s="28">
        <v>9.24</v>
      </c>
      <c r="M600" s="27">
        <v>50</v>
      </c>
      <c r="N600" s="30">
        <v>462</v>
      </c>
    </row>
    <row r="601" spans="1:14" x14ac:dyDescent="0.25">
      <c r="A601" s="25">
        <v>121957</v>
      </c>
      <c r="B601" s="26" t="s">
        <v>1934</v>
      </c>
      <c r="C601" s="27" t="s">
        <v>1955</v>
      </c>
      <c r="D601" s="26" t="s">
        <v>1456</v>
      </c>
      <c r="E601" s="26" t="s">
        <v>12</v>
      </c>
      <c r="F601" s="27">
        <v>1</v>
      </c>
      <c r="G601" s="27" t="s">
        <v>1427</v>
      </c>
      <c r="H601" s="26" t="s">
        <v>1441</v>
      </c>
      <c r="I601" s="28">
        <v>4.83</v>
      </c>
      <c r="J601" s="27">
        <v>50</v>
      </c>
      <c r="K601" s="29">
        <v>241.5</v>
      </c>
      <c r="L601" s="28">
        <v>4.83</v>
      </c>
      <c r="M601" s="27">
        <v>50</v>
      </c>
      <c r="N601" s="30">
        <v>241.5</v>
      </c>
    </row>
    <row r="602" spans="1:14" x14ac:dyDescent="0.25">
      <c r="A602" s="25">
        <v>112296</v>
      </c>
      <c r="B602" s="26" t="s">
        <v>882</v>
      </c>
      <c r="C602" s="27" t="s">
        <v>883</v>
      </c>
      <c r="D602" s="26" t="s">
        <v>1461</v>
      </c>
      <c r="E602" s="26" t="s">
        <v>12</v>
      </c>
      <c r="F602" s="27">
        <v>1</v>
      </c>
      <c r="G602" s="27" t="s">
        <v>1427</v>
      </c>
      <c r="H602" s="26" t="s">
        <v>1441</v>
      </c>
      <c r="I602" s="28">
        <v>4.83</v>
      </c>
      <c r="J602" s="27">
        <v>50</v>
      </c>
      <c r="K602" s="29">
        <v>241.5</v>
      </c>
      <c r="L602" s="28">
        <v>4.83</v>
      </c>
      <c r="M602" s="27">
        <v>50</v>
      </c>
      <c r="N602" s="30">
        <v>241.5</v>
      </c>
    </row>
    <row r="603" spans="1:14" x14ac:dyDescent="0.25">
      <c r="A603" s="25">
        <v>112309</v>
      </c>
      <c r="B603" s="26" t="s">
        <v>884</v>
      </c>
      <c r="C603" s="27" t="s">
        <v>885</v>
      </c>
      <c r="D603" s="26" t="s">
        <v>1456</v>
      </c>
      <c r="E603" s="26" t="s">
        <v>12</v>
      </c>
      <c r="F603" s="27">
        <v>1</v>
      </c>
      <c r="G603" s="27" t="s">
        <v>1427</v>
      </c>
      <c r="H603" s="26" t="s">
        <v>1441</v>
      </c>
      <c r="I603" s="28">
        <v>4.83</v>
      </c>
      <c r="J603" s="27">
        <v>50</v>
      </c>
      <c r="K603" s="29">
        <v>241.5</v>
      </c>
      <c r="L603" s="28">
        <v>4.83</v>
      </c>
      <c r="M603" s="27">
        <v>50</v>
      </c>
      <c r="N603" s="30">
        <v>241.5</v>
      </c>
    </row>
    <row r="604" spans="1:14" x14ac:dyDescent="0.25">
      <c r="A604" s="25">
        <v>112364</v>
      </c>
      <c r="B604" s="26" t="s">
        <v>886</v>
      </c>
      <c r="C604" s="27" t="s">
        <v>887</v>
      </c>
      <c r="D604" s="26" t="s">
        <v>1461</v>
      </c>
      <c r="E604" s="26" t="s">
        <v>12</v>
      </c>
      <c r="F604" s="27">
        <v>1</v>
      </c>
      <c r="G604" s="27" t="s">
        <v>1427</v>
      </c>
      <c r="H604" s="26" t="s">
        <v>1441</v>
      </c>
      <c r="I604" s="28">
        <v>4.83</v>
      </c>
      <c r="J604" s="27">
        <v>50</v>
      </c>
      <c r="K604" s="29">
        <v>241.5</v>
      </c>
      <c r="L604" s="28">
        <v>4.83</v>
      </c>
      <c r="M604" s="27">
        <v>50</v>
      </c>
      <c r="N604" s="30">
        <v>125.58</v>
      </c>
    </row>
    <row r="605" spans="1:14" x14ac:dyDescent="0.25">
      <c r="A605" s="25">
        <v>112370</v>
      </c>
      <c r="B605" s="26" t="s">
        <v>888</v>
      </c>
      <c r="C605" s="27" t="s">
        <v>889</v>
      </c>
      <c r="D605" s="26" t="s">
        <v>1451</v>
      </c>
      <c r="E605" s="26" t="s">
        <v>12</v>
      </c>
      <c r="F605" s="27">
        <v>1</v>
      </c>
      <c r="G605" s="27" t="s">
        <v>1427</v>
      </c>
      <c r="H605" s="26" t="s">
        <v>1441</v>
      </c>
      <c r="I605" s="28">
        <v>4.83</v>
      </c>
      <c r="J605" s="27">
        <v>70</v>
      </c>
      <c r="K605" s="29">
        <v>338.1</v>
      </c>
      <c r="L605" s="28">
        <v>4.83</v>
      </c>
      <c r="M605" s="27">
        <v>70</v>
      </c>
      <c r="N605" s="30">
        <v>338.1</v>
      </c>
    </row>
    <row r="606" spans="1:14" x14ac:dyDescent="0.25">
      <c r="A606" s="25">
        <v>112394</v>
      </c>
      <c r="B606" s="26" t="s">
        <v>890</v>
      </c>
      <c r="C606" s="27" t="s">
        <v>891</v>
      </c>
      <c r="D606" s="26" t="s">
        <v>1447</v>
      </c>
      <c r="E606" s="26" t="s">
        <v>5</v>
      </c>
      <c r="F606" s="27">
        <v>1</v>
      </c>
      <c r="G606" s="27" t="s">
        <v>1430</v>
      </c>
      <c r="H606" s="26" t="s">
        <v>1446</v>
      </c>
      <c r="I606" s="28">
        <v>9.24</v>
      </c>
      <c r="J606" s="27">
        <v>50</v>
      </c>
      <c r="K606" s="29">
        <v>462</v>
      </c>
      <c r="L606" s="28">
        <v>9.24</v>
      </c>
      <c r="M606" s="27">
        <v>50</v>
      </c>
      <c r="N606" s="30">
        <v>462</v>
      </c>
    </row>
    <row r="607" spans="1:14" x14ac:dyDescent="0.25">
      <c r="A607" s="25">
        <v>112401</v>
      </c>
      <c r="B607" s="26" t="s">
        <v>1491</v>
      </c>
      <c r="C607" s="27" t="s">
        <v>893</v>
      </c>
      <c r="D607" s="26" t="s">
        <v>1492</v>
      </c>
      <c r="E607" s="26" t="s">
        <v>36</v>
      </c>
      <c r="F607" s="27">
        <v>1</v>
      </c>
      <c r="G607" s="27" t="s">
        <v>1427</v>
      </c>
      <c r="H607" s="26" t="s">
        <v>1441</v>
      </c>
      <c r="I607" s="28">
        <v>4.83</v>
      </c>
      <c r="J607" s="27">
        <v>50</v>
      </c>
      <c r="K607" s="29">
        <v>241.5</v>
      </c>
      <c r="L607" s="28">
        <v>4.83</v>
      </c>
      <c r="M607" s="27">
        <v>50</v>
      </c>
      <c r="N607" s="30">
        <v>241.5</v>
      </c>
    </row>
    <row r="608" spans="1:14" x14ac:dyDescent="0.25">
      <c r="A608" s="25">
        <v>117236</v>
      </c>
      <c r="B608" s="26" t="s">
        <v>894</v>
      </c>
      <c r="C608" s="27" t="s">
        <v>895</v>
      </c>
      <c r="D608" s="26" t="s">
        <v>1447</v>
      </c>
      <c r="E608" s="26" t="s">
        <v>5</v>
      </c>
      <c r="F608" s="27">
        <v>1</v>
      </c>
      <c r="G608" s="27" t="s">
        <v>1427</v>
      </c>
      <c r="H608" s="26" t="s">
        <v>1441</v>
      </c>
      <c r="I608" s="28">
        <v>4.83</v>
      </c>
      <c r="J608" s="27">
        <v>70</v>
      </c>
      <c r="K608" s="29">
        <v>338.1</v>
      </c>
      <c r="L608" s="28">
        <v>4.83</v>
      </c>
      <c r="M608" s="27">
        <v>70</v>
      </c>
      <c r="N608" s="30">
        <v>338.1</v>
      </c>
    </row>
    <row r="609" spans="1:14" x14ac:dyDescent="0.25">
      <c r="A609" s="25">
        <v>119647</v>
      </c>
      <c r="B609" s="26" t="s">
        <v>1583</v>
      </c>
      <c r="C609" s="27" t="s">
        <v>1584</v>
      </c>
      <c r="D609" s="26" t="s">
        <v>1463</v>
      </c>
      <c r="E609" s="26" t="s">
        <v>2006</v>
      </c>
      <c r="F609" s="27">
        <v>1</v>
      </c>
      <c r="G609" s="27" t="s">
        <v>1427</v>
      </c>
      <c r="H609" s="26" t="s">
        <v>1441</v>
      </c>
      <c r="I609" s="28">
        <v>4.83</v>
      </c>
      <c r="J609" s="27">
        <v>34</v>
      </c>
      <c r="K609" s="29">
        <v>164.22</v>
      </c>
      <c r="L609" s="28">
        <v>4.83</v>
      </c>
      <c r="M609" s="27">
        <v>34</v>
      </c>
      <c r="N609" s="30">
        <v>164.22</v>
      </c>
    </row>
    <row r="610" spans="1:14" x14ac:dyDescent="0.25">
      <c r="A610" s="25">
        <v>112421</v>
      </c>
      <c r="B610" s="26" t="s">
        <v>896</v>
      </c>
      <c r="C610" s="27" t="s">
        <v>897</v>
      </c>
      <c r="D610" s="26" t="s">
        <v>1448</v>
      </c>
      <c r="E610" s="26" t="s">
        <v>12</v>
      </c>
      <c r="F610" s="27">
        <v>1</v>
      </c>
      <c r="G610" s="27" t="s">
        <v>1427</v>
      </c>
      <c r="H610" s="26" t="s">
        <v>1441</v>
      </c>
      <c r="I610" s="28">
        <v>4.83</v>
      </c>
      <c r="J610" s="27">
        <v>50</v>
      </c>
      <c r="K610" s="29">
        <v>241.5</v>
      </c>
      <c r="L610" s="28">
        <v>4.83</v>
      </c>
      <c r="M610" s="27">
        <v>50</v>
      </c>
      <c r="N610" s="30">
        <v>241.5</v>
      </c>
    </row>
    <row r="611" spans="1:14" x14ac:dyDescent="0.25">
      <c r="A611" s="25">
        <v>112431</v>
      </c>
      <c r="B611" s="26" t="s">
        <v>1695</v>
      </c>
      <c r="C611" s="27" t="s">
        <v>1696</v>
      </c>
      <c r="D611" s="26" t="s">
        <v>1451</v>
      </c>
      <c r="E611" s="26" t="s">
        <v>12</v>
      </c>
      <c r="F611" s="27">
        <v>1</v>
      </c>
      <c r="G611" s="27" t="s">
        <v>1427</v>
      </c>
      <c r="H611" s="26" t="s">
        <v>1441</v>
      </c>
      <c r="I611" s="28">
        <v>4.83</v>
      </c>
      <c r="J611" s="27">
        <v>50</v>
      </c>
      <c r="K611" s="29">
        <v>241.5</v>
      </c>
      <c r="L611" s="28">
        <v>4.83</v>
      </c>
      <c r="M611" s="27">
        <v>50</v>
      </c>
      <c r="N611" s="30">
        <v>241.5</v>
      </c>
    </row>
    <row r="612" spans="1:14" x14ac:dyDescent="0.25">
      <c r="A612" s="25">
        <v>112470</v>
      </c>
      <c r="B612" s="26" t="s">
        <v>898</v>
      </c>
      <c r="C612" s="27" t="s">
        <v>899</v>
      </c>
      <c r="D612" s="26" t="s">
        <v>1448</v>
      </c>
      <c r="E612" s="26" t="s">
        <v>12</v>
      </c>
      <c r="F612" s="27">
        <v>1</v>
      </c>
      <c r="G612" s="27" t="s">
        <v>1427</v>
      </c>
      <c r="H612" s="26" t="s">
        <v>1441</v>
      </c>
      <c r="I612" s="28">
        <v>4.83</v>
      </c>
      <c r="J612" s="27">
        <v>50</v>
      </c>
      <c r="K612" s="29">
        <v>241.5</v>
      </c>
      <c r="L612" s="28">
        <v>4.83</v>
      </c>
      <c r="M612" s="27">
        <v>50</v>
      </c>
      <c r="N612" s="30">
        <v>241.5</v>
      </c>
    </row>
    <row r="613" spans="1:14" x14ac:dyDescent="0.25">
      <c r="A613" s="25">
        <v>112470</v>
      </c>
      <c r="B613" s="26" t="s">
        <v>898</v>
      </c>
      <c r="C613" s="27" t="s">
        <v>899</v>
      </c>
      <c r="D613" s="26" t="s">
        <v>1448</v>
      </c>
      <c r="E613" s="26" t="s">
        <v>12</v>
      </c>
      <c r="F613" s="27">
        <v>1</v>
      </c>
      <c r="G613" s="27" t="s">
        <v>1428</v>
      </c>
      <c r="H613" s="26" t="s">
        <v>1517</v>
      </c>
      <c r="I613" s="28">
        <v>4.83</v>
      </c>
      <c r="J613" s="27">
        <v>50</v>
      </c>
      <c r="K613" s="29">
        <v>241.5</v>
      </c>
      <c r="L613" s="28">
        <v>4.83</v>
      </c>
      <c r="M613" s="27">
        <v>50</v>
      </c>
      <c r="N613" s="30">
        <v>241.5</v>
      </c>
    </row>
    <row r="614" spans="1:14" x14ac:dyDescent="0.25">
      <c r="A614" s="25">
        <v>122560</v>
      </c>
      <c r="B614" s="26" t="s">
        <v>2093</v>
      </c>
      <c r="C614" s="27" t="s">
        <v>2094</v>
      </c>
      <c r="D614" s="26" t="s">
        <v>1449</v>
      </c>
      <c r="E614" s="26" t="s">
        <v>12</v>
      </c>
      <c r="F614" s="27">
        <v>1</v>
      </c>
      <c r="G614" s="27" t="s">
        <v>1427</v>
      </c>
      <c r="H614" s="26" t="s">
        <v>1441</v>
      </c>
      <c r="I614" s="28">
        <v>4.83</v>
      </c>
      <c r="J614" s="27">
        <v>50</v>
      </c>
      <c r="K614" s="29">
        <v>241.5</v>
      </c>
      <c r="L614" s="28">
        <v>4.83</v>
      </c>
      <c r="M614" s="27">
        <v>50</v>
      </c>
      <c r="N614" s="30">
        <v>241.5</v>
      </c>
    </row>
    <row r="615" spans="1:14" x14ac:dyDescent="0.25">
      <c r="A615" s="25">
        <v>116978</v>
      </c>
      <c r="B615" s="26" t="s">
        <v>900</v>
      </c>
      <c r="C615" s="27" t="s">
        <v>901</v>
      </c>
      <c r="D615" s="26" t="s">
        <v>1461</v>
      </c>
      <c r="E615" s="26" t="s">
        <v>12</v>
      </c>
      <c r="F615" s="27">
        <v>1</v>
      </c>
      <c r="G615" s="27" t="s">
        <v>1427</v>
      </c>
      <c r="H615" s="26" t="s">
        <v>1441</v>
      </c>
      <c r="I615" s="28">
        <v>4.83</v>
      </c>
      <c r="J615" s="27">
        <v>70</v>
      </c>
      <c r="K615" s="29">
        <v>338.1</v>
      </c>
      <c r="L615" s="28">
        <v>4.83</v>
      </c>
      <c r="M615" s="27">
        <v>70</v>
      </c>
      <c r="N615" s="30">
        <v>338.1</v>
      </c>
    </row>
    <row r="616" spans="1:14" x14ac:dyDescent="0.25">
      <c r="A616" s="25">
        <v>121939</v>
      </c>
      <c r="B616" s="26" t="s">
        <v>1935</v>
      </c>
      <c r="C616" s="27" t="s">
        <v>1956</v>
      </c>
      <c r="D616" s="26" t="s">
        <v>2012</v>
      </c>
      <c r="E616" s="26" t="s">
        <v>1536</v>
      </c>
      <c r="F616" s="27">
        <v>1</v>
      </c>
      <c r="G616" s="27" t="s">
        <v>1427</v>
      </c>
      <c r="H616" s="26" t="s">
        <v>1441</v>
      </c>
      <c r="I616" s="28">
        <v>4.83</v>
      </c>
      <c r="J616" s="27">
        <v>50</v>
      </c>
      <c r="K616" s="29">
        <v>241.5</v>
      </c>
      <c r="L616" s="28">
        <v>4.83</v>
      </c>
      <c r="M616" s="27">
        <v>50</v>
      </c>
      <c r="N616" s="30">
        <v>241.5</v>
      </c>
    </row>
    <row r="617" spans="1:14" x14ac:dyDescent="0.25">
      <c r="A617" s="25">
        <v>115371</v>
      </c>
      <c r="B617" s="26" t="s">
        <v>902</v>
      </c>
      <c r="C617" s="27" t="s">
        <v>903</v>
      </c>
      <c r="D617" s="26" t="s">
        <v>1459</v>
      </c>
      <c r="E617" s="26" t="s">
        <v>12</v>
      </c>
      <c r="F617" s="27">
        <v>1</v>
      </c>
      <c r="G617" s="27" t="s">
        <v>1427</v>
      </c>
      <c r="H617" s="26" t="s">
        <v>1441</v>
      </c>
      <c r="I617" s="28">
        <v>4.83</v>
      </c>
      <c r="J617" s="27">
        <v>50</v>
      </c>
      <c r="K617" s="29">
        <v>241.5</v>
      </c>
      <c r="L617" s="28">
        <v>4.83</v>
      </c>
      <c r="M617" s="27">
        <v>50</v>
      </c>
      <c r="N617" s="30">
        <v>241.5</v>
      </c>
    </row>
    <row r="618" spans="1:14" x14ac:dyDescent="0.25">
      <c r="A618" s="25">
        <v>112478</v>
      </c>
      <c r="B618" s="26" t="s">
        <v>904</v>
      </c>
      <c r="C618" s="27" t="s">
        <v>905</v>
      </c>
      <c r="D618" s="26" t="s">
        <v>1445</v>
      </c>
      <c r="E618" s="26" t="s">
        <v>17</v>
      </c>
      <c r="F618" s="27">
        <v>1</v>
      </c>
      <c r="G618" s="27" t="s">
        <v>1427</v>
      </c>
      <c r="H618" s="26" t="s">
        <v>1441</v>
      </c>
      <c r="I618" s="28">
        <v>4.83</v>
      </c>
      <c r="J618" s="27">
        <v>50</v>
      </c>
      <c r="K618" s="29">
        <v>241.5</v>
      </c>
      <c r="L618" s="28">
        <v>4.83</v>
      </c>
      <c r="M618" s="27">
        <v>50</v>
      </c>
      <c r="N618" s="30">
        <v>241.5</v>
      </c>
    </row>
    <row r="619" spans="1:14" x14ac:dyDescent="0.25">
      <c r="A619" s="25">
        <v>114927</v>
      </c>
      <c r="B619" s="26" t="s">
        <v>1493</v>
      </c>
      <c r="C619" s="27" t="s">
        <v>907</v>
      </c>
      <c r="D619" s="26" t="s">
        <v>1456</v>
      </c>
      <c r="E619" s="26" t="s">
        <v>12</v>
      </c>
      <c r="F619" s="27">
        <v>1</v>
      </c>
      <c r="G619" s="27" t="s">
        <v>1427</v>
      </c>
      <c r="H619" s="26" t="s">
        <v>1441</v>
      </c>
      <c r="I619" s="28">
        <v>4.83</v>
      </c>
      <c r="J619" s="27">
        <v>50</v>
      </c>
      <c r="K619" s="29">
        <v>241.5</v>
      </c>
      <c r="L619" s="28">
        <v>4.83</v>
      </c>
      <c r="M619" s="27">
        <v>50</v>
      </c>
      <c r="N619" s="30">
        <v>222.18</v>
      </c>
    </row>
    <row r="620" spans="1:14" x14ac:dyDescent="0.25">
      <c r="A620" s="25">
        <v>112503</v>
      </c>
      <c r="B620" s="26" t="s">
        <v>908</v>
      </c>
      <c r="C620" s="27" t="s">
        <v>909</v>
      </c>
      <c r="D620" s="26" t="s">
        <v>1449</v>
      </c>
      <c r="E620" s="26" t="s">
        <v>12</v>
      </c>
      <c r="F620" s="27">
        <v>1</v>
      </c>
      <c r="G620" s="27" t="s">
        <v>1427</v>
      </c>
      <c r="H620" s="26" t="s">
        <v>1441</v>
      </c>
      <c r="I620" s="28">
        <v>4.83</v>
      </c>
      <c r="J620" s="27">
        <v>50</v>
      </c>
      <c r="K620" s="29">
        <v>241.5</v>
      </c>
      <c r="L620" s="28">
        <v>4.83</v>
      </c>
      <c r="M620" s="27">
        <v>50</v>
      </c>
      <c r="N620" s="30">
        <v>241.5</v>
      </c>
    </row>
    <row r="621" spans="1:14" x14ac:dyDescent="0.25">
      <c r="A621" s="25">
        <v>116385</v>
      </c>
      <c r="B621" s="26" t="s">
        <v>910</v>
      </c>
      <c r="C621" s="27" t="s">
        <v>911</v>
      </c>
      <c r="D621" s="26" t="s">
        <v>1451</v>
      </c>
      <c r="E621" s="26" t="s">
        <v>12</v>
      </c>
      <c r="F621" s="27">
        <v>1</v>
      </c>
      <c r="G621" s="27" t="s">
        <v>1427</v>
      </c>
      <c r="H621" s="26" t="s">
        <v>1441</v>
      </c>
      <c r="I621" s="28">
        <v>4.83</v>
      </c>
      <c r="J621" s="27">
        <v>50</v>
      </c>
      <c r="K621" s="29">
        <v>241.5</v>
      </c>
      <c r="L621" s="28">
        <v>4.83</v>
      </c>
      <c r="M621" s="27">
        <v>50</v>
      </c>
      <c r="N621" s="30">
        <v>241.5</v>
      </c>
    </row>
    <row r="622" spans="1:14" x14ac:dyDescent="0.25">
      <c r="A622" s="25">
        <v>112542</v>
      </c>
      <c r="B622" s="26" t="s">
        <v>912</v>
      </c>
      <c r="C622" s="27" t="s">
        <v>913</v>
      </c>
      <c r="D622" s="26" t="s">
        <v>1448</v>
      </c>
      <c r="E622" s="26" t="s">
        <v>12</v>
      </c>
      <c r="F622" s="27">
        <v>1</v>
      </c>
      <c r="G622" s="27" t="s">
        <v>1427</v>
      </c>
      <c r="H622" s="26" t="s">
        <v>1441</v>
      </c>
      <c r="I622" s="28">
        <v>4.83</v>
      </c>
      <c r="J622" s="27">
        <v>50</v>
      </c>
      <c r="K622" s="29">
        <v>241.5</v>
      </c>
      <c r="L622" s="28">
        <v>4.83</v>
      </c>
      <c r="M622" s="27">
        <v>50</v>
      </c>
      <c r="N622" s="30">
        <v>241.5</v>
      </c>
    </row>
    <row r="623" spans="1:14" x14ac:dyDescent="0.25">
      <c r="A623" s="25">
        <v>112545</v>
      </c>
      <c r="B623" s="26" t="s">
        <v>2022</v>
      </c>
      <c r="C623" s="27" t="s">
        <v>2023</v>
      </c>
      <c r="D623" s="26" t="s">
        <v>1447</v>
      </c>
      <c r="E623" s="26" t="s">
        <v>5</v>
      </c>
      <c r="F623" s="27">
        <v>1</v>
      </c>
      <c r="G623" s="27" t="s">
        <v>1427</v>
      </c>
      <c r="H623" s="26" t="s">
        <v>1441</v>
      </c>
      <c r="I623" s="28">
        <v>4.83</v>
      </c>
      <c r="J623" s="27">
        <v>50</v>
      </c>
      <c r="K623" s="29">
        <v>241.5</v>
      </c>
      <c r="L623" s="28">
        <v>4.83</v>
      </c>
      <c r="M623" s="27">
        <v>50</v>
      </c>
      <c r="N623" s="30">
        <v>241.5</v>
      </c>
    </row>
    <row r="624" spans="1:14" x14ac:dyDescent="0.25">
      <c r="A624" s="25">
        <v>118649</v>
      </c>
      <c r="B624" s="26" t="s">
        <v>914</v>
      </c>
      <c r="C624" s="27" t="s">
        <v>915</v>
      </c>
      <c r="D624" s="26" t="s">
        <v>1450</v>
      </c>
      <c r="E624" s="26" t="s">
        <v>12</v>
      </c>
      <c r="F624" s="27">
        <v>1</v>
      </c>
      <c r="G624" s="27" t="s">
        <v>1427</v>
      </c>
      <c r="H624" s="26" t="s">
        <v>1441</v>
      </c>
      <c r="I624" s="28">
        <v>4.83</v>
      </c>
      <c r="J624" s="27">
        <v>50</v>
      </c>
      <c r="K624" s="29">
        <v>241.5</v>
      </c>
      <c r="L624" s="28">
        <v>4.83</v>
      </c>
      <c r="M624" s="27">
        <v>50</v>
      </c>
      <c r="N624" s="30">
        <v>241.5</v>
      </c>
    </row>
    <row r="625" spans="1:14" x14ac:dyDescent="0.25">
      <c r="A625" s="25">
        <v>121476</v>
      </c>
      <c r="B625" s="26" t="s">
        <v>1881</v>
      </c>
      <c r="C625" s="27" t="s">
        <v>1882</v>
      </c>
      <c r="D625" s="26" t="s">
        <v>1444</v>
      </c>
      <c r="E625" s="26" t="s">
        <v>12</v>
      </c>
      <c r="F625" s="27">
        <v>1</v>
      </c>
      <c r="G625" s="27" t="s">
        <v>1427</v>
      </c>
      <c r="H625" s="26" t="s">
        <v>1441</v>
      </c>
      <c r="I625" s="28">
        <v>4.83</v>
      </c>
      <c r="J625" s="27">
        <v>50</v>
      </c>
      <c r="K625" s="29">
        <v>241.5</v>
      </c>
      <c r="L625" s="28">
        <v>4.83</v>
      </c>
      <c r="M625" s="27">
        <v>50</v>
      </c>
      <c r="N625" s="30">
        <v>241.5</v>
      </c>
    </row>
    <row r="626" spans="1:14" x14ac:dyDescent="0.25">
      <c r="A626" s="25">
        <v>112577</v>
      </c>
      <c r="B626" s="26" t="s">
        <v>916</v>
      </c>
      <c r="C626" s="27" t="s">
        <v>917</v>
      </c>
      <c r="D626" s="26" t="s">
        <v>1447</v>
      </c>
      <c r="E626" s="26" t="s">
        <v>5</v>
      </c>
      <c r="F626" s="27">
        <v>1</v>
      </c>
      <c r="G626" s="27" t="s">
        <v>1427</v>
      </c>
      <c r="H626" s="26" t="s">
        <v>1441</v>
      </c>
      <c r="I626" s="28">
        <v>4.83</v>
      </c>
      <c r="J626" s="27">
        <v>50</v>
      </c>
      <c r="K626" s="29">
        <v>241.5</v>
      </c>
      <c r="L626" s="28">
        <v>4.83</v>
      </c>
      <c r="M626" s="27">
        <v>50</v>
      </c>
      <c r="N626" s="30">
        <v>241.5</v>
      </c>
    </row>
    <row r="627" spans="1:14" x14ac:dyDescent="0.25">
      <c r="A627" s="25">
        <v>112577</v>
      </c>
      <c r="B627" s="26" t="s">
        <v>916</v>
      </c>
      <c r="C627" s="27" t="s">
        <v>917</v>
      </c>
      <c r="D627" s="26" t="s">
        <v>1447</v>
      </c>
      <c r="E627" s="26" t="s">
        <v>5</v>
      </c>
      <c r="F627" s="27">
        <v>1</v>
      </c>
      <c r="G627" s="27" t="s">
        <v>1428</v>
      </c>
      <c r="H627" s="26" t="s">
        <v>1517</v>
      </c>
      <c r="I627" s="28">
        <v>6.8</v>
      </c>
      <c r="J627" s="27">
        <v>50</v>
      </c>
      <c r="K627" s="29">
        <v>340</v>
      </c>
      <c r="L627" s="28">
        <v>6.8</v>
      </c>
      <c r="M627" s="27">
        <v>50</v>
      </c>
      <c r="N627" s="30">
        <v>340</v>
      </c>
    </row>
    <row r="628" spans="1:14" x14ac:dyDescent="0.25">
      <c r="A628" s="25">
        <v>112583</v>
      </c>
      <c r="B628" s="26" t="s">
        <v>1835</v>
      </c>
      <c r="C628" s="27" t="s">
        <v>1836</v>
      </c>
      <c r="D628" s="26" t="s">
        <v>1453</v>
      </c>
      <c r="E628" s="26" t="s">
        <v>36</v>
      </c>
      <c r="F628" s="27">
        <v>1</v>
      </c>
      <c r="G628" s="27" t="s">
        <v>1427</v>
      </c>
      <c r="H628" s="26" t="s">
        <v>1441</v>
      </c>
      <c r="I628" s="28">
        <v>4.83</v>
      </c>
      <c r="J628" s="27">
        <v>50</v>
      </c>
      <c r="K628" s="29">
        <v>241.5</v>
      </c>
      <c r="L628" s="28">
        <v>4.83</v>
      </c>
      <c r="M628" s="27">
        <v>50</v>
      </c>
      <c r="N628" s="30">
        <v>241.5</v>
      </c>
    </row>
    <row r="629" spans="1:14" x14ac:dyDescent="0.25">
      <c r="A629" s="25">
        <v>112589</v>
      </c>
      <c r="B629" s="26" t="s">
        <v>1975</v>
      </c>
      <c r="C629" s="27" t="s">
        <v>1976</v>
      </c>
      <c r="D629" s="26" t="s">
        <v>1463</v>
      </c>
      <c r="E629" s="26" t="s">
        <v>2147</v>
      </c>
      <c r="F629" s="27">
        <v>1</v>
      </c>
      <c r="G629" s="27" t="s">
        <v>1430</v>
      </c>
      <c r="H629" s="26" t="s">
        <v>1446</v>
      </c>
      <c r="I629" s="28">
        <v>9.24</v>
      </c>
      <c r="J629" s="27">
        <v>50</v>
      </c>
      <c r="K629" s="29">
        <v>462</v>
      </c>
      <c r="L629" s="28">
        <v>9.24</v>
      </c>
      <c r="M629" s="27">
        <v>50</v>
      </c>
      <c r="N629" s="30">
        <v>462</v>
      </c>
    </row>
    <row r="630" spans="1:14" x14ac:dyDescent="0.25">
      <c r="A630" s="25">
        <v>112596</v>
      </c>
      <c r="B630" s="26" t="s">
        <v>918</v>
      </c>
      <c r="C630" s="27" t="s">
        <v>919</v>
      </c>
      <c r="D630" s="26" t="s">
        <v>1447</v>
      </c>
      <c r="E630" s="26" t="s">
        <v>5</v>
      </c>
      <c r="F630" s="27">
        <v>1</v>
      </c>
      <c r="G630" s="27" t="s">
        <v>1427</v>
      </c>
      <c r="H630" s="26" t="s">
        <v>1441</v>
      </c>
      <c r="I630" s="28">
        <v>4.83</v>
      </c>
      <c r="J630" s="27">
        <v>50</v>
      </c>
      <c r="K630" s="29">
        <v>241.5</v>
      </c>
      <c r="L630" s="28">
        <v>4.83</v>
      </c>
      <c r="M630" s="27">
        <v>50</v>
      </c>
      <c r="N630" s="30">
        <v>241.5</v>
      </c>
    </row>
    <row r="631" spans="1:14" x14ac:dyDescent="0.25">
      <c r="A631" s="25">
        <v>115404</v>
      </c>
      <c r="B631" s="26" t="s">
        <v>920</v>
      </c>
      <c r="C631" s="27" t="s">
        <v>921</v>
      </c>
      <c r="D631" s="26" t="s">
        <v>1447</v>
      </c>
      <c r="E631" s="26" t="s">
        <v>5</v>
      </c>
      <c r="F631" s="27">
        <v>1</v>
      </c>
      <c r="G631" s="27" t="s">
        <v>1427</v>
      </c>
      <c r="H631" s="26" t="s">
        <v>1441</v>
      </c>
      <c r="I631" s="28">
        <v>4.83</v>
      </c>
      <c r="J631" s="27">
        <v>50</v>
      </c>
      <c r="K631" s="29">
        <v>241.5</v>
      </c>
      <c r="L631" s="28">
        <v>4.83</v>
      </c>
      <c r="M631" s="27">
        <v>50</v>
      </c>
      <c r="N631" s="30">
        <v>241.5</v>
      </c>
    </row>
    <row r="632" spans="1:14" x14ac:dyDescent="0.25">
      <c r="A632" s="25">
        <v>112604</v>
      </c>
      <c r="B632" s="26" t="s">
        <v>1585</v>
      </c>
      <c r="C632" s="27" t="s">
        <v>1586</v>
      </c>
      <c r="D632" s="26" t="s">
        <v>1466</v>
      </c>
      <c r="E632" s="26" t="s">
        <v>36</v>
      </c>
      <c r="F632" s="27">
        <v>1</v>
      </c>
      <c r="G632" s="27" t="s">
        <v>1428</v>
      </c>
      <c r="H632" s="26" t="s">
        <v>1517</v>
      </c>
      <c r="I632" s="28">
        <v>4.83</v>
      </c>
      <c r="J632" s="27">
        <v>50</v>
      </c>
      <c r="K632" s="29">
        <v>241.5</v>
      </c>
      <c r="L632" s="28">
        <v>4.83</v>
      </c>
      <c r="M632" s="27">
        <v>50</v>
      </c>
      <c r="N632" s="30">
        <v>241.5</v>
      </c>
    </row>
    <row r="633" spans="1:14" x14ac:dyDescent="0.25">
      <c r="A633" s="25">
        <v>112611</v>
      </c>
      <c r="B633" s="26" t="s">
        <v>1837</v>
      </c>
      <c r="C633" s="27" t="s">
        <v>1838</v>
      </c>
      <c r="D633" s="26" t="s">
        <v>1444</v>
      </c>
      <c r="E633" s="26" t="s">
        <v>12</v>
      </c>
      <c r="F633" s="27">
        <v>1</v>
      </c>
      <c r="G633" s="27" t="s">
        <v>1427</v>
      </c>
      <c r="H633" s="26" t="s">
        <v>1441</v>
      </c>
      <c r="I633" s="28">
        <v>4.83</v>
      </c>
      <c r="J633" s="27">
        <v>50</v>
      </c>
      <c r="K633" s="29">
        <v>241.5</v>
      </c>
      <c r="L633" s="28">
        <v>4.83</v>
      </c>
      <c r="M633" s="27">
        <v>50</v>
      </c>
      <c r="N633" s="30">
        <v>241.5</v>
      </c>
    </row>
    <row r="634" spans="1:14" x14ac:dyDescent="0.25">
      <c r="A634" s="25">
        <v>112617</v>
      </c>
      <c r="B634" s="26" t="s">
        <v>922</v>
      </c>
      <c r="C634" s="27" t="s">
        <v>923</v>
      </c>
      <c r="D634" s="26" t="s">
        <v>1447</v>
      </c>
      <c r="E634" s="26" t="s">
        <v>5</v>
      </c>
      <c r="F634" s="27">
        <v>1</v>
      </c>
      <c r="G634" s="27" t="s">
        <v>1430</v>
      </c>
      <c r="H634" s="26" t="s">
        <v>1446</v>
      </c>
      <c r="I634" s="28">
        <v>9.24</v>
      </c>
      <c r="J634" s="27">
        <v>50</v>
      </c>
      <c r="K634" s="29">
        <v>462</v>
      </c>
      <c r="L634" s="28">
        <v>9.24</v>
      </c>
      <c r="M634" s="27">
        <v>50</v>
      </c>
      <c r="N634" s="30">
        <v>462</v>
      </c>
    </row>
    <row r="635" spans="1:14" x14ac:dyDescent="0.25">
      <c r="A635" s="25">
        <v>112630</v>
      </c>
      <c r="B635" s="26" t="s">
        <v>1839</v>
      </c>
      <c r="C635" s="27" t="s">
        <v>1840</v>
      </c>
      <c r="D635" s="26" t="s">
        <v>1451</v>
      </c>
      <c r="E635" s="26" t="s">
        <v>12</v>
      </c>
      <c r="F635" s="27">
        <v>1</v>
      </c>
      <c r="G635" s="27" t="s">
        <v>1427</v>
      </c>
      <c r="H635" s="26" t="s">
        <v>1441</v>
      </c>
      <c r="I635" s="28">
        <v>4.83</v>
      </c>
      <c r="J635" s="27">
        <v>50</v>
      </c>
      <c r="K635" s="29">
        <v>241.5</v>
      </c>
      <c r="L635" s="28">
        <v>4.83</v>
      </c>
      <c r="M635" s="27">
        <v>50</v>
      </c>
      <c r="N635" s="30">
        <v>241.5</v>
      </c>
    </row>
    <row r="636" spans="1:14" x14ac:dyDescent="0.25">
      <c r="A636" s="25">
        <v>114736</v>
      </c>
      <c r="B636" s="26" t="s">
        <v>924</v>
      </c>
      <c r="C636" s="27" t="s">
        <v>925</v>
      </c>
      <c r="D636" s="26" t="s">
        <v>1456</v>
      </c>
      <c r="E636" s="26" t="s">
        <v>12</v>
      </c>
      <c r="F636" s="27">
        <v>1</v>
      </c>
      <c r="G636" s="27" t="s">
        <v>1427</v>
      </c>
      <c r="H636" s="26" t="s">
        <v>1441</v>
      </c>
      <c r="I636" s="28">
        <v>4.83</v>
      </c>
      <c r="J636" s="27">
        <v>50</v>
      </c>
      <c r="K636" s="29">
        <v>241.5</v>
      </c>
      <c r="L636" s="28">
        <v>4.83</v>
      </c>
      <c r="M636" s="27">
        <v>50</v>
      </c>
      <c r="N636" s="30">
        <v>241.5</v>
      </c>
    </row>
    <row r="637" spans="1:14" x14ac:dyDescent="0.25">
      <c r="A637" s="25">
        <v>116024</v>
      </c>
      <c r="B637" s="26" t="s">
        <v>926</v>
      </c>
      <c r="C637" s="27" t="s">
        <v>927</v>
      </c>
      <c r="D637" s="26" t="s">
        <v>1459</v>
      </c>
      <c r="E637" s="26" t="s">
        <v>12</v>
      </c>
      <c r="F637" s="27">
        <v>1</v>
      </c>
      <c r="G637" s="27" t="s">
        <v>1427</v>
      </c>
      <c r="H637" s="26" t="s">
        <v>1441</v>
      </c>
      <c r="I637" s="28">
        <v>4.83</v>
      </c>
      <c r="J637" s="27">
        <v>50</v>
      </c>
      <c r="K637" s="29">
        <v>241.5</v>
      </c>
      <c r="L637" s="28">
        <v>4.83</v>
      </c>
      <c r="M637" s="27">
        <v>50</v>
      </c>
      <c r="N637" s="30">
        <v>241.5</v>
      </c>
    </row>
    <row r="638" spans="1:14" x14ac:dyDescent="0.25">
      <c r="A638" s="25">
        <v>112640</v>
      </c>
      <c r="B638" s="26" t="s">
        <v>928</v>
      </c>
      <c r="C638" s="27" t="s">
        <v>930</v>
      </c>
      <c r="D638" s="26" t="s">
        <v>1458</v>
      </c>
      <c r="E638" s="26" t="s">
        <v>929</v>
      </c>
      <c r="F638" s="27">
        <v>1</v>
      </c>
      <c r="G638" s="27" t="s">
        <v>1427</v>
      </c>
      <c r="H638" s="26" t="s">
        <v>1441</v>
      </c>
      <c r="I638" s="28">
        <v>4.83</v>
      </c>
      <c r="J638" s="27">
        <v>12</v>
      </c>
      <c r="K638" s="29">
        <v>57.96</v>
      </c>
      <c r="L638" s="28">
        <v>4.83</v>
      </c>
      <c r="M638" s="27">
        <v>12</v>
      </c>
      <c r="N638" s="30">
        <v>57.96</v>
      </c>
    </row>
    <row r="639" spans="1:14" x14ac:dyDescent="0.25">
      <c r="A639" s="25">
        <v>112649</v>
      </c>
      <c r="B639" s="26" t="s">
        <v>931</v>
      </c>
      <c r="C639" s="27" t="s">
        <v>932</v>
      </c>
      <c r="D639" s="26" t="s">
        <v>1447</v>
      </c>
      <c r="E639" s="26" t="s">
        <v>5</v>
      </c>
      <c r="F639" s="27">
        <v>1</v>
      </c>
      <c r="G639" s="27" t="s">
        <v>1427</v>
      </c>
      <c r="H639" s="26" t="s">
        <v>1441</v>
      </c>
      <c r="I639" s="28">
        <v>4.83</v>
      </c>
      <c r="J639" s="27">
        <v>50</v>
      </c>
      <c r="K639" s="29">
        <v>241.5</v>
      </c>
      <c r="L639" s="28">
        <v>4.83</v>
      </c>
      <c r="M639" s="27">
        <v>50</v>
      </c>
      <c r="N639" s="30">
        <v>241.5</v>
      </c>
    </row>
    <row r="640" spans="1:14" x14ac:dyDescent="0.25">
      <c r="A640" s="25">
        <v>122088</v>
      </c>
      <c r="B640" s="26" t="s">
        <v>1977</v>
      </c>
      <c r="C640" s="27" t="s">
        <v>1978</v>
      </c>
      <c r="D640" s="26" t="s">
        <v>1459</v>
      </c>
      <c r="E640" s="26" t="s">
        <v>12</v>
      </c>
      <c r="F640" s="27">
        <v>1</v>
      </c>
      <c r="G640" s="27" t="s">
        <v>1430</v>
      </c>
      <c r="H640" s="26" t="s">
        <v>1446</v>
      </c>
      <c r="I640" s="28">
        <v>9.24</v>
      </c>
      <c r="J640" s="27">
        <v>50</v>
      </c>
      <c r="K640" s="29">
        <v>462</v>
      </c>
      <c r="L640" s="28">
        <v>9.24</v>
      </c>
      <c r="M640" s="27">
        <v>50</v>
      </c>
      <c r="N640" s="30">
        <v>462</v>
      </c>
    </row>
    <row r="641" spans="1:14" x14ac:dyDescent="0.25">
      <c r="A641" s="25">
        <v>119752</v>
      </c>
      <c r="B641" s="26" t="s">
        <v>1553</v>
      </c>
      <c r="C641" s="27" t="s">
        <v>1554</v>
      </c>
      <c r="D641" s="26" t="s">
        <v>2012</v>
      </c>
      <c r="E641" s="26" t="s">
        <v>1536</v>
      </c>
      <c r="F641" s="27">
        <v>1</v>
      </c>
      <c r="G641" s="27" t="s">
        <v>1427</v>
      </c>
      <c r="H641" s="26" t="s">
        <v>1441</v>
      </c>
      <c r="I641" s="28">
        <v>4.83</v>
      </c>
      <c r="J641" s="27">
        <v>42</v>
      </c>
      <c r="K641" s="29">
        <v>202.86</v>
      </c>
      <c r="L641" s="28">
        <v>4.83</v>
      </c>
      <c r="M641" s="27">
        <v>42</v>
      </c>
      <c r="N641" s="30">
        <v>202.86</v>
      </c>
    </row>
    <row r="642" spans="1:14" x14ac:dyDescent="0.25">
      <c r="A642" s="25">
        <v>114749</v>
      </c>
      <c r="B642" s="26" t="s">
        <v>933</v>
      </c>
      <c r="C642" s="27" t="s">
        <v>934</v>
      </c>
      <c r="D642" s="26" t="s">
        <v>1456</v>
      </c>
      <c r="E642" s="26" t="s">
        <v>12</v>
      </c>
      <c r="F642" s="27">
        <v>1</v>
      </c>
      <c r="G642" s="27" t="s">
        <v>1430</v>
      </c>
      <c r="H642" s="26" t="s">
        <v>1446</v>
      </c>
      <c r="I642" s="28">
        <v>9.24</v>
      </c>
      <c r="J642" s="27">
        <v>50</v>
      </c>
      <c r="K642" s="29">
        <v>462</v>
      </c>
      <c r="L642" s="28">
        <v>9.24</v>
      </c>
      <c r="M642" s="27">
        <v>50</v>
      </c>
      <c r="N642" s="30">
        <v>406.56</v>
      </c>
    </row>
    <row r="643" spans="1:14" x14ac:dyDescent="0.25">
      <c r="A643" s="25">
        <v>112667</v>
      </c>
      <c r="B643" s="26" t="s">
        <v>935</v>
      </c>
      <c r="C643" s="27" t="s">
        <v>936</v>
      </c>
      <c r="D643" s="26" t="s">
        <v>1458</v>
      </c>
      <c r="E643" s="26" t="s">
        <v>72</v>
      </c>
      <c r="F643" s="27">
        <v>1</v>
      </c>
      <c r="G643" s="27" t="s">
        <v>1427</v>
      </c>
      <c r="H643" s="26" t="s">
        <v>1441</v>
      </c>
      <c r="I643" s="28">
        <v>4.83</v>
      </c>
      <c r="J643" s="27">
        <v>50</v>
      </c>
      <c r="K643" s="29">
        <v>241.5</v>
      </c>
      <c r="L643" s="28">
        <v>4.83</v>
      </c>
      <c r="M643" s="27">
        <v>50</v>
      </c>
      <c r="N643" s="30">
        <v>241.5</v>
      </c>
    </row>
    <row r="644" spans="1:14" x14ac:dyDescent="0.25">
      <c r="A644" s="25">
        <v>112677</v>
      </c>
      <c r="B644" s="26" t="s">
        <v>937</v>
      </c>
      <c r="C644" s="27" t="s">
        <v>938</v>
      </c>
      <c r="D644" s="26" t="s">
        <v>1494</v>
      </c>
      <c r="E644" s="26" t="s">
        <v>36</v>
      </c>
      <c r="F644" s="27">
        <v>1</v>
      </c>
      <c r="G644" s="27" t="s">
        <v>1428</v>
      </c>
      <c r="H644" s="26" t="s">
        <v>1517</v>
      </c>
      <c r="I644" s="28">
        <v>4.83</v>
      </c>
      <c r="J644" s="27">
        <v>50</v>
      </c>
      <c r="K644" s="29">
        <v>241.5</v>
      </c>
      <c r="L644" s="28">
        <v>4.83</v>
      </c>
      <c r="M644" s="27">
        <v>50</v>
      </c>
      <c r="N644" s="30">
        <v>241.5</v>
      </c>
    </row>
    <row r="645" spans="1:14" x14ac:dyDescent="0.25">
      <c r="A645" s="25">
        <v>112684</v>
      </c>
      <c r="B645" s="26" t="s">
        <v>2062</v>
      </c>
      <c r="C645" s="27" t="s">
        <v>2063</v>
      </c>
      <c r="D645" s="26" t="s">
        <v>1447</v>
      </c>
      <c r="E645" s="26" t="s">
        <v>5</v>
      </c>
      <c r="F645" s="27">
        <v>1</v>
      </c>
      <c r="G645" s="27" t="s">
        <v>1427</v>
      </c>
      <c r="H645" s="26" t="s">
        <v>1441</v>
      </c>
      <c r="I645" s="28">
        <v>4.83</v>
      </c>
      <c r="J645" s="27">
        <v>50</v>
      </c>
      <c r="K645" s="29">
        <v>241.5</v>
      </c>
      <c r="L645" s="28">
        <v>4.83</v>
      </c>
      <c r="M645" s="27">
        <v>50</v>
      </c>
      <c r="N645" s="30">
        <v>241.5</v>
      </c>
    </row>
    <row r="646" spans="1:14" x14ac:dyDescent="0.25">
      <c r="A646" s="25">
        <v>112687</v>
      </c>
      <c r="B646" s="26" t="s">
        <v>939</v>
      </c>
      <c r="C646" s="27" t="s">
        <v>940</v>
      </c>
      <c r="D646" s="26" t="s">
        <v>1447</v>
      </c>
      <c r="E646" s="26" t="s">
        <v>5</v>
      </c>
      <c r="F646" s="27">
        <v>1</v>
      </c>
      <c r="G646" s="27" t="s">
        <v>1427</v>
      </c>
      <c r="H646" s="26" t="s">
        <v>1441</v>
      </c>
      <c r="I646" s="28">
        <v>4.83</v>
      </c>
      <c r="J646" s="27">
        <v>50</v>
      </c>
      <c r="K646" s="29">
        <v>241.5</v>
      </c>
      <c r="L646" s="28">
        <v>4.83</v>
      </c>
      <c r="M646" s="27">
        <v>50</v>
      </c>
      <c r="N646" s="30">
        <v>241.5</v>
      </c>
    </row>
    <row r="647" spans="1:14" x14ac:dyDescent="0.25">
      <c r="A647" s="25">
        <v>112690</v>
      </c>
      <c r="B647" s="26" t="s">
        <v>1816</v>
      </c>
      <c r="C647" s="27" t="s">
        <v>1817</v>
      </c>
      <c r="D647" s="26" t="s">
        <v>1451</v>
      </c>
      <c r="E647" s="26" t="s">
        <v>12</v>
      </c>
      <c r="F647" s="27">
        <v>1</v>
      </c>
      <c r="G647" s="27" t="s">
        <v>1427</v>
      </c>
      <c r="H647" s="26" t="s">
        <v>1441</v>
      </c>
      <c r="I647" s="28">
        <v>4.83</v>
      </c>
      <c r="J647" s="27">
        <v>34</v>
      </c>
      <c r="K647" s="29">
        <v>164.22</v>
      </c>
      <c r="L647" s="28">
        <v>4.83</v>
      </c>
      <c r="M647" s="27">
        <v>34</v>
      </c>
      <c r="N647" s="30">
        <v>164.22</v>
      </c>
    </row>
    <row r="648" spans="1:14" x14ac:dyDescent="0.25">
      <c r="A648" s="25">
        <v>114030</v>
      </c>
      <c r="B648" s="26" t="s">
        <v>941</v>
      </c>
      <c r="C648" s="27" t="s">
        <v>942</v>
      </c>
      <c r="D648" s="26" t="s">
        <v>1451</v>
      </c>
      <c r="E648" s="26" t="s">
        <v>12</v>
      </c>
      <c r="F648" s="27">
        <v>1</v>
      </c>
      <c r="G648" s="27" t="s">
        <v>1427</v>
      </c>
      <c r="H648" s="26" t="s">
        <v>1441</v>
      </c>
      <c r="I648" s="28">
        <v>4.83</v>
      </c>
      <c r="J648" s="27">
        <v>50</v>
      </c>
      <c r="K648" s="29">
        <v>241.5</v>
      </c>
      <c r="L648" s="28">
        <v>4.83</v>
      </c>
      <c r="M648" s="27">
        <v>50</v>
      </c>
      <c r="N648" s="30">
        <v>241.5</v>
      </c>
    </row>
    <row r="649" spans="1:14" x14ac:dyDescent="0.25">
      <c r="A649" s="25">
        <v>119643</v>
      </c>
      <c r="B649" s="26" t="s">
        <v>1555</v>
      </c>
      <c r="C649" s="27" t="s">
        <v>1556</v>
      </c>
      <c r="D649" s="26" t="s">
        <v>1451</v>
      </c>
      <c r="E649" s="26" t="s">
        <v>12</v>
      </c>
      <c r="F649" s="27">
        <v>1</v>
      </c>
      <c r="G649" s="27" t="s">
        <v>1427</v>
      </c>
      <c r="H649" s="26" t="s">
        <v>1441</v>
      </c>
      <c r="I649" s="28">
        <v>4.83</v>
      </c>
      <c r="J649" s="27">
        <v>50</v>
      </c>
      <c r="K649" s="29">
        <v>241.5</v>
      </c>
      <c r="L649" s="28">
        <v>4.83</v>
      </c>
      <c r="M649" s="27">
        <v>50</v>
      </c>
      <c r="N649" s="30">
        <v>241.5</v>
      </c>
    </row>
    <row r="650" spans="1:14" x14ac:dyDescent="0.25">
      <c r="A650" s="25">
        <v>121949</v>
      </c>
      <c r="B650" s="26" t="s">
        <v>1936</v>
      </c>
      <c r="C650" s="27" t="s">
        <v>1957</v>
      </c>
      <c r="D650" s="26" t="s">
        <v>2012</v>
      </c>
      <c r="E650" s="26" t="s">
        <v>1536</v>
      </c>
      <c r="F650" s="27">
        <v>1</v>
      </c>
      <c r="G650" s="27" t="s">
        <v>1427</v>
      </c>
      <c r="H650" s="26" t="s">
        <v>1441</v>
      </c>
      <c r="I650" s="28">
        <v>4.83</v>
      </c>
      <c r="J650" s="27">
        <v>50</v>
      </c>
      <c r="K650" s="29">
        <v>241.5</v>
      </c>
      <c r="L650" s="28">
        <v>4.83</v>
      </c>
      <c r="M650" s="27">
        <v>50</v>
      </c>
      <c r="N650" s="30">
        <v>241.5</v>
      </c>
    </row>
    <row r="651" spans="1:14" x14ac:dyDescent="0.25">
      <c r="A651" s="25">
        <v>112693</v>
      </c>
      <c r="B651" s="26" t="s">
        <v>943</v>
      </c>
      <c r="C651" s="27" t="s">
        <v>944</v>
      </c>
      <c r="D651" s="26" t="s">
        <v>1440</v>
      </c>
      <c r="E651" s="26" t="s">
        <v>5</v>
      </c>
      <c r="F651" s="27">
        <v>1</v>
      </c>
      <c r="G651" s="27" t="s">
        <v>1430</v>
      </c>
      <c r="H651" s="26" t="s">
        <v>1446</v>
      </c>
      <c r="I651" s="28">
        <v>9.24</v>
      </c>
      <c r="J651" s="27">
        <v>50</v>
      </c>
      <c r="K651" s="29">
        <v>462</v>
      </c>
      <c r="L651" s="28">
        <v>9.24</v>
      </c>
      <c r="M651" s="27">
        <v>50</v>
      </c>
      <c r="N651" s="30">
        <v>462</v>
      </c>
    </row>
    <row r="652" spans="1:14" x14ac:dyDescent="0.25">
      <c r="A652" s="25">
        <v>112694</v>
      </c>
      <c r="B652" s="26" t="s">
        <v>945</v>
      </c>
      <c r="C652" s="27" t="s">
        <v>946</v>
      </c>
      <c r="D652" s="26" t="s">
        <v>1457</v>
      </c>
      <c r="E652" s="26" t="s">
        <v>10</v>
      </c>
      <c r="F652" s="27">
        <v>1</v>
      </c>
      <c r="G652" s="27" t="s">
        <v>1428</v>
      </c>
      <c r="H652" s="26" t="s">
        <v>1517</v>
      </c>
      <c r="I652" s="28">
        <v>4.83</v>
      </c>
      <c r="J652" s="27">
        <v>50</v>
      </c>
      <c r="K652" s="29">
        <v>241.5</v>
      </c>
      <c r="L652" s="28">
        <v>4.83</v>
      </c>
      <c r="M652" s="27">
        <v>50</v>
      </c>
      <c r="N652" s="30">
        <v>241.5</v>
      </c>
    </row>
    <row r="653" spans="1:14" x14ac:dyDescent="0.25">
      <c r="A653" s="25">
        <v>119922</v>
      </c>
      <c r="B653" s="26" t="s">
        <v>1587</v>
      </c>
      <c r="C653" s="27" t="s">
        <v>1588</v>
      </c>
      <c r="D653" s="26" t="s">
        <v>1449</v>
      </c>
      <c r="E653" s="26" t="s">
        <v>12</v>
      </c>
      <c r="F653" s="27">
        <v>1</v>
      </c>
      <c r="G653" s="27" t="s">
        <v>1427</v>
      </c>
      <c r="H653" s="26" t="s">
        <v>1441</v>
      </c>
      <c r="I653" s="28">
        <v>4.83</v>
      </c>
      <c r="J653" s="27">
        <v>50</v>
      </c>
      <c r="K653" s="29">
        <v>241.5</v>
      </c>
      <c r="L653" s="28">
        <v>4.83</v>
      </c>
      <c r="M653" s="27">
        <v>50</v>
      </c>
      <c r="N653" s="30">
        <v>173.88</v>
      </c>
    </row>
    <row r="654" spans="1:14" x14ac:dyDescent="0.25">
      <c r="A654" s="25">
        <v>118060</v>
      </c>
      <c r="B654" s="26" t="s">
        <v>947</v>
      </c>
      <c r="C654" s="27" t="s">
        <v>948</v>
      </c>
      <c r="D654" s="26" t="s">
        <v>1451</v>
      </c>
      <c r="E654" s="26" t="s">
        <v>12</v>
      </c>
      <c r="F654" s="27">
        <v>1</v>
      </c>
      <c r="G654" s="27" t="s">
        <v>1427</v>
      </c>
      <c r="H654" s="26" t="s">
        <v>1441</v>
      </c>
      <c r="I654" s="28">
        <v>4.83</v>
      </c>
      <c r="J654" s="27">
        <v>50</v>
      </c>
      <c r="K654" s="29">
        <v>241.5</v>
      </c>
      <c r="L654" s="28">
        <v>4.83</v>
      </c>
      <c r="M654" s="27">
        <v>50</v>
      </c>
      <c r="N654" s="30">
        <v>241.5</v>
      </c>
    </row>
    <row r="655" spans="1:14" x14ac:dyDescent="0.25">
      <c r="A655" s="25">
        <v>112732</v>
      </c>
      <c r="B655" s="26" t="s">
        <v>949</v>
      </c>
      <c r="C655" s="27" t="s">
        <v>950</v>
      </c>
      <c r="D655" s="26" t="s">
        <v>1456</v>
      </c>
      <c r="E655" s="26" t="s">
        <v>12</v>
      </c>
      <c r="F655" s="27">
        <v>1</v>
      </c>
      <c r="G655" s="27" t="s">
        <v>1427</v>
      </c>
      <c r="H655" s="26" t="s">
        <v>1441</v>
      </c>
      <c r="I655" s="28">
        <v>4.83</v>
      </c>
      <c r="J655" s="27">
        <v>50</v>
      </c>
      <c r="K655" s="29">
        <v>241.5</v>
      </c>
      <c r="L655" s="28">
        <v>4.83</v>
      </c>
      <c r="M655" s="27">
        <v>50</v>
      </c>
      <c r="N655" s="30">
        <v>241.5</v>
      </c>
    </row>
    <row r="656" spans="1:14" x14ac:dyDescent="0.25">
      <c r="A656" s="25">
        <v>112748</v>
      </c>
      <c r="B656" s="26" t="s">
        <v>951</v>
      </c>
      <c r="C656" s="27" t="s">
        <v>952</v>
      </c>
      <c r="D656" s="26" t="s">
        <v>1451</v>
      </c>
      <c r="E656" s="26" t="s">
        <v>12</v>
      </c>
      <c r="F656" s="27">
        <v>1</v>
      </c>
      <c r="G656" s="27" t="s">
        <v>1427</v>
      </c>
      <c r="H656" s="26" t="s">
        <v>1441</v>
      </c>
      <c r="I656" s="28">
        <v>4.83</v>
      </c>
      <c r="J656" s="27">
        <v>50</v>
      </c>
      <c r="K656" s="29">
        <v>241.5</v>
      </c>
      <c r="L656" s="28">
        <v>4.83</v>
      </c>
      <c r="M656" s="27">
        <v>50</v>
      </c>
      <c r="N656" s="30">
        <v>231.84</v>
      </c>
    </row>
    <row r="657" spans="1:14" x14ac:dyDescent="0.25">
      <c r="A657" s="25">
        <v>112771</v>
      </c>
      <c r="B657" s="26" t="s">
        <v>1557</v>
      </c>
      <c r="C657" s="27" t="s">
        <v>1558</v>
      </c>
      <c r="D657" s="26" t="s">
        <v>1445</v>
      </c>
      <c r="E657" s="26" t="s">
        <v>36</v>
      </c>
      <c r="F657" s="27">
        <v>1</v>
      </c>
      <c r="G657" s="27" t="s">
        <v>1427</v>
      </c>
      <c r="H657" s="26" t="s">
        <v>1441</v>
      </c>
      <c r="I657" s="28">
        <v>4.83</v>
      </c>
      <c r="J657" s="27">
        <v>12</v>
      </c>
      <c r="K657" s="29">
        <v>57.96</v>
      </c>
      <c r="L657" s="28">
        <v>4.83</v>
      </c>
      <c r="M657" s="27">
        <v>12</v>
      </c>
      <c r="N657" s="30">
        <v>57.96</v>
      </c>
    </row>
    <row r="658" spans="1:14" x14ac:dyDescent="0.25">
      <c r="A658" s="25">
        <v>112775</v>
      </c>
      <c r="B658" s="26" t="s">
        <v>1523</v>
      </c>
      <c r="C658" s="27" t="s">
        <v>1524</v>
      </c>
      <c r="D658" s="26" t="s">
        <v>1451</v>
      </c>
      <c r="E658" s="26" t="s">
        <v>12</v>
      </c>
      <c r="F658" s="27">
        <v>1</v>
      </c>
      <c r="G658" s="27" t="s">
        <v>1427</v>
      </c>
      <c r="H658" s="26" t="s">
        <v>1441</v>
      </c>
      <c r="I658" s="28">
        <v>4.83</v>
      </c>
      <c r="J658" s="27">
        <v>50</v>
      </c>
      <c r="K658" s="29">
        <v>241.5</v>
      </c>
      <c r="L658" s="28">
        <v>4.83</v>
      </c>
      <c r="M658" s="27">
        <v>50</v>
      </c>
      <c r="N658" s="30">
        <v>241.5</v>
      </c>
    </row>
    <row r="659" spans="1:14" x14ac:dyDescent="0.25">
      <c r="A659" s="25">
        <v>112781</v>
      </c>
      <c r="B659" s="26" t="s">
        <v>2024</v>
      </c>
      <c r="C659" s="27" t="s">
        <v>2025</v>
      </c>
      <c r="D659" s="26" t="s">
        <v>1457</v>
      </c>
      <c r="E659" s="26" t="s">
        <v>10</v>
      </c>
      <c r="F659" s="27">
        <v>1</v>
      </c>
      <c r="G659" s="27" t="s">
        <v>1427</v>
      </c>
      <c r="H659" s="26" t="s">
        <v>1441</v>
      </c>
      <c r="I659" s="28">
        <v>4.83</v>
      </c>
      <c r="J659" s="27">
        <v>50</v>
      </c>
      <c r="K659" s="29">
        <v>241.5</v>
      </c>
      <c r="L659" s="28">
        <v>4.83</v>
      </c>
      <c r="M659" s="27">
        <v>50</v>
      </c>
      <c r="N659" s="30">
        <v>241.5</v>
      </c>
    </row>
    <row r="660" spans="1:14" x14ac:dyDescent="0.25">
      <c r="A660" s="25">
        <v>112803</v>
      </c>
      <c r="B660" s="26" t="s">
        <v>1697</v>
      </c>
      <c r="C660" s="27" t="s">
        <v>1698</v>
      </c>
      <c r="D660" s="26" t="s">
        <v>1447</v>
      </c>
      <c r="E660" s="26" t="s">
        <v>5</v>
      </c>
      <c r="F660" s="27">
        <v>1</v>
      </c>
      <c r="G660" s="27" t="s">
        <v>1427</v>
      </c>
      <c r="H660" s="26" t="s">
        <v>1441</v>
      </c>
      <c r="I660" s="28">
        <v>4.83</v>
      </c>
      <c r="J660" s="27">
        <v>50</v>
      </c>
      <c r="K660" s="29">
        <v>241.5</v>
      </c>
      <c r="L660" s="28">
        <v>4.83</v>
      </c>
      <c r="M660" s="27">
        <v>50</v>
      </c>
      <c r="N660" s="30">
        <v>222.18</v>
      </c>
    </row>
    <row r="661" spans="1:14" x14ac:dyDescent="0.25">
      <c r="A661" s="25">
        <v>112809</v>
      </c>
      <c r="B661" s="26" t="s">
        <v>955</v>
      </c>
      <c r="C661" s="27" t="s">
        <v>956</v>
      </c>
      <c r="D661" s="26" t="s">
        <v>1451</v>
      </c>
      <c r="E661" s="26" t="s">
        <v>12</v>
      </c>
      <c r="F661" s="27">
        <v>1</v>
      </c>
      <c r="G661" s="27" t="s">
        <v>1430</v>
      </c>
      <c r="H661" s="26" t="s">
        <v>1446</v>
      </c>
      <c r="I661" s="28">
        <v>9.24</v>
      </c>
      <c r="J661" s="27">
        <v>50</v>
      </c>
      <c r="K661" s="29">
        <v>462</v>
      </c>
      <c r="L661" s="28">
        <v>9.24</v>
      </c>
      <c r="M661" s="27">
        <v>50</v>
      </c>
      <c r="N661" s="30">
        <v>462</v>
      </c>
    </row>
    <row r="662" spans="1:14" x14ac:dyDescent="0.25">
      <c r="A662" s="25">
        <v>116980</v>
      </c>
      <c r="B662" s="26" t="s">
        <v>1699</v>
      </c>
      <c r="C662" s="27" t="s">
        <v>1700</v>
      </c>
      <c r="D662" s="26" t="s">
        <v>1451</v>
      </c>
      <c r="E662" s="26" t="s">
        <v>36</v>
      </c>
      <c r="F662" s="27">
        <v>1</v>
      </c>
      <c r="G662" s="27" t="s">
        <v>1430</v>
      </c>
      <c r="H662" s="26" t="s">
        <v>1446</v>
      </c>
      <c r="I662" s="28">
        <v>9.24</v>
      </c>
      <c r="J662" s="27">
        <v>50</v>
      </c>
      <c r="K662" s="29">
        <v>462</v>
      </c>
      <c r="L662" s="28">
        <v>9.24</v>
      </c>
      <c r="M662" s="27">
        <v>50</v>
      </c>
      <c r="N662" s="30">
        <v>462</v>
      </c>
    </row>
    <row r="663" spans="1:14" x14ac:dyDescent="0.25">
      <c r="A663" s="25">
        <v>121317</v>
      </c>
      <c r="B663" s="26" t="s">
        <v>1818</v>
      </c>
      <c r="C663" s="27" t="s">
        <v>1819</v>
      </c>
      <c r="D663" s="26" t="s">
        <v>1451</v>
      </c>
      <c r="E663" s="26" t="s">
        <v>12</v>
      </c>
      <c r="F663" s="27">
        <v>1</v>
      </c>
      <c r="G663" s="27" t="s">
        <v>1428</v>
      </c>
      <c r="H663" s="26" t="s">
        <v>1517</v>
      </c>
      <c r="I663" s="28">
        <v>8.5299999999999994</v>
      </c>
      <c r="J663" s="27">
        <v>50</v>
      </c>
      <c r="K663" s="29">
        <v>426.5</v>
      </c>
      <c r="L663" s="28">
        <v>8.5299999999999994</v>
      </c>
      <c r="M663" s="27">
        <v>50</v>
      </c>
      <c r="N663" s="30">
        <v>426.5</v>
      </c>
    </row>
    <row r="664" spans="1:14" x14ac:dyDescent="0.25">
      <c r="A664" s="25">
        <v>112813</v>
      </c>
      <c r="B664" s="26" t="s">
        <v>953</v>
      </c>
      <c r="C664" s="27" t="s">
        <v>957</v>
      </c>
      <c r="D664" s="26" t="s">
        <v>1448</v>
      </c>
      <c r="E664" s="26" t="s">
        <v>12</v>
      </c>
      <c r="F664" s="27">
        <v>1</v>
      </c>
      <c r="G664" s="27" t="s">
        <v>1430</v>
      </c>
      <c r="H664" s="26" t="s">
        <v>1446</v>
      </c>
      <c r="I664" s="28">
        <v>9.24</v>
      </c>
      <c r="J664" s="27">
        <v>50</v>
      </c>
      <c r="K664" s="29">
        <v>462</v>
      </c>
      <c r="L664" s="28">
        <v>9.24</v>
      </c>
      <c r="M664" s="27">
        <v>50</v>
      </c>
      <c r="N664" s="30">
        <v>425.04</v>
      </c>
    </row>
    <row r="665" spans="1:14" x14ac:dyDescent="0.25">
      <c r="A665" s="25">
        <v>112892</v>
      </c>
      <c r="B665" s="26" t="s">
        <v>958</v>
      </c>
      <c r="C665" s="27" t="s">
        <v>959</v>
      </c>
      <c r="D665" s="26" t="s">
        <v>1458</v>
      </c>
      <c r="E665" s="26" t="s">
        <v>55</v>
      </c>
      <c r="F665" s="27">
        <v>1</v>
      </c>
      <c r="G665" s="27" t="s">
        <v>1427</v>
      </c>
      <c r="H665" s="26" t="s">
        <v>1441</v>
      </c>
      <c r="I665" s="28">
        <v>4.83</v>
      </c>
      <c r="J665" s="27">
        <v>34</v>
      </c>
      <c r="K665" s="29">
        <v>164.22</v>
      </c>
      <c r="L665" s="28">
        <v>4.83</v>
      </c>
      <c r="M665" s="27">
        <v>34</v>
      </c>
      <c r="N665" s="30">
        <v>164.22</v>
      </c>
    </row>
    <row r="666" spans="1:14" x14ac:dyDescent="0.25">
      <c r="A666" s="25">
        <v>112897</v>
      </c>
      <c r="B666" s="26" t="s">
        <v>960</v>
      </c>
      <c r="C666" s="27" t="s">
        <v>961</v>
      </c>
      <c r="D666" s="26" t="s">
        <v>1447</v>
      </c>
      <c r="E666" s="26" t="s">
        <v>5</v>
      </c>
      <c r="F666" s="27">
        <v>1</v>
      </c>
      <c r="G666" s="27" t="s">
        <v>1427</v>
      </c>
      <c r="H666" s="26" t="s">
        <v>1441</v>
      </c>
      <c r="I666" s="28">
        <v>4.83</v>
      </c>
      <c r="J666" s="27">
        <v>50</v>
      </c>
      <c r="K666" s="29">
        <v>241.5</v>
      </c>
      <c r="L666" s="28">
        <v>4.83</v>
      </c>
      <c r="M666" s="27">
        <v>50</v>
      </c>
      <c r="N666" s="30">
        <v>241.5</v>
      </c>
    </row>
    <row r="667" spans="1:14" x14ac:dyDescent="0.25">
      <c r="A667" s="25">
        <v>112902</v>
      </c>
      <c r="B667" s="26" t="s">
        <v>962</v>
      </c>
      <c r="C667" s="27" t="s">
        <v>963</v>
      </c>
      <c r="D667" s="26" t="s">
        <v>1451</v>
      </c>
      <c r="E667" s="26" t="s">
        <v>12</v>
      </c>
      <c r="F667" s="27">
        <v>1</v>
      </c>
      <c r="G667" s="27" t="s">
        <v>1427</v>
      </c>
      <c r="H667" s="26" t="s">
        <v>1441</v>
      </c>
      <c r="I667" s="28">
        <v>4.83</v>
      </c>
      <c r="J667" s="27">
        <v>50</v>
      </c>
      <c r="K667" s="29">
        <v>241.5</v>
      </c>
      <c r="L667" s="28">
        <v>4.83</v>
      </c>
      <c r="M667" s="27">
        <v>50</v>
      </c>
      <c r="N667" s="30">
        <v>241.5</v>
      </c>
    </row>
    <row r="668" spans="1:14" x14ac:dyDescent="0.25">
      <c r="A668" s="25">
        <v>121955</v>
      </c>
      <c r="B668" s="26" t="s">
        <v>1937</v>
      </c>
      <c r="C668" s="27" t="s">
        <v>1958</v>
      </c>
      <c r="D668" s="26" t="s">
        <v>1456</v>
      </c>
      <c r="E668" s="26" t="s">
        <v>12</v>
      </c>
      <c r="F668" s="27">
        <v>1</v>
      </c>
      <c r="G668" s="27" t="s">
        <v>1427</v>
      </c>
      <c r="H668" s="26" t="s">
        <v>1441</v>
      </c>
      <c r="I668" s="28">
        <v>4.83</v>
      </c>
      <c r="J668" s="27">
        <v>50</v>
      </c>
      <c r="K668" s="29">
        <v>241.5</v>
      </c>
      <c r="L668" s="28">
        <v>4.83</v>
      </c>
      <c r="M668" s="27">
        <v>50</v>
      </c>
      <c r="N668" s="30">
        <v>241.5</v>
      </c>
    </row>
    <row r="669" spans="1:14" x14ac:dyDescent="0.25">
      <c r="A669" s="25">
        <v>112906</v>
      </c>
      <c r="B669" s="26" t="s">
        <v>1841</v>
      </c>
      <c r="C669" s="27" t="s">
        <v>1842</v>
      </c>
      <c r="D669" s="26" t="s">
        <v>1447</v>
      </c>
      <c r="E669" s="26" t="s">
        <v>5</v>
      </c>
      <c r="F669" s="27">
        <v>1</v>
      </c>
      <c r="G669" s="27" t="s">
        <v>1427</v>
      </c>
      <c r="H669" s="26" t="s">
        <v>1441</v>
      </c>
      <c r="I669" s="28">
        <v>4.83</v>
      </c>
      <c r="J669" s="27">
        <v>50</v>
      </c>
      <c r="K669" s="29">
        <v>241.5</v>
      </c>
      <c r="L669" s="28">
        <v>4.83</v>
      </c>
      <c r="M669" s="27">
        <v>50</v>
      </c>
      <c r="N669" s="30">
        <v>0</v>
      </c>
    </row>
    <row r="670" spans="1:14" x14ac:dyDescent="0.25">
      <c r="A670" s="25">
        <v>112996</v>
      </c>
      <c r="B670" s="26" t="s">
        <v>964</v>
      </c>
      <c r="C670" s="27" t="s">
        <v>965</v>
      </c>
      <c r="D670" s="26" t="s">
        <v>1447</v>
      </c>
      <c r="E670" s="26" t="s">
        <v>5</v>
      </c>
      <c r="F670" s="27">
        <v>1</v>
      </c>
      <c r="G670" s="27" t="s">
        <v>1427</v>
      </c>
      <c r="H670" s="26" t="s">
        <v>1441</v>
      </c>
      <c r="I670" s="28">
        <v>4.83</v>
      </c>
      <c r="J670" s="27">
        <v>50</v>
      </c>
      <c r="K670" s="29">
        <v>241.5</v>
      </c>
      <c r="L670" s="28">
        <v>4.83</v>
      </c>
      <c r="M670" s="27">
        <v>50</v>
      </c>
      <c r="N670" s="30">
        <v>241.5</v>
      </c>
    </row>
    <row r="671" spans="1:14" x14ac:dyDescent="0.25">
      <c r="A671" s="25">
        <v>119924</v>
      </c>
      <c r="B671" s="26" t="s">
        <v>1589</v>
      </c>
      <c r="C671" s="27" t="s">
        <v>1590</v>
      </c>
      <c r="D671" s="26" t="s">
        <v>1449</v>
      </c>
      <c r="E671" s="26" t="s">
        <v>12</v>
      </c>
      <c r="F671" s="27">
        <v>1</v>
      </c>
      <c r="G671" s="27" t="s">
        <v>1427</v>
      </c>
      <c r="H671" s="26" t="s">
        <v>1441</v>
      </c>
      <c r="I671" s="28">
        <v>4.83</v>
      </c>
      <c r="J671" s="27">
        <v>50</v>
      </c>
      <c r="K671" s="29">
        <v>241.5</v>
      </c>
      <c r="L671" s="28">
        <v>4.83</v>
      </c>
      <c r="M671" s="27">
        <v>50</v>
      </c>
      <c r="N671" s="30">
        <v>241.5</v>
      </c>
    </row>
    <row r="672" spans="1:14" x14ac:dyDescent="0.25">
      <c r="A672" s="25">
        <v>113024</v>
      </c>
      <c r="B672" s="26" t="s">
        <v>966</v>
      </c>
      <c r="C672" s="27" t="s">
        <v>967</v>
      </c>
      <c r="D672" s="26" t="s">
        <v>1457</v>
      </c>
      <c r="E672" s="26" t="s">
        <v>10</v>
      </c>
      <c r="F672" s="27">
        <v>1</v>
      </c>
      <c r="G672" s="27" t="s">
        <v>1427</v>
      </c>
      <c r="H672" s="26" t="s">
        <v>1441</v>
      </c>
      <c r="I672" s="28">
        <v>4.83</v>
      </c>
      <c r="J672" s="27">
        <v>34</v>
      </c>
      <c r="K672" s="29">
        <v>164.22</v>
      </c>
      <c r="L672" s="28">
        <v>4.83</v>
      </c>
      <c r="M672" s="27">
        <v>34</v>
      </c>
      <c r="N672" s="30">
        <v>164.22</v>
      </c>
    </row>
    <row r="673" spans="1:14" x14ac:dyDescent="0.25">
      <c r="A673" s="25">
        <v>113033</v>
      </c>
      <c r="B673" s="26" t="s">
        <v>2119</v>
      </c>
      <c r="C673" s="27" t="s">
        <v>2120</v>
      </c>
      <c r="D673" s="26" t="s">
        <v>1451</v>
      </c>
      <c r="E673" s="26" t="s">
        <v>36</v>
      </c>
      <c r="F673" s="27">
        <v>1</v>
      </c>
      <c r="G673" s="27" t="s">
        <v>1427</v>
      </c>
      <c r="H673" s="26" t="s">
        <v>1441</v>
      </c>
      <c r="I673" s="28">
        <v>4.83</v>
      </c>
      <c r="J673" s="27">
        <v>34</v>
      </c>
      <c r="K673" s="29">
        <v>164.22</v>
      </c>
      <c r="L673" s="28">
        <v>4.83</v>
      </c>
      <c r="M673" s="27">
        <v>34</v>
      </c>
      <c r="N673" s="30">
        <v>164.22</v>
      </c>
    </row>
    <row r="674" spans="1:14" x14ac:dyDescent="0.25">
      <c r="A674" s="25">
        <v>116006</v>
      </c>
      <c r="B674" s="26" t="s">
        <v>1495</v>
      </c>
      <c r="C674" s="27" t="s">
        <v>969</v>
      </c>
      <c r="D674" s="26" t="s">
        <v>1456</v>
      </c>
      <c r="E674" s="26" t="s">
        <v>12</v>
      </c>
      <c r="F674" s="27">
        <v>1</v>
      </c>
      <c r="G674" s="27" t="s">
        <v>1427</v>
      </c>
      <c r="H674" s="26" t="s">
        <v>1441</v>
      </c>
      <c r="I674" s="28">
        <v>4.83</v>
      </c>
      <c r="J674" s="27">
        <v>50</v>
      </c>
      <c r="K674" s="29">
        <v>241.5</v>
      </c>
      <c r="L674" s="28">
        <v>4.83</v>
      </c>
      <c r="M674" s="27">
        <v>50</v>
      </c>
      <c r="N674" s="30">
        <v>241.5</v>
      </c>
    </row>
    <row r="675" spans="1:14" x14ac:dyDescent="0.25">
      <c r="A675" s="25">
        <v>113042</v>
      </c>
      <c r="B675" s="26" t="s">
        <v>970</v>
      </c>
      <c r="C675" s="27" t="s">
        <v>971</v>
      </c>
      <c r="D675" s="26" t="s">
        <v>1451</v>
      </c>
      <c r="E675" s="26" t="s">
        <v>12</v>
      </c>
      <c r="F675" s="27">
        <v>1</v>
      </c>
      <c r="G675" s="27" t="s">
        <v>1427</v>
      </c>
      <c r="H675" s="26" t="s">
        <v>1441</v>
      </c>
      <c r="I675" s="28">
        <v>4.83</v>
      </c>
      <c r="J675" s="27">
        <v>50</v>
      </c>
      <c r="K675" s="29">
        <v>241.5</v>
      </c>
      <c r="L675" s="28">
        <v>4.83</v>
      </c>
      <c r="M675" s="27">
        <v>50</v>
      </c>
      <c r="N675" s="30">
        <v>241.5</v>
      </c>
    </row>
    <row r="676" spans="1:14" x14ac:dyDescent="0.25">
      <c r="A676" s="25">
        <v>116321</v>
      </c>
      <c r="B676" s="26" t="s">
        <v>1496</v>
      </c>
      <c r="C676" s="27" t="s">
        <v>973</v>
      </c>
      <c r="D676" s="26" t="s">
        <v>1444</v>
      </c>
      <c r="E676" s="26" t="s">
        <v>12</v>
      </c>
      <c r="F676" s="27">
        <v>1</v>
      </c>
      <c r="G676" s="27" t="s">
        <v>1427</v>
      </c>
      <c r="H676" s="26" t="s">
        <v>1441</v>
      </c>
      <c r="I676" s="28">
        <v>4.83</v>
      </c>
      <c r="J676" s="27">
        <v>50</v>
      </c>
      <c r="K676" s="29">
        <v>241.5</v>
      </c>
      <c r="L676" s="28">
        <v>4.83</v>
      </c>
      <c r="M676" s="27">
        <v>50</v>
      </c>
      <c r="N676" s="30">
        <v>241.5</v>
      </c>
    </row>
    <row r="677" spans="1:14" x14ac:dyDescent="0.25">
      <c r="A677" s="25">
        <v>113055</v>
      </c>
      <c r="B677" s="26" t="s">
        <v>974</v>
      </c>
      <c r="C677" s="27" t="s">
        <v>975</v>
      </c>
      <c r="D677" s="26" t="s">
        <v>1447</v>
      </c>
      <c r="E677" s="26" t="s">
        <v>5</v>
      </c>
      <c r="F677" s="27">
        <v>1</v>
      </c>
      <c r="G677" s="27" t="s">
        <v>1427</v>
      </c>
      <c r="H677" s="26" t="s">
        <v>1441</v>
      </c>
      <c r="I677" s="28">
        <v>4.83</v>
      </c>
      <c r="J677" s="27">
        <v>50</v>
      </c>
      <c r="K677" s="29">
        <v>241.5</v>
      </c>
      <c r="L677" s="28">
        <v>4.83</v>
      </c>
      <c r="M677" s="27">
        <v>50</v>
      </c>
      <c r="N677" s="30">
        <v>241.5</v>
      </c>
    </row>
    <row r="678" spans="1:14" x14ac:dyDescent="0.25">
      <c r="A678" s="25">
        <v>113073</v>
      </c>
      <c r="B678" s="26" t="s">
        <v>976</v>
      </c>
      <c r="C678" s="27" t="s">
        <v>977</v>
      </c>
      <c r="D678" s="26" t="s">
        <v>1447</v>
      </c>
      <c r="E678" s="26" t="s">
        <v>5</v>
      </c>
      <c r="F678" s="27">
        <v>1</v>
      </c>
      <c r="G678" s="27" t="s">
        <v>1427</v>
      </c>
      <c r="H678" s="26" t="s">
        <v>1441</v>
      </c>
      <c r="I678" s="28">
        <v>4.83</v>
      </c>
      <c r="J678" s="27">
        <v>50</v>
      </c>
      <c r="K678" s="29">
        <v>241.5</v>
      </c>
      <c r="L678" s="28">
        <v>4.83</v>
      </c>
      <c r="M678" s="27">
        <v>50</v>
      </c>
      <c r="N678" s="30">
        <v>241.5</v>
      </c>
    </row>
    <row r="679" spans="1:14" x14ac:dyDescent="0.25">
      <c r="A679" s="25">
        <v>121855</v>
      </c>
      <c r="B679" s="26" t="s">
        <v>1904</v>
      </c>
      <c r="C679" s="27" t="s">
        <v>1916</v>
      </c>
      <c r="D679" s="26" t="s">
        <v>1449</v>
      </c>
      <c r="E679" s="26" t="s">
        <v>12</v>
      </c>
      <c r="F679" s="27">
        <v>1</v>
      </c>
      <c r="G679" s="27" t="s">
        <v>1427</v>
      </c>
      <c r="H679" s="26" t="s">
        <v>1441</v>
      </c>
      <c r="I679" s="28">
        <v>4.83</v>
      </c>
      <c r="J679" s="27">
        <v>50</v>
      </c>
      <c r="K679" s="29">
        <v>241.5</v>
      </c>
      <c r="L679" s="28">
        <v>4.83</v>
      </c>
      <c r="M679" s="27">
        <v>50</v>
      </c>
      <c r="N679" s="30">
        <v>241.5</v>
      </c>
    </row>
    <row r="680" spans="1:14" x14ac:dyDescent="0.25">
      <c r="A680" s="25">
        <v>113101</v>
      </c>
      <c r="B680" s="26" t="s">
        <v>978</v>
      </c>
      <c r="C680" s="27" t="s">
        <v>979</v>
      </c>
      <c r="D680" s="26" t="s">
        <v>1451</v>
      </c>
      <c r="E680" s="26" t="s">
        <v>12</v>
      </c>
      <c r="F680" s="27">
        <v>1</v>
      </c>
      <c r="G680" s="27" t="s">
        <v>1427</v>
      </c>
      <c r="H680" s="26" t="s">
        <v>1441</v>
      </c>
      <c r="I680" s="28">
        <v>4.83</v>
      </c>
      <c r="J680" s="27">
        <v>50</v>
      </c>
      <c r="K680" s="29">
        <v>241.5</v>
      </c>
      <c r="L680" s="28">
        <v>4.83</v>
      </c>
      <c r="M680" s="27">
        <v>50</v>
      </c>
      <c r="N680" s="30">
        <v>241.5</v>
      </c>
    </row>
    <row r="681" spans="1:14" x14ac:dyDescent="0.25">
      <c r="A681" s="25">
        <v>113116</v>
      </c>
      <c r="B681" s="26" t="s">
        <v>980</v>
      </c>
      <c r="C681" s="27" t="s">
        <v>981</v>
      </c>
      <c r="D681" s="26" t="s">
        <v>1447</v>
      </c>
      <c r="E681" s="26" t="s">
        <v>5</v>
      </c>
      <c r="F681" s="27">
        <v>1</v>
      </c>
      <c r="G681" s="27" t="s">
        <v>1427</v>
      </c>
      <c r="H681" s="26" t="s">
        <v>1441</v>
      </c>
      <c r="I681" s="28">
        <v>4.83</v>
      </c>
      <c r="J681" s="27">
        <v>50</v>
      </c>
      <c r="K681" s="29">
        <v>241.5</v>
      </c>
      <c r="L681" s="28">
        <v>4.83</v>
      </c>
      <c r="M681" s="27">
        <v>50</v>
      </c>
      <c r="N681" s="30">
        <v>241.5</v>
      </c>
    </row>
    <row r="682" spans="1:14" x14ac:dyDescent="0.25">
      <c r="A682" s="25">
        <v>113122</v>
      </c>
      <c r="B682" s="26" t="s">
        <v>1979</v>
      </c>
      <c r="C682" s="27" t="s">
        <v>1980</v>
      </c>
      <c r="D682" s="26" t="s">
        <v>1447</v>
      </c>
      <c r="E682" s="26" t="s">
        <v>5</v>
      </c>
      <c r="F682" s="27">
        <v>1</v>
      </c>
      <c r="G682" s="27" t="s">
        <v>1430</v>
      </c>
      <c r="H682" s="26" t="s">
        <v>1446</v>
      </c>
      <c r="I682" s="28">
        <v>9.24</v>
      </c>
      <c r="J682" s="27">
        <v>50</v>
      </c>
      <c r="K682" s="29">
        <v>462</v>
      </c>
      <c r="L682" s="28">
        <v>9.24</v>
      </c>
      <c r="M682" s="27">
        <v>50</v>
      </c>
      <c r="N682" s="30">
        <v>443.52</v>
      </c>
    </row>
    <row r="683" spans="1:14" x14ac:dyDescent="0.25">
      <c r="A683" s="25">
        <v>113127</v>
      </c>
      <c r="B683" s="26" t="s">
        <v>1497</v>
      </c>
      <c r="C683" s="27" t="s">
        <v>983</v>
      </c>
      <c r="D683" s="26" t="s">
        <v>1447</v>
      </c>
      <c r="E683" s="26" t="s">
        <v>5</v>
      </c>
      <c r="F683" s="27">
        <v>1</v>
      </c>
      <c r="G683" s="27" t="s">
        <v>1427</v>
      </c>
      <c r="H683" s="26" t="s">
        <v>1441</v>
      </c>
      <c r="I683" s="28">
        <v>4.83</v>
      </c>
      <c r="J683" s="27">
        <v>34</v>
      </c>
      <c r="K683" s="29">
        <v>164.22</v>
      </c>
      <c r="L683" s="28">
        <v>4.83</v>
      </c>
      <c r="M683" s="27">
        <v>34</v>
      </c>
      <c r="N683" s="30">
        <v>164.22</v>
      </c>
    </row>
    <row r="684" spans="1:14" x14ac:dyDescent="0.25">
      <c r="A684" s="25">
        <v>113137</v>
      </c>
      <c r="B684" s="26" t="s">
        <v>1498</v>
      </c>
      <c r="C684" s="27" t="s">
        <v>985</v>
      </c>
      <c r="D684" s="26" t="s">
        <v>1450</v>
      </c>
      <c r="E684" s="26" t="s">
        <v>17</v>
      </c>
      <c r="F684" s="27">
        <v>1</v>
      </c>
      <c r="G684" s="27" t="s">
        <v>1427</v>
      </c>
      <c r="H684" s="26" t="s">
        <v>1441</v>
      </c>
      <c r="I684" s="28">
        <v>4.83</v>
      </c>
      <c r="J684" s="27">
        <v>50</v>
      </c>
      <c r="K684" s="29">
        <v>241.5</v>
      </c>
      <c r="L684" s="28">
        <v>4.83</v>
      </c>
      <c r="M684" s="27">
        <v>50</v>
      </c>
      <c r="N684" s="30">
        <v>241.5</v>
      </c>
    </row>
    <row r="685" spans="1:14" x14ac:dyDescent="0.25">
      <c r="A685" s="25">
        <v>113140</v>
      </c>
      <c r="B685" s="26" t="s">
        <v>986</v>
      </c>
      <c r="C685" s="27" t="s">
        <v>987</v>
      </c>
      <c r="D685" s="26" t="s">
        <v>1447</v>
      </c>
      <c r="E685" s="26" t="s">
        <v>5</v>
      </c>
      <c r="F685" s="27">
        <v>1</v>
      </c>
      <c r="G685" s="27" t="s">
        <v>1427</v>
      </c>
      <c r="H685" s="26" t="s">
        <v>1441</v>
      </c>
      <c r="I685" s="28">
        <v>4.83</v>
      </c>
      <c r="J685" s="27">
        <v>50</v>
      </c>
      <c r="K685" s="29">
        <v>241.5</v>
      </c>
      <c r="L685" s="28">
        <v>4.83</v>
      </c>
      <c r="M685" s="27">
        <v>50</v>
      </c>
      <c r="N685" s="30">
        <v>241.5</v>
      </c>
    </row>
    <row r="686" spans="1:14" x14ac:dyDescent="0.25">
      <c r="A686" s="25">
        <v>113142</v>
      </c>
      <c r="B686" s="26" t="s">
        <v>1820</v>
      </c>
      <c r="C686" s="27" t="s">
        <v>1821</v>
      </c>
      <c r="D686" s="26" t="s">
        <v>1450</v>
      </c>
      <c r="E686" s="26" t="s">
        <v>17</v>
      </c>
      <c r="F686" s="27">
        <v>1</v>
      </c>
      <c r="G686" s="27" t="s">
        <v>1427</v>
      </c>
      <c r="H686" s="26" t="s">
        <v>1441</v>
      </c>
      <c r="I686" s="28">
        <v>4.83</v>
      </c>
      <c r="J686" s="27">
        <v>50</v>
      </c>
      <c r="K686" s="29">
        <v>241.5</v>
      </c>
      <c r="L686" s="28">
        <v>4.83</v>
      </c>
      <c r="M686" s="27">
        <v>50</v>
      </c>
      <c r="N686" s="30">
        <v>241.5</v>
      </c>
    </row>
    <row r="687" spans="1:14" x14ac:dyDescent="0.25">
      <c r="A687" s="25">
        <v>113142</v>
      </c>
      <c r="B687" s="26" t="s">
        <v>1820</v>
      </c>
      <c r="C687" s="27" t="s">
        <v>1821</v>
      </c>
      <c r="D687" s="26" t="s">
        <v>1450</v>
      </c>
      <c r="E687" s="26" t="s">
        <v>17</v>
      </c>
      <c r="F687" s="27">
        <v>1</v>
      </c>
      <c r="G687" s="27" t="s">
        <v>1428</v>
      </c>
      <c r="H687" s="26" t="s">
        <v>1517</v>
      </c>
      <c r="I687" s="28">
        <v>5.0999999999999996</v>
      </c>
      <c r="J687" s="27">
        <v>50</v>
      </c>
      <c r="K687" s="29">
        <v>255</v>
      </c>
      <c r="L687" s="28">
        <v>5.0999999999999996</v>
      </c>
      <c r="M687" s="27">
        <v>50</v>
      </c>
      <c r="N687" s="30">
        <v>255</v>
      </c>
    </row>
    <row r="688" spans="1:14" x14ac:dyDescent="0.25">
      <c r="A688" s="25">
        <v>113149</v>
      </c>
      <c r="B688" s="26" t="s">
        <v>988</v>
      </c>
      <c r="C688" s="27" t="s">
        <v>989</v>
      </c>
      <c r="D688" s="26" t="s">
        <v>1440</v>
      </c>
      <c r="E688" s="26" t="s">
        <v>5</v>
      </c>
      <c r="F688" s="27">
        <v>1</v>
      </c>
      <c r="G688" s="27" t="s">
        <v>1427</v>
      </c>
      <c r="H688" s="26" t="s">
        <v>1441</v>
      </c>
      <c r="I688" s="28">
        <v>4.83</v>
      </c>
      <c r="J688" s="27">
        <v>50</v>
      </c>
      <c r="K688" s="29">
        <v>241.5</v>
      </c>
      <c r="L688" s="28">
        <v>4.83</v>
      </c>
      <c r="M688" s="27">
        <v>50</v>
      </c>
      <c r="N688" s="30">
        <v>241.5</v>
      </c>
    </row>
    <row r="689" spans="1:14" x14ac:dyDescent="0.25">
      <c r="A689" s="25">
        <v>113167</v>
      </c>
      <c r="B689" s="26" t="s">
        <v>990</v>
      </c>
      <c r="C689" s="27" t="s">
        <v>991</v>
      </c>
      <c r="D689" s="26" t="s">
        <v>1447</v>
      </c>
      <c r="E689" s="26" t="s">
        <v>5</v>
      </c>
      <c r="F689" s="27">
        <v>1</v>
      </c>
      <c r="G689" s="27" t="s">
        <v>1427</v>
      </c>
      <c r="H689" s="26" t="s">
        <v>1441</v>
      </c>
      <c r="I689" s="28">
        <v>4.83</v>
      </c>
      <c r="J689" s="27">
        <v>50</v>
      </c>
      <c r="K689" s="29">
        <v>241.5</v>
      </c>
      <c r="L689" s="28">
        <v>4.83</v>
      </c>
      <c r="M689" s="27">
        <v>50</v>
      </c>
      <c r="N689" s="30">
        <v>241.5</v>
      </c>
    </row>
    <row r="690" spans="1:14" x14ac:dyDescent="0.25">
      <c r="A690" s="25">
        <v>113169</v>
      </c>
      <c r="B690" s="26" t="s">
        <v>2064</v>
      </c>
      <c r="C690" s="27" t="s">
        <v>2065</v>
      </c>
      <c r="D690" s="26" t="s">
        <v>1454</v>
      </c>
      <c r="E690" s="26" t="s">
        <v>5</v>
      </c>
      <c r="F690" s="27">
        <v>1</v>
      </c>
      <c r="G690" s="27" t="s">
        <v>1427</v>
      </c>
      <c r="H690" s="26" t="s">
        <v>1441</v>
      </c>
      <c r="I690" s="28">
        <v>4.83</v>
      </c>
      <c r="J690" s="27">
        <v>50</v>
      </c>
      <c r="K690" s="29">
        <v>241.5</v>
      </c>
      <c r="L690" s="28">
        <v>4.83</v>
      </c>
      <c r="M690" s="27">
        <v>50</v>
      </c>
      <c r="N690" s="30">
        <v>241.5</v>
      </c>
    </row>
    <row r="691" spans="1:14" x14ac:dyDescent="0.25">
      <c r="A691" s="25">
        <v>113172</v>
      </c>
      <c r="B691" s="26" t="s">
        <v>992</v>
      </c>
      <c r="C691" s="27" t="s">
        <v>993</v>
      </c>
      <c r="D691" s="26" t="s">
        <v>1447</v>
      </c>
      <c r="E691" s="26" t="s">
        <v>5</v>
      </c>
      <c r="F691" s="27">
        <v>1</v>
      </c>
      <c r="G691" s="27" t="s">
        <v>1427</v>
      </c>
      <c r="H691" s="26" t="s">
        <v>1441</v>
      </c>
      <c r="I691" s="28">
        <v>4.83</v>
      </c>
      <c r="J691" s="27">
        <v>50</v>
      </c>
      <c r="K691" s="29">
        <v>241.5</v>
      </c>
      <c r="L691" s="28">
        <v>4.83</v>
      </c>
      <c r="M691" s="27">
        <v>50</v>
      </c>
      <c r="N691" s="30">
        <v>241.5</v>
      </c>
    </row>
    <row r="692" spans="1:14" x14ac:dyDescent="0.25">
      <c r="A692" s="25">
        <v>113177</v>
      </c>
      <c r="B692" s="26" t="s">
        <v>994</v>
      </c>
      <c r="C692" s="27" t="s">
        <v>995</v>
      </c>
      <c r="D692" s="26" t="s">
        <v>1447</v>
      </c>
      <c r="E692" s="26" t="s">
        <v>5</v>
      </c>
      <c r="F692" s="27">
        <v>1</v>
      </c>
      <c r="G692" s="27" t="s">
        <v>1427</v>
      </c>
      <c r="H692" s="26" t="s">
        <v>1441</v>
      </c>
      <c r="I692" s="28">
        <v>4.83</v>
      </c>
      <c r="J692" s="27">
        <v>12</v>
      </c>
      <c r="K692" s="29">
        <v>57.96</v>
      </c>
      <c r="L692" s="28">
        <v>4.83</v>
      </c>
      <c r="M692" s="27">
        <v>12</v>
      </c>
      <c r="N692" s="30">
        <v>38.64</v>
      </c>
    </row>
    <row r="693" spans="1:14" x14ac:dyDescent="0.25">
      <c r="A693" s="25">
        <v>113185</v>
      </c>
      <c r="B693" s="26" t="s">
        <v>1559</v>
      </c>
      <c r="C693" s="27" t="s">
        <v>1560</v>
      </c>
      <c r="D693" s="26" t="s">
        <v>1451</v>
      </c>
      <c r="E693" s="26" t="s">
        <v>36</v>
      </c>
      <c r="F693" s="27">
        <v>1</v>
      </c>
      <c r="G693" s="27" t="s">
        <v>1427</v>
      </c>
      <c r="H693" s="26" t="s">
        <v>1441</v>
      </c>
      <c r="I693" s="28">
        <v>4.83</v>
      </c>
      <c r="J693" s="27">
        <v>50</v>
      </c>
      <c r="K693" s="29">
        <v>241.5</v>
      </c>
      <c r="L693" s="28">
        <v>4.83</v>
      </c>
      <c r="M693" s="27">
        <v>50</v>
      </c>
      <c r="N693" s="30">
        <v>231.84</v>
      </c>
    </row>
    <row r="694" spans="1:14" x14ac:dyDescent="0.25">
      <c r="A694" s="25">
        <v>113189</v>
      </c>
      <c r="B694" s="26" t="s">
        <v>996</v>
      </c>
      <c r="C694" s="27" t="s">
        <v>997</v>
      </c>
      <c r="D694" s="26" t="s">
        <v>1450</v>
      </c>
      <c r="E694" s="26" t="s">
        <v>17</v>
      </c>
      <c r="F694" s="27">
        <v>1</v>
      </c>
      <c r="G694" s="27" t="s">
        <v>1427</v>
      </c>
      <c r="H694" s="26" t="s">
        <v>1441</v>
      </c>
      <c r="I694" s="28">
        <v>4.83</v>
      </c>
      <c r="J694" s="27">
        <v>12</v>
      </c>
      <c r="K694" s="29">
        <v>57.96</v>
      </c>
      <c r="L694" s="28">
        <v>4.83</v>
      </c>
      <c r="M694" s="27">
        <v>12</v>
      </c>
      <c r="N694" s="30">
        <v>57.96</v>
      </c>
    </row>
    <row r="695" spans="1:14" x14ac:dyDescent="0.25">
      <c r="A695" s="25">
        <v>113720</v>
      </c>
      <c r="B695" s="26" t="s">
        <v>998</v>
      </c>
      <c r="C695" s="27" t="s">
        <v>999</v>
      </c>
      <c r="D695" s="26" t="s">
        <v>2012</v>
      </c>
      <c r="E695" s="26" t="s">
        <v>173</v>
      </c>
      <c r="F695" s="27">
        <v>1</v>
      </c>
      <c r="G695" s="27" t="s">
        <v>1430</v>
      </c>
      <c r="H695" s="26" t="s">
        <v>1446</v>
      </c>
      <c r="I695" s="28">
        <v>9.24</v>
      </c>
      <c r="J695" s="27">
        <v>42</v>
      </c>
      <c r="K695" s="29">
        <v>388.08</v>
      </c>
      <c r="L695" s="28">
        <v>9.24</v>
      </c>
      <c r="M695" s="27">
        <v>42</v>
      </c>
      <c r="N695" s="30">
        <v>388.08</v>
      </c>
    </row>
    <row r="696" spans="1:14" x14ac:dyDescent="0.25">
      <c r="A696" s="25">
        <v>113203</v>
      </c>
      <c r="B696" s="26" t="s">
        <v>1000</v>
      </c>
      <c r="C696" s="27" t="s">
        <v>1001</v>
      </c>
      <c r="D696" s="26" t="s">
        <v>1461</v>
      </c>
      <c r="E696" s="26" t="s">
        <v>12</v>
      </c>
      <c r="F696" s="27">
        <v>1</v>
      </c>
      <c r="G696" s="27" t="s">
        <v>1427</v>
      </c>
      <c r="H696" s="26" t="s">
        <v>1441</v>
      </c>
      <c r="I696" s="28">
        <v>4.83</v>
      </c>
      <c r="J696" s="27">
        <v>50</v>
      </c>
      <c r="K696" s="29">
        <v>241.5</v>
      </c>
      <c r="L696" s="28">
        <v>4.83</v>
      </c>
      <c r="M696" s="27">
        <v>50</v>
      </c>
      <c r="N696" s="30">
        <v>241.5</v>
      </c>
    </row>
    <row r="697" spans="1:14" x14ac:dyDescent="0.25">
      <c r="A697" s="25">
        <v>113205</v>
      </c>
      <c r="B697" s="26" t="s">
        <v>1499</v>
      </c>
      <c r="C697" s="27" t="s">
        <v>1003</v>
      </c>
      <c r="D697" s="26" t="s">
        <v>1447</v>
      </c>
      <c r="E697" s="26" t="s">
        <v>5</v>
      </c>
      <c r="F697" s="27">
        <v>1</v>
      </c>
      <c r="G697" s="27" t="s">
        <v>1430</v>
      </c>
      <c r="H697" s="26" t="s">
        <v>1446</v>
      </c>
      <c r="I697" s="28">
        <v>9.24</v>
      </c>
      <c r="J697" s="27">
        <v>50</v>
      </c>
      <c r="K697" s="29">
        <v>462</v>
      </c>
      <c r="L697" s="28">
        <v>9.24</v>
      </c>
      <c r="M697" s="27">
        <v>50</v>
      </c>
      <c r="N697" s="30">
        <v>240.24</v>
      </c>
    </row>
    <row r="698" spans="1:14" x14ac:dyDescent="0.25">
      <c r="A698" s="25">
        <v>115399</v>
      </c>
      <c r="B698" s="26" t="s">
        <v>1500</v>
      </c>
      <c r="C698" s="27" t="s">
        <v>1005</v>
      </c>
      <c r="D698" s="26" t="s">
        <v>1451</v>
      </c>
      <c r="E698" s="26" t="s">
        <v>12</v>
      </c>
      <c r="F698" s="27">
        <v>1</v>
      </c>
      <c r="G698" s="27" t="s">
        <v>1427</v>
      </c>
      <c r="H698" s="26" t="s">
        <v>1441</v>
      </c>
      <c r="I698" s="28">
        <v>4.83</v>
      </c>
      <c r="J698" s="27">
        <v>50</v>
      </c>
      <c r="K698" s="29">
        <v>241.5</v>
      </c>
      <c r="L698" s="28">
        <v>4.83</v>
      </c>
      <c r="M698" s="27">
        <v>50</v>
      </c>
      <c r="N698" s="30">
        <v>241.5</v>
      </c>
    </row>
    <row r="699" spans="1:14" x14ac:dyDescent="0.25">
      <c r="A699" s="25">
        <v>113208</v>
      </c>
      <c r="B699" s="26" t="s">
        <v>1006</v>
      </c>
      <c r="C699" s="27" t="s">
        <v>1007</v>
      </c>
      <c r="D699" s="26" t="s">
        <v>1447</v>
      </c>
      <c r="E699" s="26" t="s">
        <v>5</v>
      </c>
      <c r="F699" s="27">
        <v>1</v>
      </c>
      <c r="G699" s="27" t="s">
        <v>1427</v>
      </c>
      <c r="H699" s="26" t="s">
        <v>1441</v>
      </c>
      <c r="I699" s="28">
        <v>4.83</v>
      </c>
      <c r="J699" s="27">
        <v>50</v>
      </c>
      <c r="K699" s="29">
        <v>241.5</v>
      </c>
      <c r="L699" s="28">
        <v>4.83</v>
      </c>
      <c r="M699" s="27">
        <v>50</v>
      </c>
      <c r="N699" s="30">
        <v>241.5</v>
      </c>
    </row>
    <row r="700" spans="1:14" x14ac:dyDescent="0.25">
      <c r="A700" s="25">
        <v>117362</v>
      </c>
      <c r="B700" s="26" t="s">
        <v>1782</v>
      </c>
      <c r="C700" s="27" t="s">
        <v>1783</v>
      </c>
      <c r="D700" s="26" t="s">
        <v>1461</v>
      </c>
      <c r="E700" s="26" t="s">
        <v>36</v>
      </c>
      <c r="F700" s="27">
        <v>1</v>
      </c>
      <c r="G700" s="27" t="s">
        <v>1427</v>
      </c>
      <c r="H700" s="26" t="s">
        <v>1441</v>
      </c>
      <c r="I700" s="28">
        <v>4.83</v>
      </c>
      <c r="J700" s="27">
        <v>50</v>
      </c>
      <c r="K700" s="29">
        <v>241.5</v>
      </c>
      <c r="L700" s="28">
        <v>4.83</v>
      </c>
      <c r="M700" s="27">
        <v>50</v>
      </c>
      <c r="N700" s="30">
        <v>125.58</v>
      </c>
    </row>
    <row r="701" spans="1:14" x14ac:dyDescent="0.25">
      <c r="A701" s="25">
        <v>113217</v>
      </c>
      <c r="B701" s="26" t="s">
        <v>1701</v>
      </c>
      <c r="C701" s="27" t="s">
        <v>1702</v>
      </c>
      <c r="D701" s="26" t="s">
        <v>1461</v>
      </c>
      <c r="E701" s="26" t="s">
        <v>12</v>
      </c>
      <c r="F701" s="27">
        <v>1</v>
      </c>
      <c r="G701" s="27" t="s">
        <v>1427</v>
      </c>
      <c r="H701" s="26" t="s">
        <v>1441</v>
      </c>
      <c r="I701" s="28">
        <v>4.83</v>
      </c>
      <c r="J701" s="27">
        <v>50</v>
      </c>
      <c r="K701" s="29">
        <v>241.5</v>
      </c>
      <c r="L701" s="28">
        <v>4.83</v>
      </c>
      <c r="M701" s="27">
        <v>50</v>
      </c>
      <c r="N701" s="30">
        <v>222.18</v>
      </c>
    </row>
    <row r="702" spans="1:14" x14ac:dyDescent="0.25">
      <c r="A702" s="25">
        <v>113227</v>
      </c>
      <c r="B702" s="26" t="s">
        <v>1703</v>
      </c>
      <c r="C702" s="27" t="s">
        <v>1704</v>
      </c>
      <c r="D702" s="26" t="s">
        <v>1461</v>
      </c>
      <c r="E702" s="26" t="s">
        <v>36</v>
      </c>
      <c r="F702" s="27">
        <v>1</v>
      </c>
      <c r="G702" s="27" t="s">
        <v>1427</v>
      </c>
      <c r="H702" s="26" t="s">
        <v>1441</v>
      </c>
      <c r="I702" s="28">
        <v>4.83</v>
      </c>
      <c r="J702" s="27">
        <v>50</v>
      </c>
      <c r="K702" s="29">
        <v>241.5</v>
      </c>
      <c r="L702" s="28">
        <v>4.83</v>
      </c>
      <c r="M702" s="27">
        <v>50</v>
      </c>
      <c r="N702" s="30">
        <v>241.5</v>
      </c>
    </row>
    <row r="703" spans="1:14" x14ac:dyDescent="0.25">
      <c r="A703" s="25">
        <v>122831</v>
      </c>
      <c r="B703" s="26" t="s">
        <v>2143</v>
      </c>
      <c r="C703" s="27" t="s">
        <v>2171</v>
      </c>
      <c r="D703" s="26" t="s">
        <v>1451</v>
      </c>
      <c r="E703" s="26" t="s">
        <v>12</v>
      </c>
      <c r="F703" s="27">
        <v>1</v>
      </c>
      <c r="G703" s="27" t="s">
        <v>1427</v>
      </c>
      <c r="H703" s="26" t="s">
        <v>1441</v>
      </c>
      <c r="I703" s="28">
        <v>4.83</v>
      </c>
      <c r="J703" s="27">
        <v>50</v>
      </c>
      <c r="K703" s="29">
        <v>241.5</v>
      </c>
      <c r="L703" s="28">
        <v>4.83</v>
      </c>
      <c r="M703" s="27">
        <v>50</v>
      </c>
      <c r="N703" s="30">
        <v>241.5</v>
      </c>
    </row>
    <row r="704" spans="1:14" x14ac:dyDescent="0.25">
      <c r="A704" s="25">
        <v>115220</v>
      </c>
      <c r="B704" s="26" t="s">
        <v>1009</v>
      </c>
      <c r="C704" s="27" t="s">
        <v>1010</v>
      </c>
      <c r="D704" s="26" t="s">
        <v>1456</v>
      </c>
      <c r="E704" s="26" t="s">
        <v>12</v>
      </c>
      <c r="F704" s="27">
        <v>1</v>
      </c>
      <c r="G704" s="27" t="s">
        <v>1427</v>
      </c>
      <c r="H704" s="26" t="s">
        <v>1441</v>
      </c>
      <c r="I704" s="28">
        <v>4.83</v>
      </c>
      <c r="J704" s="27">
        <v>50</v>
      </c>
      <c r="K704" s="29">
        <v>241.5</v>
      </c>
      <c r="L704" s="28">
        <v>4.83</v>
      </c>
      <c r="M704" s="27">
        <v>50</v>
      </c>
      <c r="N704" s="30">
        <v>241.5</v>
      </c>
    </row>
    <row r="705" spans="1:14" x14ac:dyDescent="0.25">
      <c r="A705" s="25">
        <v>118641</v>
      </c>
      <c r="B705" s="26" t="s">
        <v>1981</v>
      </c>
      <c r="C705" s="27" t="s">
        <v>1982</v>
      </c>
      <c r="D705" s="26" t="s">
        <v>1456</v>
      </c>
      <c r="E705" s="26" t="s">
        <v>12</v>
      </c>
      <c r="F705" s="27">
        <v>1</v>
      </c>
      <c r="G705" s="27" t="s">
        <v>1427</v>
      </c>
      <c r="H705" s="26" t="s">
        <v>1441</v>
      </c>
      <c r="I705" s="28">
        <v>4.83</v>
      </c>
      <c r="J705" s="27">
        <v>12</v>
      </c>
      <c r="K705" s="29">
        <v>57.96</v>
      </c>
      <c r="L705" s="28">
        <v>4.83</v>
      </c>
      <c r="M705" s="27">
        <v>12</v>
      </c>
      <c r="N705" s="30">
        <v>57.96</v>
      </c>
    </row>
    <row r="706" spans="1:14" x14ac:dyDescent="0.25">
      <c r="A706" s="25">
        <v>118050</v>
      </c>
      <c r="B706" s="26" t="s">
        <v>1011</v>
      </c>
      <c r="C706" s="27" t="s">
        <v>1012</v>
      </c>
      <c r="D706" s="26" t="s">
        <v>1456</v>
      </c>
      <c r="E706" s="26" t="s">
        <v>12</v>
      </c>
      <c r="F706" s="27">
        <v>1</v>
      </c>
      <c r="G706" s="27" t="s">
        <v>1427</v>
      </c>
      <c r="H706" s="26" t="s">
        <v>1441</v>
      </c>
      <c r="I706" s="28">
        <v>4.83</v>
      </c>
      <c r="J706" s="27">
        <v>12</v>
      </c>
      <c r="K706" s="29">
        <v>57.96</v>
      </c>
      <c r="L706" s="28">
        <v>4.83</v>
      </c>
      <c r="M706" s="27">
        <v>12</v>
      </c>
      <c r="N706" s="30">
        <v>57.96</v>
      </c>
    </row>
    <row r="707" spans="1:14" x14ac:dyDescent="0.25">
      <c r="A707" s="25">
        <v>122082</v>
      </c>
      <c r="B707" s="26" t="s">
        <v>1983</v>
      </c>
      <c r="C707" s="27" t="s">
        <v>1984</v>
      </c>
      <c r="D707" s="26" t="s">
        <v>1451</v>
      </c>
      <c r="E707" s="26" t="s">
        <v>12</v>
      </c>
      <c r="F707" s="27">
        <v>1</v>
      </c>
      <c r="G707" s="27" t="s">
        <v>1427</v>
      </c>
      <c r="H707" s="26" t="s">
        <v>1441</v>
      </c>
      <c r="I707" s="28">
        <v>4.83</v>
      </c>
      <c r="J707" s="27">
        <v>50</v>
      </c>
      <c r="K707" s="29">
        <v>241.5</v>
      </c>
      <c r="L707" s="28">
        <v>4.83</v>
      </c>
      <c r="M707" s="27">
        <v>50</v>
      </c>
      <c r="N707" s="30">
        <v>231.84</v>
      </c>
    </row>
    <row r="708" spans="1:14" x14ac:dyDescent="0.25">
      <c r="A708" s="25">
        <v>113242</v>
      </c>
      <c r="B708" s="26" t="s">
        <v>1013</v>
      </c>
      <c r="C708" s="27" t="s">
        <v>1014</v>
      </c>
      <c r="D708" s="26" t="s">
        <v>1449</v>
      </c>
      <c r="E708" s="26" t="s">
        <v>12</v>
      </c>
      <c r="F708" s="27">
        <v>1</v>
      </c>
      <c r="G708" s="27" t="s">
        <v>1427</v>
      </c>
      <c r="H708" s="26" t="s">
        <v>1441</v>
      </c>
      <c r="I708" s="28">
        <v>4.83</v>
      </c>
      <c r="J708" s="27">
        <v>50</v>
      </c>
      <c r="K708" s="29">
        <v>241.5</v>
      </c>
      <c r="L708" s="28">
        <v>4.83</v>
      </c>
      <c r="M708" s="27">
        <v>50</v>
      </c>
      <c r="N708" s="30">
        <v>241.5</v>
      </c>
    </row>
    <row r="709" spans="1:14" x14ac:dyDescent="0.25">
      <c r="A709" s="25">
        <v>113244</v>
      </c>
      <c r="B709" s="26" t="s">
        <v>1015</v>
      </c>
      <c r="C709" s="27" t="s">
        <v>1016</v>
      </c>
      <c r="D709" s="26" t="s">
        <v>1447</v>
      </c>
      <c r="E709" s="26" t="s">
        <v>5</v>
      </c>
      <c r="F709" s="27">
        <v>1</v>
      </c>
      <c r="G709" s="27" t="s">
        <v>1427</v>
      </c>
      <c r="H709" s="26" t="s">
        <v>1441</v>
      </c>
      <c r="I709" s="28">
        <v>4.83</v>
      </c>
      <c r="J709" s="27">
        <v>50</v>
      </c>
      <c r="K709" s="29">
        <v>241.5</v>
      </c>
      <c r="L709" s="28">
        <v>4.83</v>
      </c>
      <c r="M709" s="27">
        <v>50</v>
      </c>
      <c r="N709" s="30">
        <v>241.5</v>
      </c>
    </row>
    <row r="710" spans="1:14" x14ac:dyDescent="0.25">
      <c r="A710" s="25">
        <v>116228</v>
      </c>
      <c r="B710" s="26" t="s">
        <v>1017</v>
      </c>
      <c r="C710" s="27" t="s">
        <v>1018</v>
      </c>
      <c r="D710" s="26" t="s">
        <v>1449</v>
      </c>
      <c r="E710" s="26" t="s">
        <v>12</v>
      </c>
      <c r="F710" s="27">
        <v>1</v>
      </c>
      <c r="G710" s="27" t="s">
        <v>1427</v>
      </c>
      <c r="H710" s="26" t="s">
        <v>1441</v>
      </c>
      <c r="I710" s="28">
        <v>4.83</v>
      </c>
      <c r="J710" s="27">
        <v>50</v>
      </c>
      <c r="K710" s="29">
        <v>241.5</v>
      </c>
      <c r="L710" s="28">
        <v>4.83</v>
      </c>
      <c r="M710" s="27">
        <v>50</v>
      </c>
      <c r="N710" s="30">
        <v>241.5</v>
      </c>
    </row>
    <row r="711" spans="1:14" x14ac:dyDescent="0.25">
      <c r="A711" s="25">
        <v>113250</v>
      </c>
      <c r="B711" s="26" t="s">
        <v>1019</v>
      </c>
      <c r="C711" s="27" t="s">
        <v>1020</v>
      </c>
      <c r="D711" s="26" t="s">
        <v>1459</v>
      </c>
      <c r="E711" s="26" t="s">
        <v>12</v>
      </c>
      <c r="F711" s="27">
        <v>1</v>
      </c>
      <c r="G711" s="27" t="s">
        <v>1427</v>
      </c>
      <c r="H711" s="26" t="s">
        <v>1441</v>
      </c>
      <c r="I711" s="28">
        <v>4.83</v>
      </c>
      <c r="J711" s="27">
        <v>50</v>
      </c>
      <c r="K711" s="29">
        <v>241.5</v>
      </c>
      <c r="L711" s="28">
        <v>4.83</v>
      </c>
      <c r="M711" s="27">
        <v>50</v>
      </c>
      <c r="N711" s="30">
        <v>231.84</v>
      </c>
    </row>
    <row r="712" spans="1:14" x14ac:dyDescent="0.25">
      <c r="A712" s="25">
        <v>113263</v>
      </c>
      <c r="B712" s="26" t="s">
        <v>1501</v>
      </c>
      <c r="C712" s="27" t="s">
        <v>1022</v>
      </c>
      <c r="D712" s="26" t="s">
        <v>1440</v>
      </c>
      <c r="E712" s="26" t="s">
        <v>5</v>
      </c>
      <c r="F712" s="27">
        <v>1</v>
      </c>
      <c r="G712" s="27" t="s">
        <v>1427</v>
      </c>
      <c r="H712" s="26" t="s">
        <v>1441</v>
      </c>
      <c r="I712" s="28">
        <v>4.83</v>
      </c>
      <c r="J712" s="27">
        <v>50</v>
      </c>
      <c r="K712" s="29">
        <v>241.5</v>
      </c>
      <c r="L712" s="28">
        <v>4.83</v>
      </c>
      <c r="M712" s="27">
        <v>50</v>
      </c>
      <c r="N712" s="30">
        <v>241.5</v>
      </c>
    </row>
    <row r="713" spans="1:14" x14ac:dyDescent="0.25">
      <c r="A713" s="25">
        <v>113650</v>
      </c>
      <c r="B713" s="26" t="s">
        <v>1023</v>
      </c>
      <c r="C713" s="27" t="s">
        <v>1024</v>
      </c>
      <c r="D713" s="26" t="s">
        <v>1450</v>
      </c>
      <c r="E713" s="26" t="s">
        <v>17</v>
      </c>
      <c r="F713" s="27">
        <v>1</v>
      </c>
      <c r="G713" s="27" t="s">
        <v>1427</v>
      </c>
      <c r="H713" s="26" t="s">
        <v>1441</v>
      </c>
      <c r="I713" s="28">
        <v>4.83</v>
      </c>
      <c r="J713" s="27">
        <v>34</v>
      </c>
      <c r="K713" s="29">
        <v>164.22</v>
      </c>
      <c r="L713" s="28">
        <v>4.83</v>
      </c>
      <c r="M713" s="27">
        <v>34</v>
      </c>
      <c r="N713" s="30">
        <v>164.22</v>
      </c>
    </row>
    <row r="714" spans="1:14" x14ac:dyDescent="0.25">
      <c r="A714" s="25">
        <v>113273</v>
      </c>
      <c r="B714" s="26" t="s">
        <v>1025</v>
      </c>
      <c r="C714" s="27" t="s">
        <v>1026</v>
      </c>
      <c r="D714" s="26" t="s">
        <v>1450</v>
      </c>
      <c r="E714" s="26" t="s">
        <v>17</v>
      </c>
      <c r="F714" s="27">
        <v>1</v>
      </c>
      <c r="G714" s="27" t="s">
        <v>1427</v>
      </c>
      <c r="H714" s="26" t="s">
        <v>1441</v>
      </c>
      <c r="I714" s="28">
        <v>4.83</v>
      </c>
      <c r="J714" s="27">
        <v>50</v>
      </c>
      <c r="K714" s="29">
        <v>241.5</v>
      </c>
      <c r="L714" s="28">
        <v>4.83</v>
      </c>
      <c r="M714" s="27">
        <v>50</v>
      </c>
      <c r="N714" s="30">
        <v>173.88</v>
      </c>
    </row>
    <row r="715" spans="1:14" x14ac:dyDescent="0.25">
      <c r="A715" s="25">
        <v>113276</v>
      </c>
      <c r="B715" s="26" t="s">
        <v>435</v>
      </c>
      <c r="C715" s="27" t="s">
        <v>1027</v>
      </c>
      <c r="D715" s="26" t="s">
        <v>1461</v>
      </c>
      <c r="E715" s="26" t="s">
        <v>12</v>
      </c>
      <c r="F715" s="27">
        <v>1</v>
      </c>
      <c r="G715" s="27" t="s">
        <v>1427</v>
      </c>
      <c r="H715" s="26" t="s">
        <v>1441</v>
      </c>
      <c r="I715" s="28">
        <v>4.83</v>
      </c>
      <c r="J715" s="27">
        <v>50</v>
      </c>
      <c r="K715" s="29">
        <v>241.5</v>
      </c>
      <c r="L715" s="28">
        <v>4.83</v>
      </c>
      <c r="M715" s="27">
        <v>50</v>
      </c>
      <c r="N715" s="30">
        <v>241.5</v>
      </c>
    </row>
    <row r="716" spans="1:14" x14ac:dyDescent="0.25">
      <c r="A716" s="25">
        <v>113279</v>
      </c>
      <c r="B716" s="26" t="s">
        <v>1705</v>
      </c>
      <c r="C716" s="27" t="s">
        <v>1706</v>
      </c>
      <c r="D716" s="26" t="s">
        <v>1458</v>
      </c>
      <c r="E716" s="26" t="s">
        <v>134</v>
      </c>
      <c r="F716" s="27">
        <v>1</v>
      </c>
      <c r="G716" s="27" t="s">
        <v>1427</v>
      </c>
      <c r="H716" s="26" t="s">
        <v>1441</v>
      </c>
      <c r="I716" s="28">
        <v>4.83</v>
      </c>
      <c r="J716" s="27">
        <v>34</v>
      </c>
      <c r="K716" s="29">
        <v>164.22</v>
      </c>
      <c r="L716" s="28">
        <v>4.83</v>
      </c>
      <c r="M716" s="27">
        <v>34</v>
      </c>
      <c r="N716" s="30">
        <v>164.22</v>
      </c>
    </row>
    <row r="717" spans="1:14" x14ac:dyDescent="0.25">
      <c r="A717" s="25">
        <v>113282</v>
      </c>
      <c r="B717" s="26" t="s">
        <v>1028</v>
      </c>
      <c r="C717" s="27" t="s">
        <v>1029</v>
      </c>
      <c r="D717" s="26" t="s">
        <v>1450</v>
      </c>
      <c r="E717" s="26" t="s">
        <v>36</v>
      </c>
      <c r="F717" s="27">
        <v>1</v>
      </c>
      <c r="G717" s="27" t="s">
        <v>1427</v>
      </c>
      <c r="H717" s="26" t="s">
        <v>1441</v>
      </c>
      <c r="I717" s="28">
        <v>4.83</v>
      </c>
      <c r="J717" s="27">
        <v>34</v>
      </c>
      <c r="K717" s="29">
        <v>164.22</v>
      </c>
      <c r="L717" s="28">
        <v>4.83</v>
      </c>
      <c r="M717" s="27">
        <v>34</v>
      </c>
      <c r="N717" s="30">
        <v>164.22</v>
      </c>
    </row>
    <row r="718" spans="1:14" x14ac:dyDescent="0.25">
      <c r="A718" s="25">
        <v>121315</v>
      </c>
      <c r="B718" s="26" t="s">
        <v>1822</v>
      </c>
      <c r="C718" s="27" t="s">
        <v>1823</v>
      </c>
      <c r="D718" s="26" t="s">
        <v>1447</v>
      </c>
      <c r="E718" s="26" t="s">
        <v>5</v>
      </c>
      <c r="F718" s="27">
        <v>1</v>
      </c>
      <c r="G718" s="27" t="s">
        <v>1427</v>
      </c>
      <c r="H718" s="26" t="s">
        <v>1441</v>
      </c>
      <c r="I718" s="28">
        <v>4.83</v>
      </c>
      <c r="J718" s="27">
        <v>50</v>
      </c>
      <c r="K718" s="29">
        <v>241.5</v>
      </c>
      <c r="L718" s="28">
        <v>4.83</v>
      </c>
      <c r="M718" s="27">
        <v>50</v>
      </c>
      <c r="N718" s="30">
        <v>241.5</v>
      </c>
    </row>
    <row r="719" spans="1:14" x14ac:dyDescent="0.25">
      <c r="A719" s="25">
        <v>114757</v>
      </c>
      <c r="B719" s="26" t="s">
        <v>1787</v>
      </c>
      <c r="C719" s="27" t="s">
        <v>1795</v>
      </c>
      <c r="D719" s="26" t="s">
        <v>1448</v>
      </c>
      <c r="E719" s="26" t="s">
        <v>36</v>
      </c>
      <c r="F719" s="27">
        <v>1</v>
      </c>
      <c r="G719" s="27" t="s">
        <v>1430</v>
      </c>
      <c r="H719" s="26" t="s">
        <v>1446</v>
      </c>
      <c r="I719" s="28">
        <v>9.24</v>
      </c>
      <c r="J719" s="27">
        <v>50</v>
      </c>
      <c r="K719" s="29">
        <v>462</v>
      </c>
      <c r="L719" s="28">
        <v>9.24</v>
      </c>
      <c r="M719" s="27">
        <v>50</v>
      </c>
      <c r="N719" s="30">
        <v>462</v>
      </c>
    </row>
    <row r="720" spans="1:14" x14ac:dyDescent="0.25">
      <c r="A720" s="25">
        <v>114267</v>
      </c>
      <c r="B720" s="26" t="s">
        <v>1030</v>
      </c>
      <c r="C720" s="27" t="s">
        <v>1031</v>
      </c>
      <c r="D720" s="26" t="s">
        <v>1459</v>
      </c>
      <c r="E720" s="26" t="s">
        <v>12</v>
      </c>
      <c r="F720" s="27">
        <v>1</v>
      </c>
      <c r="G720" s="27" t="s">
        <v>1427</v>
      </c>
      <c r="H720" s="26" t="s">
        <v>1441</v>
      </c>
      <c r="I720" s="28">
        <v>4.83</v>
      </c>
      <c r="J720" s="27">
        <v>50</v>
      </c>
      <c r="K720" s="29">
        <v>241.5</v>
      </c>
      <c r="L720" s="28">
        <v>4.83</v>
      </c>
      <c r="M720" s="27">
        <v>50</v>
      </c>
      <c r="N720" s="30">
        <v>241.5</v>
      </c>
    </row>
    <row r="721" spans="1:14" x14ac:dyDescent="0.25">
      <c r="A721" s="25">
        <v>113292</v>
      </c>
      <c r="B721" s="26" t="s">
        <v>1033</v>
      </c>
      <c r="C721" s="27" t="s">
        <v>1034</v>
      </c>
      <c r="D721" s="26" t="s">
        <v>1447</v>
      </c>
      <c r="E721" s="26" t="s">
        <v>5</v>
      </c>
      <c r="F721" s="27">
        <v>1</v>
      </c>
      <c r="G721" s="27" t="s">
        <v>1427</v>
      </c>
      <c r="H721" s="26" t="s">
        <v>1441</v>
      </c>
      <c r="I721" s="28">
        <v>4.83</v>
      </c>
      <c r="J721" s="27">
        <v>50</v>
      </c>
      <c r="K721" s="29">
        <v>241.5</v>
      </c>
      <c r="L721" s="28">
        <v>4.83</v>
      </c>
      <c r="M721" s="27">
        <v>50</v>
      </c>
      <c r="N721" s="30">
        <v>241.5</v>
      </c>
    </row>
    <row r="722" spans="1:14" x14ac:dyDescent="0.25">
      <c r="A722" s="25">
        <v>113292</v>
      </c>
      <c r="B722" s="26" t="s">
        <v>1033</v>
      </c>
      <c r="C722" s="27" t="s">
        <v>1034</v>
      </c>
      <c r="D722" s="26" t="s">
        <v>1447</v>
      </c>
      <c r="E722" s="26" t="s">
        <v>5</v>
      </c>
      <c r="F722" s="27">
        <v>1</v>
      </c>
      <c r="G722" s="27" t="s">
        <v>1428</v>
      </c>
      <c r="H722" s="26" t="s">
        <v>1517</v>
      </c>
      <c r="I722" s="28">
        <v>4.83</v>
      </c>
      <c r="J722" s="27">
        <v>50</v>
      </c>
      <c r="K722" s="29">
        <v>241.5</v>
      </c>
      <c r="L722" s="28">
        <v>4.83</v>
      </c>
      <c r="M722" s="27">
        <v>50</v>
      </c>
      <c r="N722" s="30">
        <v>241.5</v>
      </c>
    </row>
    <row r="723" spans="1:14" x14ac:dyDescent="0.25">
      <c r="A723" s="25">
        <v>113294</v>
      </c>
      <c r="B723" s="26" t="s">
        <v>1035</v>
      </c>
      <c r="C723" s="27" t="s">
        <v>1036</v>
      </c>
      <c r="D723" s="26" t="s">
        <v>1440</v>
      </c>
      <c r="E723" s="26" t="s">
        <v>5</v>
      </c>
      <c r="F723" s="27">
        <v>1</v>
      </c>
      <c r="G723" s="27" t="s">
        <v>1427</v>
      </c>
      <c r="H723" s="26" t="s">
        <v>1441</v>
      </c>
      <c r="I723" s="28">
        <v>4.83</v>
      </c>
      <c r="J723" s="27">
        <v>50</v>
      </c>
      <c r="K723" s="29">
        <v>241.5</v>
      </c>
      <c r="L723" s="28">
        <v>4.83</v>
      </c>
      <c r="M723" s="27">
        <v>50</v>
      </c>
      <c r="N723" s="30">
        <v>154.56</v>
      </c>
    </row>
    <row r="724" spans="1:14" x14ac:dyDescent="0.25">
      <c r="A724" s="25">
        <v>113294</v>
      </c>
      <c r="B724" s="26" t="s">
        <v>1035</v>
      </c>
      <c r="C724" s="27" t="s">
        <v>1036</v>
      </c>
      <c r="D724" s="26" t="s">
        <v>1440</v>
      </c>
      <c r="E724" s="26" t="s">
        <v>5</v>
      </c>
      <c r="F724" s="27">
        <v>1</v>
      </c>
      <c r="G724" s="27" t="s">
        <v>1428</v>
      </c>
      <c r="H724" s="26" t="s">
        <v>1517</v>
      </c>
      <c r="I724" s="28">
        <v>4.83</v>
      </c>
      <c r="J724" s="27">
        <v>50</v>
      </c>
      <c r="K724" s="29">
        <v>241.5</v>
      </c>
      <c r="L724" s="28">
        <v>4.83</v>
      </c>
      <c r="M724" s="27">
        <v>50</v>
      </c>
      <c r="N724" s="30">
        <v>241.5</v>
      </c>
    </row>
    <row r="725" spans="1:14" x14ac:dyDescent="0.25">
      <c r="A725" s="25">
        <v>113313</v>
      </c>
      <c r="B725" s="26" t="s">
        <v>1037</v>
      </c>
      <c r="C725" s="27" t="s">
        <v>1038</v>
      </c>
      <c r="D725" s="26" t="s">
        <v>1450</v>
      </c>
      <c r="E725" s="26" t="s">
        <v>12</v>
      </c>
      <c r="F725" s="27">
        <v>1</v>
      </c>
      <c r="G725" s="27" t="s">
        <v>1427</v>
      </c>
      <c r="H725" s="26" t="s">
        <v>1441</v>
      </c>
      <c r="I725" s="28">
        <v>4.83</v>
      </c>
      <c r="J725" s="27">
        <v>50</v>
      </c>
      <c r="K725" s="29">
        <v>241.5</v>
      </c>
      <c r="L725" s="28">
        <v>4.83</v>
      </c>
      <c r="M725" s="27">
        <v>50</v>
      </c>
      <c r="N725" s="30">
        <v>241.5</v>
      </c>
    </row>
    <row r="726" spans="1:14" x14ac:dyDescent="0.25">
      <c r="A726" s="25">
        <v>122827</v>
      </c>
      <c r="B726" s="26" t="s">
        <v>2172</v>
      </c>
      <c r="C726" s="27" t="s">
        <v>2173</v>
      </c>
      <c r="D726" s="26" t="s">
        <v>1451</v>
      </c>
      <c r="E726" s="26" t="s">
        <v>12</v>
      </c>
      <c r="F726" s="27">
        <v>1</v>
      </c>
      <c r="G726" s="27" t="s">
        <v>1427</v>
      </c>
      <c r="H726" s="26" t="s">
        <v>1441</v>
      </c>
      <c r="I726" s="28">
        <v>4.83</v>
      </c>
      <c r="J726" s="27">
        <v>50</v>
      </c>
      <c r="K726" s="29">
        <v>241.5</v>
      </c>
      <c r="L726" s="28">
        <v>4.83</v>
      </c>
      <c r="M726" s="27">
        <v>50</v>
      </c>
      <c r="N726" s="30">
        <v>241.5</v>
      </c>
    </row>
    <row r="727" spans="1:14" x14ac:dyDescent="0.25">
      <c r="A727" s="25">
        <v>118993</v>
      </c>
      <c r="B727" s="26" t="s">
        <v>1039</v>
      </c>
      <c r="C727" s="27" t="s">
        <v>1040</v>
      </c>
      <c r="D727" s="26" t="s">
        <v>1458</v>
      </c>
      <c r="E727" s="26" t="s">
        <v>836</v>
      </c>
      <c r="F727" s="27">
        <v>1</v>
      </c>
      <c r="G727" s="27" t="s">
        <v>1430</v>
      </c>
      <c r="H727" s="26" t="s">
        <v>1446</v>
      </c>
      <c r="I727" s="28">
        <v>9.24</v>
      </c>
      <c r="J727" s="27">
        <v>50</v>
      </c>
      <c r="K727" s="29">
        <v>462</v>
      </c>
      <c r="L727" s="28">
        <v>9.24</v>
      </c>
      <c r="M727" s="27">
        <v>50</v>
      </c>
      <c r="N727" s="30">
        <v>462</v>
      </c>
    </row>
    <row r="728" spans="1:14" x14ac:dyDescent="0.25">
      <c r="A728" s="25">
        <v>114254</v>
      </c>
      <c r="B728" s="26" t="s">
        <v>1041</v>
      </c>
      <c r="C728" s="27" t="s">
        <v>1042</v>
      </c>
      <c r="D728" s="26" t="s">
        <v>1447</v>
      </c>
      <c r="E728" s="26" t="s">
        <v>5</v>
      </c>
      <c r="F728" s="27">
        <v>1</v>
      </c>
      <c r="G728" s="27" t="s">
        <v>1427</v>
      </c>
      <c r="H728" s="26" t="s">
        <v>1441</v>
      </c>
      <c r="I728" s="28">
        <v>4.83</v>
      </c>
      <c r="J728" s="27">
        <v>50</v>
      </c>
      <c r="K728" s="29">
        <v>241.5</v>
      </c>
      <c r="L728" s="28">
        <v>4.83</v>
      </c>
      <c r="M728" s="27">
        <v>50</v>
      </c>
      <c r="N728" s="30">
        <v>241.5</v>
      </c>
    </row>
    <row r="729" spans="1:14" x14ac:dyDescent="0.25">
      <c r="A729" s="25">
        <v>122418</v>
      </c>
      <c r="B729" s="26" t="s">
        <v>2066</v>
      </c>
      <c r="C729" s="27" t="s">
        <v>2067</v>
      </c>
      <c r="D729" s="26" t="s">
        <v>1444</v>
      </c>
      <c r="E729" s="26" t="s">
        <v>36</v>
      </c>
      <c r="F729" s="27">
        <v>1</v>
      </c>
      <c r="G729" s="27" t="s">
        <v>1430</v>
      </c>
      <c r="H729" s="26" t="s">
        <v>1446</v>
      </c>
      <c r="I729" s="28">
        <v>9.24</v>
      </c>
      <c r="J729" s="27">
        <v>50</v>
      </c>
      <c r="K729" s="29">
        <v>462</v>
      </c>
      <c r="L729" s="28">
        <v>9.24</v>
      </c>
      <c r="M729" s="27">
        <v>50</v>
      </c>
      <c r="N729" s="30">
        <v>462</v>
      </c>
    </row>
    <row r="730" spans="1:14" x14ac:dyDescent="0.25">
      <c r="A730" s="25">
        <v>113329</v>
      </c>
      <c r="B730" s="26" t="s">
        <v>1043</v>
      </c>
      <c r="C730" s="27" t="s">
        <v>1044</v>
      </c>
      <c r="D730" s="26" t="s">
        <v>1447</v>
      </c>
      <c r="E730" s="26" t="s">
        <v>5</v>
      </c>
      <c r="F730" s="27">
        <v>1</v>
      </c>
      <c r="G730" s="27" t="s">
        <v>1427</v>
      </c>
      <c r="H730" s="26" t="s">
        <v>1441</v>
      </c>
      <c r="I730" s="28">
        <v>4.83</v>
      </c>
      <c r="J730" s="27">
        <v>50</v>
      </c>
      <c r="K730" s="29">
        <v>241.5</v>
      </c>
      <c r="L730" s="28">
        <v>4.83</v>
      </c>
      <c r="M730" s="27">
        <v>50</v>
      </c>
      <c r="N730" s="30">
        <v>241.5</v>
      </c>
    </row>
    <row r="731" spans="1:14" x14ac:dyDescent="0.25">
      <c r="A731" s="25">
        <v>114934</v>
      </c>
      <c r="B731" s="26" t="s">
        <v>1045</v>
      </c>
      <c r="C731" s="27" t="s">
        <v>1046</v>
      </c>
      <c r="D731" s="26" t="s">
        <v>1458</v>
      </c>
      <c r="E731" s="26" t="s">
        <v>212</v>
      </c>
      <c r="F731" s="27">
        <v>1</v>
      </c>
      <c r="G731" s="27" t="s">
        <v>1427</v>
      </c>
      <c r="H731" s="26" t="s">
        <v>1441</v>
      </c>
      <c r="I731" s="28">
        <v>4.83</v>
      </c>
      <c r="J731" s="27">
        <v>34</v>
      </c>
      <c r="K731" s="29">
        <v>164.22</v>
      </c>
      <c r="L731" s="28">
        <v>4.83</v>
      </c>
      <c r="M731" s="27">
        <v>34</v>
      </c>
      <c r="N731" s="30">
        <v>164.22</v>
      </c>
    </row>
    <row r="732" spans="1:14" x14ac:dyDescent="0.25">
      <c r="A732" s="25">
        <v>113337</v>
      </c>
      <c r="B732" s="26" t="s">
        <v>1047</v>
      </c>
      <c r="C732" s="27" t="s">
        <v>1048</v>
      </c>
      <c r="D732" s="26" t="s">
        <v>1459</v>
      </c>
      <c r="E732" s="26" t="s">
        <v>12</v>
      </c>
      <c r="F732" s="27">
        <v>1</v>
      </c>
      <c r="G732" s="27" t="s">
        <v>1427</v>
      </c>
      <c r="H732" s="26" t="s">
        <v>1441</v>
      </c>
      <c r="I732" s="28">
        <v>4.83</v>
      </c>
      <c r="J732" s="27">
        <v>50</v>
      </c>
      <c r="K732" s="29">
        <v>241.5</v>
      </c>
      <c r="L732" s="28">
        <v>4.83</v>
      </c>
      <c r="M732" s="27">
        <v>50</v>
      </c>
      <c r="N732" s="30">
        <v>241.5</v>
      </c>
    </row>
    <row r="733" spans="1:14" x14ac:dyDescent="0.25">
      <c r="A733" s="25">
        <v>117414</v>
      </c>
      <c r="B733" s="26" t="s">
        <v>1049</v>
      </c>
      <c r="C733" s="27" t="s">
        <v>1050</v>
      </c>
      <c r="D733" s="26" t="s">
        <v>1447</v>
      </c>
      <c r="E733" s="26" t="s">
        <v>5</v>
      </c>
      <c r="F733" s="27">
        <v>1</v>
      </c>
      <c r="G733" s="27" t="s">
        <v>1427</v>
      </c>
      <c r="H733" s="26" t="s">
        <v>1441</v>
      </c>
      <c r="I733" s="28">
        <v>4.83</v>
      </c>
      <c r="J733" s="27">
        <v>50</v>
      </c>
      <c r="K733" s="29">
        <v>241.5</v>
      </c>
      <c r="L733" s="28">
        <v>4.83</v>
      </c>
      <c r="M733" s="27">
        <v>50</v>
      </c>
      <c r="N733" s="30">
        <v>241.5</v>
      </c>
    </row>
    <row r="734" spans="1:14" x14ac:dyDescent="0.25">
      <c r="A734" s="25">
        <v>112201</v>
      </c>
      <c r="B734" s="26" t="s">
        <v>1502</v>
      </c>
      <c r="C734" s="27" t="s">
        <v>1052</v>
      </c>
      <c r="D734" s="26" t="s">
        <v>1461</v>
      </c>
      <c r="E734" s="26" t="s">
        <v>12</v>
      </c>
      <c r="F734" s="27">
        <v>1</v>
      </c>
      <c r="G734" s="27" t="s">
        <v>1427</v>
      </c>
      <c r="H734" s="26" t="s">
        <v>1441</v>
      </c>
      <c r="I734" s="28">
        <v>4.83</v>
      </c>
      <c r="J734" s="27">
        <v>50</v>
      </c>
      <c r="K734" s="29">
        <v>241.5</v>
      </c>
      <c r="L734" s="28">
        <v>4.83</v>
      </c>
      <c r="M734" s="27">
        <v>50</v>
      </c>
      <c r="N734" s="30">
        <v>212.52</v>
      </c>
    </row>
    <row r="735" spans="1:14" x14ac:dyDescent="0.25">
      <c r="A735" s="25">
        <v>114106</v>
      </c>
      <c r="B735" s="26" t="s">
        <v>1053</v>
      </c>
      <c r="C735" s="27" t="s">
        <v>1054</v>
      </c>
      <c r="D735" s="26" t="s">
        <v>1451</v>
      </c>
      <c r="E735" s="26" t="s">
        <v>12</v>
      </c>
      <c r="F735" s="27">
        <v>1</v>
      </c>
      <c r="G735" s="27" t="s">
        <v>1427</v>
      </c>
      <c r="H735" s="26" t="s">
        <v>1441</v>
      </c>
      <c r="I735" s="28">
        <v>4.83</v>
      </c>
      <c r="J735" s="27">
        <v>50</v>
      </c>
      <c r="K735" s="29">
        <v>241.5</v>
      </c>
      <c r="L735" s="28">
        <v>4.83</v>
      </c>
      <c r="M735" s="27">
        <v>50</v>
      </c>
      <c r="N735" s="30">
        <v>241.5</v>
      </c>
    </row>
    <row r="736" spans="1:14" x14ac:dyDescent="0.25">
      <c r="A736" s="25">
        <v>119672</v>
      </c>
      <c r="B736" s="26" t="s">
        <v>1561</v>
      </c>
      <c r="C736" s="27" t="s">
        <v>1562</v>
      </c>
      <c r="D736" s="26" t="s">
        <v>1440</v>
      </c>
      <c r="E736" s="26" t="s">
        <v>5</v>
      </c>
      <c r="F736" s="27">
        <v>1</v>
      </c>
      <c r="G736" s="27" t="s">
        <v>1427</v>
      </c>
      <c r="H736" s="26" t="s">
        <v>1441</v>
      </c>
      <c r="I736" s="28">
        <v>4.83</v>
      </c>
      <c r="J736" s="27">
        <v>70</v>
      </c>
      <c r="K736" s="29">
        <v>338.1</v>
      </c>
      <c r="L736" s="28">
        <v>4.83</v>
      </c>
      <c r="M736" s="27">
        <v>70</v>
      </c>
      <c r="N736" s="30">
        <v>338.1</v>
      </c>
    </row>
    <row r="737" spans="1:14" x14ac:dyDescent="0.25">
      <c r="A737" s="25">
        <v>119742</v>
      </c>
      <c r="B737" s="26" t="s">
        <v>1563</v>
      </c>
      <c r="C737" s="27" t="s">
        <v>1564</v>
      </c>
      <c r="D737" s="26" t="s">
        <v>1458</v>
      </c>
      <c r="E737" s="26" t="s">
        <v>209</v>
      </c>
      <c r="F737" s="27">
        <v>1</v>
      </c>
      <c r="G737" s="27" t="s">
        <v>1427</v>
      </c>
      <c r="H737" s="26" t="s">
        <v>1441</v>
      </c>
      <c r="I737" s="28">
        <v>4.83</v>
      </c>
      <c r="J737" s="27">
        <v>50</v>
      </c>
      <c r="K737" s="29">
        <v>241.5</v>
      </c>
      <c r="L737" s="28">
        <v>4.83</v>
      </c>
      <c r="M737" s="27">
        <v>50</v>
      </c>
      <c r="N737" s="30">
        <v>241.5</v>
      </c>
    </row>
    <row r="738" spans="1:14" x14ac:dyDescent="0.25">
      <c r="A738" s="25">
        <v>112277</v>
      </c>
      <c r="B738" s="26" t="s">
        <v>1707</v>
      </c>
      <c r="C738" s="27" t="s">
        <v>1708</v>
      </c>
      <c r="D738" s="26" t="s">
        <v>1451</v>
      </c>
      <c r="E738" s="26" t="s">
        <v>12</v>
      </c>
      <c r="F738" s="27">
        <v>1</v>
      </c>
      <c r="G738" s="27" t="s">
        <v>1427</v>
      </c>
      <c r="H738" s="26" t="s">
        <v>1441</v>
      </c>
      <c r="I738" s="28">
        <v>4.83</v>
      </c>
      <c r="J738" s="27">
        <v>50</v>
      </c>
      <c r="K738" s="29">
        <v>241.5</v>
      </c>
      <c r="L738" s="28">
        <v>4.83</v>
      </c>
      <c r="M738" s="27">
        <v>50</v>
      </c>
      <c r="N738" s="30">
        <v>241.5</v>
      </c>
    </row>
    <row r="739" spans="1:14" x14ac:dyDescent="0.25">
      <c r="A739" s="25">
        <v>113675</v>
      </c>
      <c r="B739" s="26" t="s">
        <v>1055</v>
      </c>
      <c r="C739" s="27" t="s">
        <v>1056</v>
      </c>
      <c r="D739" s="26" t="s">
        <v>1444</v>
      </c>
      <c r="E739" s="26" t="s">
        <v>12</v>
      </c>
      <c r="F739" s="27">
        <v>1</v>
      </c>
      <c r="G739" s="27" t="s">
        <v>1427</v>
      </c>
      <c r="H739" s="26" t="s">
        <v>1441</v>
      </c>
      <c r="I739" s="28">
        <v>4.83</v>
      </c>
      <c r="J739" s="27">
        <v>50</v>
      </c>
      <c r="K739" s="29">
        <v>241.5</v>
      </c>
      <c r="L739" s="28">
        <v>4.83</v>
      </c>
      <c r="M739" s="27">
        <v>50</v>
      </c>
      <c r="N739" s="30">
        <v>241.5</v>
      </c>
    </row>
    <row r="740" spans="1:14" x14ac:dyDescent="0.25">
      <c r="A740" s="25">
        <v>112373</v>
      </c>
      <c r="B740" s="26" t="s">
        <v>1057</v>
      </c>
      <c r="C740" s="27" t="s">
        <v>1058</v>
      </c>
      <c r="D740" s="26" t="s">
        <v>1451</v>
      </c>
      <c r="E740" s="26" t="s">
        <v>12</v>
      </c>
      <c r="F740" s="27">
        <v>1</v>
      </c>
      <c r="G740" s="27" t="s">
        <v>1427</v>
      </c>
      <c r="H740" s="26" t="s">
        <v>1441</v>
      </c>
      <c r="I740" s="28">
        <v>4.83</v>
      </c>
      <c r="J740" s="27">
        <v>34</v>
      </c>
      <c r="K740" s="29">
        <v>164.22</v>
      </c>
      <c r="L740" s="28">
        <v>4.83</v>
      </c>
      <c r="M740" s="27">
        <v>34</v>
      </c>
      <c r="N740" s="30">
        <v>164.22</v>
      </c>
    </row>
    <row r="741" spans="1:14" x14ac:dyDescent="0.25">
      <c r="A741" s="25">
        <v>112380</v>
      </c>
      <c r="B741" s="26" t="s">
        <v>1059</v>
      </c>
      <c r="C741" s="27" t="s">
        <v>1060</v>
      </c>
      <c r="D741" s="26" t="s">
        <v>1447</v>
      </c>
      <c r="E741" s="26" t="s">
        <v>5</v>
      </c>
      <c r="F741" s="27">
        <v>1</v>
      </c>
      <c r="G741" s="27" t="s">
        <v>1427</v>
      </c>
      <c r="H741" s="26" t="s">
        <v>1441</v>
      </c>
      <c r="I741" s="28">
        <v>4.83</v>
      </c>
      <c r="J741" s="27">
        <v>50</v>
      </c>
      <c r="K741" s="29">
        <v>241.5</v>
      </c>
      <c r="L741" s="28">
        <v>4.83</v>
      </c>
      <c r="M741" s="27">
        <v>50</v>
      </c>
      <c r="N741" s="30">
        <v>241.5</v>
      </c>
    </row>
    <row r="742" spans="1:14" x14ac:dyDescent="0.25">
      <c r="A742" s="25">
        <v>116719</v>
      </c>
      <c r="B742" s="26" t="s">
        <v>1061</v>
      </c>
      <c r="C742" s="27" t="s">
        <v>1062</v>
      </c>
      <c r="D742" s="26" t="s">
        <v>1447</v>
      </c>
      <c r="E742" s="26" t="s">
        <v>5</v>
      </c>
      <c r="F742" s="27">
        <v>1</v>
      </c>
      <c r="G742" s="27" t="s">
        <v>1427</v>
      </c>
      <c r="H742" s="26" t="s">
        <v>1441</v>
      </c>
      <c r="I742" s="28">
        <v>4.83</v>
      </c>
      <c r="J742" s="27">
        <v>50</v>
      </c>
      <c r="K742" s="29">
        <v>241.5</v>
      </c>
      <c r="L742" s="28">
        <v>4.83</v>
      </c>
      <c r="M742" s="27">
        <v>50</v>
      </c>
      <c r="N742" s="30">
        <v>241.5</v>
      </c>
    </row>
    <row r="743" spans="1:14" x14ac:dyDescent="0.25">
      <c r="A743" s="25">
        <v>112397</v>
      </c>
      <c r="B743" s="26" t="s">
        <v>1709</v>
      </c>
      <c r="C743" s="27" t="s">
        <v>1710</v>
      </c>
      <c r="D743" s="26" t="s">
        <v>1447</v>
      </c>
      <c r="E743" s="26" t="s">
        <v>5</v>
      </c>
      <c r="F743" s="27">
        <v>1</v>
      </c>
      <c r="G743" s="27" t="s">
        <v>1427</v>
      </c>
      <c r="H743" s="26" t="s">
        <v>1441</v>
      </c>
      <c r="I743" s="28">
        <v>4.83</v>
      </c>
      <c r="J743" s="27">
        <v>50</v>
      </c>
      <c r="K743" s="29">
        <v>241.5</v>
      </c>
      <c r="L743" s="28">
        <v>4.83</v>
      </c>
      <c r="M743" s="27">
        <v>50</v>
      </c>
      <c r="N743" s="30">
        <v>241.5</v>
      </c>
    </row>
    <row r="744" spans="1:14" x14ac:dyDescent="0.25">
      <c r="A744" s="25">
        <v>112402</v>
      </c>
      <c r="B744" s="26" t="s">
        <v>1063</v>
      </c>
      <c r="C744" s="27" t="s">
        <v>1064</v>
      </c>
      <c r="D744" s="26" t="s">
        <v>1451</v>
      </c>
      <c r="E744" s="26" t="s">
        <v>12</v>
      </c>
      <c r="F744" s="27">
        <v>1</v>
      </c>
      <c r="G744" s="27" t="s">
        <v>1427</v>
      </c>
      <c r="H744" s="26" t="s">
        <v>1441</v>
      </c>
      <c r="I744" s="28">
        <v>4.83</v>
      </c>
      <c r="J744" s="27">
        <v>50</v>
      </c>
      <c r="K744" s="29">
        <v>241.5</v>
      </c>
      <c r="L744" s="28">
        <v>4.83</v>
      </c>
      <c r="M744" s="27">
        <v>50</v>
      </c>
      <c r="N744" s="30">
        <v>241.5</v>
      </c>
    </row>
    <row r="745" spans="1:14" x14ac:dyDescent="0.25">
      <c r="A745" s="25">
        <v>112405</v>
      </c>
      <c r="B745" s="26" t="s">
        <v>1065</v>
      </c>
      <c r="C745" s="27" t="s">
        <v>1066</v>
      </c>
      <c r="D745" s="26" t="s">
        <v>1447</v>
      </c>
      <c r="E745" s="26" t="s">
        <v>5</v>
      </c>
      <c r="F745" s="27">
        <v>1</v>
      </c>
      <c r="G745" s="27" t="s">
        <v>1427</v>
      </c>
      <c r="H745" s="26" t="s">
        <v>1441</v>
      </c>
      <c r="I745" s="28">
        <v>4.83</v>
      </c>
      <c r="J745" s="27">
        <v>50</v>
      </c>
      <c r="K745" s="29">
        <v>241.5</v>
      </c>
      <c r="L745" s="28">
        <v>4.83</v>
      </c>
      <c r="M745" s="27">
        <v>50</v>
      </c>
      <c r="N745" s="30">
        <v>241.5</v>
      </c>
    </row>
    <row r="746" spans="1:14" x14ac:dyDescent="0.25">
      <c r="A746" s="25">
        <v>114928</v>
      </c>
      <c r="B746" s="26" t="s">
        <v>1067</v>
      </c>
      <c r="C746" s="27" t="s">
        <v>1068</v>
      </c>
      <c r="D746" s="26" t="s">
        <v>1451</v>
      </c>
      <c r="E746" s="26" t="s">
        <v>12</v>
      </c>
      <c r="F746" s="27">
        <v>1</v>
      </c>
      <c r="G746" s="27" t="s">
        <v>1427</v>
      </c>
      <c r="H746" s="26" t="s">
        <v>1441</v>
      </c>
      <c r="I746" s="28">
        <v>4.83</v>
      </c>
      <c r="J746" s="27">
        <v>50</v>
      </c>
      <c r="K746" s="29">
        <v>241.5</v>
      </c>
      <c r="L746" s="28">
        <v>4.83</v>
      </c>
      <c r="M746" s="27">
        <v>50</v>
      </c>
      <c r="N746" s="30">
        <v>241.5</v>
      </c>
    </row>
    <row r="747" spans="1:14" x14ac:dyDescent="0.25">
      <c r="A747" s="25">
        <v>112445</v>
      </c>
      <c r="B747" s="26" t="s">
        <v>1069</v>
      </c>
      <c r="C747" s="27" t="s">
        <v>1070</v>
      </c>
      <c r="D747" s="26" t="s">
        <v>1440</v>
      </c>
      <c r="E747" s="26" t="s">
        <v>5</v>
      </c>
      <c r="F747" s="27">
        <v>1</v>
      </c>
      <c r="G747" s="27" t="s">
        <v>1427</v>
      </c>
      <c r="H747" s="26" t="s">
        <v>1441</v>
      </c>
      <c r="I747" s="28">
        <v>4.83</v>
      </c>
      <c r="J747" s="27">
        <v>50</v>
      </c>
      <c r="K747" s="29">
        <v>241.5</v>
      </c>
      <c r="L747" s="28">
        <v>4.83</v>
      </c>
      <c r="M747" s="27">
        <v>50</v>
      </c>
      <c r="N747" s="30">
        <v>241.5</v>
      </c>
    </row>
    <row r="748" spans="1:14" x14ac:dyDescent="0.25">
      <c r="A748" s="25">
        <v>121690</v>
      </c>
      <c r="B748" s="26" t="s">
        <v>1861</v>
      </c>
      <c r="C748" s="27" t="s">
        <v>1862</v>
      </c>
      <c r="D748" s="26" t="s">
        <v>2017</v>
      </c>
      <c r="E748" s="26" t="s">
        <v>208</v>
      </c>
      <c r="F748" s="27">
        <v>1</v>
      </c>
      <c r="G748" s="27" t="s">
        <v>1427</v>
      </c>
      <c r="H748" s="26" t="s">
        <v>1441</v>
      </c>
      <c r="I748" s="28">
        <v>4.83</v>
      </c>
      <c r="J748" s="27">
        <v>42</v>
      </c>
      <c r="K748" s="29">
        <v>202.86</v>
      </c>
      <c r="L748" s="28">
        <v>4.83</v>
      </c>
      <c r="M748" s="27">
        <v>42</v>
      </c>
      <c r="N748" s="30">
        <v>202.86</v>
      </c>
    </row>
    <row r="749" spans="1:14" x14ac:dyDescent="0.25">
      <c r="A749" s="25">
        <v>114272</v>
      </c>
      <c r="B749" s="26" t="s">
        <v>2121</v>
      </c>
      <c r="C749" s="27" t="s">
        <v>2122</v>
      </c>
      <c r="D749" s="26" t="s">
        <v>1447</v>
      </c>
      <c r="E749" s="26" t="s">
        <v>5</v>
      </c>
      <c r="F749" s="27">
        <v>1</v>
      </c>
      <c r="G749" s="27" t="s">
        <v>1427</v>
      </c>
      <c r="H749" s="26" t="s">
        <v>1441</v>
      </c>
      <c r="I749" s="28">
        <v>4.83</v>
      </c>
      <c r="J749" s="27">
        <v>50</v>
      </c>
      <c r="K749" s="29">
        <v>241.5</v>
      </c>
      <c r="L749" s="28">
        <v>4.83</v>
      </c>
      <c r="M749" s="27">
        <v>50</v>
      </c>
      <c r="N749" s="30">
        <v>241.5</v>
      </c>
    </row>
    <row r="750" spans="1:14" x14ac:dyDescent="0.25">
      <c r="A750" s="25">
        <v>116713</v>
      </c>
      <c r="B750" s="26" t="s">
        <v>1071</v>
      </c>
      <c r="C750" s="27" t="s">
        <v>1072</v>
      </c>
      <c r="D750" s="26" t="s">
        <v>1447</v>
      </c>
      <c r="E750" s="26" t="s">
        <v>5</v>
      </c>
      <c r="F750" s="27">
        <v>1</v>
      </c>
      <c r="G750" s="27" t="s">
        <v>1427</v>
      </c>
      <c r="H750" s="26" t="s">
        <v>1441</v>
      </c>
      <c r="I750" s="28">
        <v>4.83</v>
      </c>
      <c r="J750" s="27">
        <v>70</v>
      </c>
      <c r="K750" s="29">
        <v>338.1</v>
      </c>
      <c r="L750" s="28">
        <v>4.83</v>
      </c>
      <c r="M750" s="27">
        <v>70</v>
      </c>
      <c r="N750" s="30">
        <v>338.1</v>
      </c>
    </row>
    <row r="751" spans="1:14" x14ac:dyDescent="0.25">
      <c r="A751" s="25">
        <v>112469</v>
      </c>
      <c r="B751" s="26" t="s">
        <v>1073</v>
      </c>
      <c r="C751" s="27" t="s">
        <v>1074</v>
      </c>
      <c r="D751" s="26" t="s">
        <v>1447</v>
      </c>
      <c r="E751" s="26" t="s">
        <v>5</v>
      </c>
      <c r="F751" s="27">
        <v>1</v>
      </c>
      <c r="G751" s="27" t="s">
        <v>1428</v>
      </c>
      <c r="H751" s="26" t="s">
        <v>1517</v>
      </c>
      <c r="I751" s="28">
        <v>4.83</v>
      </c>
      <c r="J751" s="27">
        <v>50</v>
      </c>
      <c r="K751" s="29">
        <v>241.5</v>
      </c>
      <c r="L751" s="28">
        <v>4.83</v>
      </c>
      <c r="M751" s="27">
        <v>50</v>
      </c>
      <c r="N751" s="30">
        <v>241.5</v>
      </c>
    </row>
    <row r="752" spans="1:14" x14ac:dyDescent="0.25">
      <c r="A752" s="25">
        <v>115012</v>
      </c>
      <c r="B752" s="26" t="s">
        <v>1076</v>
      </c>
      <c r="C752" s="27" t="s">
        <v>1077</v>
      </c>
      <c r="D752" s="26" t="s">
        <v>1456</v>
      </c>
      <c r="E752" s="26" t="s">
        <v>12</v>
      </c>
      <c r="F752" s="27">
        <v>1</v>
      </c>
      <c r="G752" s="27" t="s">
        <v>1427</v>
      </c>
      <c r="H752" s="26" t="s">
        <v>1441</v>
      </c>
      <c r="I752" s="28">
        <v>4.83</v>
      </c>
      <c r="J752" s="27">
        <v>50</v>
      </c>
      <c r="K752" s="29">
        <v>241.5</v>
      </c>
      <c r="L752" s="28">
        <v>4.83</v>
      </c>
      <c r="M752" s="27">
        <v>50</v>
      </c>
      <c r="N752" s="30">
        <v>241.5</v>
      </c>
    </row>
    <row r="753" spans="1:14" x14ac:dyDescent="0.25">
      <c r="A753" s="25">
        <v>114733</v>
      </c>
      <c r="B753" s="26" t="s">
        <v>1078</v>
      </c>
      <c r="C753" s="27" t="s">
        <v>1079</v>
      </c>
      <c r="D753" s="26" t="s">
        <v>1456</v>
      </c>
      <c r="E753" s="26" t="s">
        <v>12</v>
      </c>
      <c r="F753" s="27">
        <v>1</v>
      </c>
      <c r="G753" s="27" t="s">
        <v>1427</v>
      </c>
      <c r="H753" s="26" t="s">
        <v>1441</v>
      </c>
      <c r="I753" s="28">
        <v>4.83</v>
      </c>
      <c r="J753" s="27">
        <v>50</v>
      </c>
      <c r="K753" s="29">
        <v>241.5</v>
      </c>
      <c r="L753" s="28">
        <v>4.83</v>
      </c>
      <c r="M753" s="27">
        <v>50</v>
      </c>
      <c r="N753" s="30">
        <v>241.5</v>
      </c>
    </row>
    <row r="754" spans="1:14" x14ac:dyDescent="0.25">
      <c r="A754" s="25">
        <v>116977</v>
      </c>
      <c r="B754" s="26" t="s">
        <v>1711</v>
      </c>
      <c r="C754" s="27" t="s">
        <v>1712</v>
      </c>
      <c r="D754" s="26" t="s">
        <v>1451</v>
      </c>
      <c r="E754" s="26" t="s">
        <v>12</v>
      </c>
      <c r="F754" s="27">
        <v>1</v>
      </c>
      <c r="G754" s="27" t="s">
        <v>1430</v>
      </c>
      <c r="H754" s="26" t="s">
        <v>1446</v>
      </c>
      <c r="I754" s="28">
        <v>9.24</v>
      </c>
      <c r="J754" s="27">
        <v>34</v>
      </c>
      <c r="K754" s="29">
        <v>314.16000000000003</v>
      </c>
      <c r="L754" s="28">
        <v>9.24</v>
      </c>
      <c r="M754" s="27">
        <v>34</v>
      </c>
      <c r="N754" s="30">
        <v>314.16000000000003</v>
      </c>
    </row>
    <row r="755" spans="1:14" x14ac:dyDescent="0.25">
      <c r="A755" s="25">
        <v>112492</v>
      </c>
      <c r="B755" s="26" t="s">
        <v>1081</v>
      </c>
      <c r="C755" s="27" t="s">
        <v>1082</v>
      </c>
      <c r="D755" s="26" t="s">
        <v>1447</v>
      </c>
      <c r="E755" s="26" t="s">
        <v>5</v>
      </c>
      <c r="F755" s="27">
        <v>1</v>
      </c>
      <c r="G755" s="27" t="s">
        <v>1427</v>
      </c>
      <c r="H755" s="26" t="s">
        <v>1441</v>
      </c>
      <c r="I755" s="28">
        <v>4.83</v>
      </c>
      <c r="J755" s="27">
        <v>50</v>
      </c>
      <c r="K755" s="29">
        <v>241.5</v>
      </c>
      <c r="L755" s="28">
        <v>4.83</v>
      </c>
      <c r="M755" s="27">
        <v>50</v>
      </c>
      <c r="N755" s="30">
        <v>241.5</v>
      </c>
    </row>
    <row r="756" spans="1:14" x14ac:dyDescent="0.25">
      <c r="A756" s="25">
        <v>112497</v>
      </c>
      <c r="B756" s="26" t="s">
        <v>1503</v>
      </c>
      <c r="C756" s="27" t="s">
        <v>1084</v>
      </c>
      <c r="D756" s="26" t="s">
        <v>1448</v>
      </c>
      <c r="E756" s="26" t="s">
        <v>12</v>
      </c>
      <c r="F756" s="27">
        <v>1</v>
      </c>
      <c r="G756" s="27" t="s">
        <v>1427</v>
      </c>
      <c r="H756" s="26" t="s">
        <v>1441</v>
      </c>
      <c r="I756" s="28">
        <v>4.83</v>
      </c>
      <c r="J756" s="27">
        <v>50</v>
      </c>
      <c r="K756" s="29">
        <v>241.5</v>
      </c>
      <c r="L756" s="28">
        <v>4.83</v>
      </c>
      <c r="M756" s="27">
        <v>50</v>
      </c>
      <c r="N756" s="30">
        <v>241.5</v>
      </c>
    </row>
    <row r="757" spans="1:14" x14ac:dyDescent="0.25">
      <c r="A757" s="25">
        <v>112578</v>
      </c>
      <c r="B757" s="26" t="s">
        <v>1504</v>
      </c>
      <c r="C757" s="27" t="s">
        <v>1086</v>
      </c>
      <c r="D757" s="26" t="s">
        <v>1456</v>
      </c>
      <c r="E757" s="26" t="s">
        <v>12</v>
      </c>
      <c r="F757" s="27">
        <v>1</v>
      </c>
      <c r="G757" s="27" t="s">
        <v>1428</v>
      </c>
      <c r="H757" s="26" t="s">
        <v>1517</v>
      </c>
      <c r="I757" s="28">
        <v>5.15</v>
      </c>
      <c r="J757" s="27">
        <v>50</v>
      </c>
      <c r="K757" s="29">
        <v>257.5</v>
      </c>
      <c r="L757" s="28">
        <v>5.15</v>
      </c>
      <c r="M757" s="27">
        <v>50</v>
      </c>
      <c r="N757" s="30">
        <v>257.5</v>
      </c>
    </row>
    <row r="758" spans="1:14" x14ac:dyDescent="0.25">
      <c r="A758" s="25">
        <v>119925</v>
      </c>
      <c r="B758" s="26" t="s">
        <v>1591</v>
      </c>
      <c r="C758" s="27" t="s">
        <v>1592</v>
      </c>
      <c r="D758" s="26" t="s">
        <v>1449</v>
      </c>
      <c r="E758" s="26" t="s">
        <v>12</v>
      </c>
      <c r="F758" s="27">
        <v>1</v>
      </c>
      <c r="G758" s="27" t="s">
        <v>1427</v>
      </c>
      <c r="H758" s="26" t="s">
        <v>1441</v>
      </c>
      <c r="I758" s="28">
        <v>4.83</v>
      </c>
      <c r="J758" s="27">
        <v>50</v>
      </c>
      <c r="K758" s="29">
        <v>241.5</v>
      </c>
      <c r="L758" s="28">
        <v>4.83</v>
      </c>
      <c r="M758" s="27">
        <v>50</v>
      </c>
      <c r="N758" s="30">
        <v>241.5</v>
      </c>
    </row>
    <row r="759" spans="1:14" x14ac:dyDescent="0.25">
      <c r="A759" s="25">
        <v>116981</v>
      </c>
      <c r="B759" s="26" t="s">
        <v>1087</v>
      </c>
      <c r="C759" s="27" t="s">
        <v>1088</v>
      </c>
      <c r="D759" s="26" t="s">
        <v>1456</v>
      </c>
      <c r="E759" s="26" t="s">
        <v>12</v>
      </c>
      <c r="F759" s="27">
        <v>1</v>
      </c>
      <c r="G759" s="27" t="s">
        <v>1430</v>
      </c>
      <c r="H759" s="26" t="s">
        <v>1446</v>
      </c>
      <c r="I759" s="28">
        <v>9.24</v>
      </c>
      <c r="J759" s="27">
        <v>50</v>
      </c>
      <c r="K759" s="29">
        <v>462</v>
      </c>
      <c r="L759" s="28">
        <v>9.24</v>
      </c>
      <c r="M759" s="27">
        <v>50</v>
      </c>
      <c r="N759" s="30">
        <v>462</v>
      </c>
    </row>
    <row r="760" spans="1:14" x14ac:dyDescent="0.25">
      <c r="A760" s="25">
        <v>112635</v>
      </c>
      <c r="B760" s="26" t="s">
        <v>1713</v>
      </c>
      <c r="C760" s="27" t="s">
        <v>1714</v>
      </c>
      <c r="D760" s="26" t="s">
        <v>1447</v>
      </c>
      <c r="E760" s="26" t="s">
        <v>5</v>
      </c>
      <c r="F760" s="27">
        <v>1</v>
      </c>
      <c r="G760" s="27" t="s">
        <v>1427</v>
      </c>
      <c r="H760" s="26" t="s">
        <v>1441</v>
      </c>
      <c r="I760" s="28">
        <v>4.83</v>
      </c>
      <c r="J760" s="27">
        <v>50</v>
      </c>
      <c r="K760" s="29">
        <v>241.5</v>
      </c>
      <c r="L760" s="28">
        <v>4.83</v>
      </c>
      <c r="M760" s="27">
        <v>50</v>
      </c>
      <c r="N760" s="30">
        <v>241.5</v>
      </c>
    </row>
    <row r="761" spans="1:14" x14ac:dyDescent="0.25">
      <c r="A761" s="25">
        <v>112659</v>
      </c>
      <c r="B761" s="26" t="s">
        <v>1089</v>
      </c>
      <c r="C761" s="27" t="s">
        <v>1090</v>
      </c>
      <c r="D761" s="26" t="s">
        <v>1447</v>
      </c>
      <c r="E761" s="26" t="s">
        <v>5</v>
      </c>
      <c r="F761" s="27">
        <v>1</v>
      </c>
      <c r="G761" s="27" t="s">
        <v>1427</v>
      </c>
      <c r="H761" s="26" t="s">
        <v>1441</v>
      </c>
      <c r="I761" s="28">
        <v>4.83</v>
      </c>
      <c r="J761" s="27">
        <v>50</v>
      </c>
      <c r="K761" s="29">
        <v>241.5</v>
      </c>
      <c r="L761" s="28">
        <v>4.83</v>
      </c>
      <c r="M761" s="27">
        <v>50</v>
      </c>
      <c r="N761" s="30">
        <v>241.5</v>
      </c>
    </row>
    <row r="762" spans="1:14" x14ac:dyDescent="0.25">
      <c r="A762" s="25">
        <v>114750</v>
      </c>
      <c r="B762" s="26" t="s">
        <v>1999</v>
      </c>
      <c r="C762" s="27" t="s">
        <v>2000</v>
      </c>
      <c r="D762" s="26" t="s">
        <v>1456</v>
      </c>
      <c r="E762" s="26" t="s">
        <v>12</v>
      </c>
      <c r="F762" s="27">
        <v>1</v>
      </c>
      <c r="G762" s="27" t="s">
        <v>1430</v>
      </c>
      <c r="H762" s="26" t="s">
        <v>1446</v>
      </c>
      <c r="I762" s="28">
        <v>9.24</v>
      </c>
      <c r="J762" s="27">
        <v>34</v>
      </c>
      <c r="K762" s="29">
        <v>314.16000000000003</v>
      </c>
      <c r="L762" s="28">
        <v>9.24</v>
      </c>
      <c r="M762" s="27">
        <v>34</v>
      </c>
      <c r="N762" s="30">
        <v>314.16000000000003</v>
      </c>
    </row>
    <row r="763" spans="1:14" x14ac:dyDescent="0.25">
      <c r="A763" s="25">
        <v>112669</v>
      </c>
      <c r="B763" s="26" t="s">
        <v>1505</v>
      </c>
      <c r="C763" s="27" t="s">
        <v>1092</v>
      </c>
      <c r="D763" s="26" t="s">
        <v>1447</v>
      </c>
      <c r="E763" s="26" t="s">
        <v>5</v>
      </c>
      <c r="F763" s="27">
        <v>1</v>
      </c>
      <c r="G763" s="27" t="s">
        <v>1430</v>
      </c>
      <c r="H763" s="26" t="s">
        <v>1446</v>
      </c>
      <c r="I763" s="28">
        <v>9.24</v>
      </c>
      <c r="J763" s="27">
        <v>12</v>
      </c>
      <c r="K763" s="29">
        <v>110.88</v>
      </c>
      <c r="L763" s="28">
        <v>9.24</v>
      </c>
      <c r="M763" s="27">
        <v>12</v>
      </c>
      <c r="N763" s="30">
        <v>110.88</v>
      </c>
    </row>
    <row r="764" spans="1:14" x14ac:dyDescent="0.25">
      <c r="A764" s="25">
        <v>112675</v>
      </c>
      <c r="B764" s="26" t="s">
        <v>1093</v>
      </c>
      <c r="C764" s="27" t="s">
        <v>1094</v>
      </c>
      <c r="D764" s="26" t="s">
        <v>1447</v>
      </c>
      <c r="E764" s="26" t="s">
        <v>5</v>
      </c>
      <c r="F764" s="27">
        <v>1</v>
      </c>
      <c r="G764" s="27" t="s">
        <v>1427</v>
      </c>
      <c r="H764" s="26" t="s">
        <v>1441</v>
      </c>
      <c r="I764" s="28">
        <v>4.83</v>
      </c>
      <c r="J764" s="27">
        <v>50</v>
      </c>
      <c r="K764" s="29">
        <v>241.5</v>
      </c>
      <c r="L764" s="28">
        <v>4.83</v>
      </c>
      <c r="M764" s="27">
        <v>50</v>
      </c>
      <c r="N764" s="30">
        <v>241.5</v>
      </c>
    </row>
    <row r="765" spans="1:14" x14ac:dyDescent="0.25">
      <c r="A765" s="25">
        <v>112681</v>
      </c>
      <c r="B765" s="26" t="s">
        <v>1095</v>
      </c>
      <c r="C765" s="27" t="s">
        <v>1096</v>
      </c>
      <c r="D765" s="26" t="s">
        <v>1447</v>
      </c>
      <c r="E765" s="26" t="s">
        <v>5</v>
      </c>
      <c r="F765" s="27">
        <v>1</v>
      </c>
      <c r="G765" s="27" t="s">
        <v>1427</v>
      </c>
      <c r="H765" s="26" t="s">
        <v>1441</v>
      </c>
      <c r="I765" s="28">
        <v>4.83</v>
      </c>
      <c r="J765" s="27">
        <v>50</v>
      </c>
      <c r="K765" s="29">
        <v>241.5</v>
      </c>
      <c r="L765" s="28">
        <v>4.83</v>
      </c>
      <c r="M765" s="27">
        <v>50</v>
      </c>
      <c r="N765" s="30">
        <v>241.5</v>
      </c>
    </row>
    <row r="766" spans="1:14" x14ac:dyDescent="0.25">
      <c r="A766" s="25">
        <v>112692</v>
      </c>
      <c r="B766" s="26" t="s">
        <v>1097</v>
      </c>
      <c r="C766" s="27" t="s">
        <v>1098</v>
      </c>
      <c r="D766" s="26" t="s">
        <v>1447</v>
      </c>
      <c r="E766" s="26" t="s">
        <v>5</v>
      </c>
      <c r="F766" s="27">
        <v>1</v>
      </c>
      <c r="G766" s="27" t="s">
        <v>1427</v>
      </c>
      <c r="H766" s="26" t="s">
        <v>1441</v>
      </c>
      <c r="I766" s="28">
        <v>4.83</v>
      </c>
      <c r="J766" s="27">
        <v>50</v>
      </c>
      <c r="K766" s="29">
        <v>241.5</v>
      </c>
      <c r="L766" s="28">
        <v>4.83</v>
      </c>
      <c r="M766" s="27">
        <v>50</v>
      </c>
      <c r="N766" s="30">
        <v>241.5</v>
      </c>
    </row>
    <row r="767" spans="1:14" x14ac:dyDescent="0.25">
      <c r="A767" s="25">
        <v>113582</v>
      </c>
      <c r="B767" s="26" t="s">
        <v>1099</v>
      </c>
      <c r="C767" s="27" t="s">
        <v>1100</v>
      </c>
      <c r="D767" s="26" t="s">
        <v>1447</v>
      </c>
      <c r="E767" s="26" t="s">
        <v>5</v>
      </c>
      <c r="F767" s="27">
        <v>1</v>
      </c>
      <c r="G767" s="27" t="s">
        <v>1427</v>
      </c>
      <c r="H767" s="26" t="s">
        <v>1441</v>
      </c>
      <c r="I767" s="28">
        <v>4.83</v>
      </c>
      <c r="J767" s="27">
        <v>50</v>
      </c>
      <c r="K767" s="29">
        <v>241.5</v>
      </c>
      <c r="L767" s="28">
        <v>4.83</v>
      </c>
      <c r="M767" s="27">
        <v>50</v>
      </c>
      <c r="N767" s="30">
        <v>241.5</v>
      </c>
    </row>
    <row r="768" spans="1:14" x14ac:dyDescent="0.25">
      <c r="A768" s="25">
        <v>116718</v>
      </c>
      <c r="B768" s="26" t="s">
        <v>1101</v>
      </c>
      <c r="C768" s="27" t="s">
        <v>1102</v>
      </c>
      <c r="D768" s="26" t="s">
        <v>1447</v>
      </c>
      <c r="E768" s="26" t="s">
        <v>5</v>
      </c>
      <c r="F768" s="27">
        <v>1</v>
      </c>
      <c r="G768" s="27" t="s">
        <v>1427</v>
      </c>
      <c r="H768" s="26" t="s">
        <v>1441</v>
      </c>
      <c r="I768" s="28">
        <v>4.83</v>
      </c>
      <c r="J768" s="27">
        <v>70</v>
      </c>
      <c r="K768" s="29">
        <v>338.1</v>
      </c>
      <c r="L768" s="28">
        <v>4.83</v>
      </c>
      <c r="M768" s="27">
        <v>70</v>
      </c>
      <c r="N768" s="30">
        <v>338.1</v>
      </c>
    </row>
    <row r="769" spans="1:14" x14ac:dyDescent="0.25">
      <c r="A769" s="25">
        <v>112703</v>
      </c>
      <c r="B769" s="26" t="s">
        <v>1103</v>
      </c>
      <c r="C769" s="27" t="s">
        <v>1104</v>
      </c>
      <c r="D769" s="26" t="s">
        <v>1447</v>
      </c>
      <c r="E769" s="26" t="s">
        <v>5</v>
      </c>
      <c r="F769" s="27">
        <v>1</v>
      </c>
      <c r="G769" s="27" t="s">
        <v>1427</v>
      </c>
      <c r="H769" s="26" t="s">
        <v>1441</v>
      </c>
      <c r="I769" s="28">
        <v>4.83</v>
      </c>
      <c r="J769" s="27">
        <v>50</v>
      </c>
      <c r="K769" s="29">
        <v>241.5</v>
      </c>
      <c r="L769" s="28">
        <v>4.83</v>
      </c>
      <c r="M769" s="27">
        <v>50</v>
      </c>
      <c r="N769" s="30">
        <v>241.5</v>
      </c>
    </row>
    <row r="770" spans="1:14" x14ac:dyDescent="0.25">
      <c r="A770" s="25">
        <v>114105</v>
      </c>
      <c r="B770" s="26" t="s">
        <v>1105</v>
      </c>
      <c r="C770" s="27" t="s">
        <v>1106</v>
      </c>
      <c r="D770" s="26" t="s">
        <v>1451</v>
      </c>
      <c r="E770" s="26" t="s">
        <v>12</v>
      </c>
      <c r="F770" s="27">
        <v>1</v>
      </c>
      <c r="G770" s="27" t="s">
        <v>1427</v>
      </c>
      <c r="H770" s="26" t="s">
        <v>1441</v>
      </c>
      <c r="I770" s="28">
        <v>4.83</v>
      </c>
      <c r="J770" s="27">
        <v>50</v>
      </c>
      <c r="K770" s="29">
        <v>241.5</v>
      </c>
      <c r="L770" s="28">
        <v>4.83</v>
      </c>
      <c r="M770" s="27">
        <v>50</v>
      </c>
      <c r="N770" s="30">
        <v>241.5</v>
      </c>
    </row>
    <row r="771" spans="1:14" x14ac:dyDescent="0.25">
      <c r="A771" s="25">
        <v>114930</v>
      </c>
      <c r="B771" s="26" t="s">
        <v>1506</v>
      </c>
      <c r="C771" s="27" t="s">
        <v>1108</v>
      </c>
      <c r="D771" s="26" t="s">
        <v>1451</v>
      </c>
      <c r="E771" s="26" t="s">
        <v>12</v>
      </c>
      <c r="F771" s="27">
        <v>1</v>
      </c>
      <c r="G771" s="27" t="s">
        <v>1427</v>
      </c>
      <c r="H771" s="26" t="s">
        <v>1441</v>
      </c>
      <c r="I771" s="28">
        <v>4.83</v>
      </c>
      <c r="J771" s="27">
        <v>50</v>
      </c>
      <c r="K771" s="29">
        <v>241.5</v>
      </c>
      <c r="L771" s="28">
        <v>4.83</v>
      </c>
      <c r="M771" s="27">
        <v>50</v>
      </c>
      <c r="N771" s="30">
        <v>241.5</v>
      </c>
    </row>
    <row r="772" spans="1:14" x14ac:dyDescent="0.25">
      <c r="A772" s="25">
        <v>112718</v>
      </c>
      <c r="B772" s="26" t="s">
        <v>1109</v>
      </c>
      <c r="C772" s="27" t="s">
        <v>1110</v>
      </c>
      <c r="D772" s="26" t="s">
        <v>1447</v>
      </c>
      <c r="E772" s="26" t="s">
        <v>5</v>
      </c>
      <c r="F772" s="27">
        <v>1</v>
      </c>
      <c r="G772" s="27" t="s">
        <v>1427</v>
      </c>
      <c r="H772" s="26" t="s">
        <v>1441</v>
      </c>
      <c r="I772" s="28">
        <v>4.83</v>
      </c>
      <c r="J772" s="27">
        <v>50</v>
      </c>
      <c r="K772" s="29">
        <v>241.5</v>
      </c>
      <c r="L772" s="28">
        <v>4.83</v>
      </c>
      <c r="M772" s="27">
        <v>50</v>
      </c>
      <c r="N772" s="30">
        <v>241.5</v>
      </c>
    </row>
    <row r="773" spans="1:14" x14ac:dyDescent="0.25">
      <c r="A773" s="25">
        <v>112731</v>
      </c>
      <c r="B773" s="26" t="s">
        <v>556</v>
      </c>
      <c r="C773" s="27" t="s">
        <v>1111</v>
      </c>
      <c r="D773" s="26" t="s">
        <v>1447</v>
      </c>
      <c r="E773" s="26" t="s">
        <v>5</v>
      </c>
      <c r="F773" s="27">
        <v>1</v>
      </c>
      <c r="G773" s="27" t="s">
        <v>1427</v>
      </c>
      <c r="H773" s="26" t="s">
        <v>1441</v>
      </c>
      <c r="I773" s="28">
        <v>4.83</v>
      </c>
      <c r="J773" s="27">
        <v>50</v>
      </c>
      <c r="K773" s="29">
        <v>241.5</v>
      </c>
      <c r="L773" s="28">
        <v>4.83</v>
      </c>
      <c r="M773" s="27">
        <v>50</v>
      </c>
      <c r="N773" s="30">
        <v>241.5</v>
      </c>
    </row>
    <row r="774" spans="1:14" x14ac:dyDescent="0.25">
      <c r="A774" s="25">
        <v>112744</v>
      </c>
      <c r="B774" s="26" t="s">
        <v>1507</v>
      </c>
      <c r="C774" s="27" t="s">
        <v>1113</v>
      </c>
      <c r="D774" s="26" t="s">
        <v>1457</v>
      </c>
      <c r="E774" s="26" t="s">
        <v>10</v>
      </c>
      <c r="F774" s="27">
        <v>1</v>
      </c>
      <c r="G774" s="27" t="s">
        <v>1427</v>
      </c>
      <c r="H774" s="26" t="s">
        <v>1441</v>
      </c>
      <c r="I774" s="28">
        <v>4.83</v>
      </c>
      <c r="J774" s="27">
        <v>50</v>
      </c>
      <c r="K774" s="29">
        <v>241.5</v>
      </c>
      <c r="L774" s="28">
        <v>4.83</v>
      </c>
      <c r="M774" s="27">
        <v>50</v>
      </c>
      <c r="N774" s="30">
        <v>241.5</v>
      </c>
    </row>
    <row r="775" spans="1:14" x14ac:dyDescent="0.25">
      <c r="A775" s="25">
        <v>119928</v>
      </c>
      <c r="B775" s="26" t="s">
        <v>1593</v>
      </c>
      <c r="C775" s="27" t="s">
        <v>1594</v>
      </c>
      <c r="D775" s="26" t="s">
        <v>1449</v>
      </c>
      <c r="E775" s="26" t="s">
        <v>12</v>
      </c>
      <c r="F775" s="27">
        <v>1</v>
      </c>
      <c r="G775" s="27" t="s">
        <v>1427</v>
      </c>
      <c r="H775" s="26" t="s">
        <v>1441</v>
      </c>
      <c r="I775" s="28">
        <v>4.83</v>
      </c>
      <c r="J775" s="27">
        <v>50</v>
      </c>
      <c r="K775" s="29">
        <v>241.5</v>
      </c>
      <c r="L775" s="28">
        <v>4.83</v>
      </c>
      <c r="M775" s="27">
        <v>50</v>
      </c>
      <c r="N775" s="30">
        <v>173.88</v>
      </c>
    </row>
    <row r="776" spans="1:14" x14ac:dyDescent="0.25">
      <c r="A776" s="25">
        <v>121025</v>
      </c>
      <c r="B776" s="26" t="s">
        <v>1788</v>
      </c>
      <c r="C776" s="27" t="s">
        <v>1796</v>
      </c>
      <c r="D776" s="26" t="s">
        <v>1447</v>
      </c>
      <c r="E776" s="26" t="s">
        <v>5</v>
      </c>
      <c r="F776" s="27">
        <v>1</v>
      </c>
      <c r="G776" s="27" t="s">
        <v>1427</v>
      </c>
      <c r="H776" s="26" t="s">
        <v>1441</v>
      </c>
      <c r="I776" s="28">
        <v>4.83</v>
      </c>
      <c r="J776" s="27">
        <v>50</v>
      </c>
      <c r="K776" s="29">
        <v>241.5</v>
      </c>
      <c r="L776" s="28">
        <v>4.83</v>
      </c>
      <c r="M776" s="27">
        <v>50</v>
      </c>
      <c r="N776" s="30">
        <v>241.5</v>
      </c>
    </row>
    <row r="777" spans="1:14" x14ac:dyDescent="0.25">
      <c r="A777" s="25">
        <v>112772</v>
      </c>
      <c r="B777" s="26" t="s">
        <v>1715</v>
      </c>
      <c r="C777" s="27" t="s">
        <v>1716</v>
      </c>
      <c r="D777" s="26" t="s">
        <v>1447</v>
      </c>
      <c r="E777" s="26" t="s">
        <v>5</v>
      </c>
      <c r="F777" s="27">
        <v>1</v>
      </c>
      <c r="G777" s="27" t="s">
        <v>1427</v>
      </c>
      <c r="H777" s="26" t="s">
        <v>1441</v>
      </c>
      <c r="I777" s="28">
        <v>4.83</v>
      </c>
      <c r="J777" s="27">
        <v>50</v>
      </c>
      <c r="K777" s="29">
        <v>241.5</v>
      </c>
      <c r="L777" s="28">
        <v>4.83</v>
      </c>
      <c r="M777" s="27">
        <v>50</v>
      </c>
      <c r="N777" s="30">
        <v>164.22</v>
      </c>
    </row>
    <row r="778" spans="1:14" x14ac:dyDescent="0.25">
      <c r="A778" s="25">
        <v>112780</v>
      </c>
      <c r="B778" s="26" t="s">
        <v>1114</v>
      </c>
      <c r="C778" s="27" t="s">
        <v>1115</v>
      </c>
      <c r="D778" s="26" t="s">
        <v>1447</v>
      </c>
      <c r="E778" s="26" t="s">
        <v>5</v>
      </c>
      <c r="F778" s="27">
        <v>1</v>
      </c>
      <c r="G778" s="27" t="s">
        <v>1427</v>
      </c>
      <c r="H778" s="26" t="s">
        <v>1441</v>
      </c>
      <c r="I778" s="28">
        <v>4.83</v>
      </c>
      <c r="J778" s="27">
        <v>50</v>
      </c>
      <c r="K778" s="29">
        <v>241.5</v>
      </c>
      <c r="L778" s="28">
        <v>4.83</v>
      </c>
      <c r="M778" s="27">
        <v>50</v>
      </c>
      <c r="N778" s="30">
        <v>222.18</v>
      </c>
    </row>
    <row r="779" spans="1:14" x14ac:dyDescent="0.25">
      <c r="A779" s="25">
        <v>112785</v>
      </c>
      <c r="B779" s="26" t="s">
        <v>1717</v>
      </c>
      <c r="C779" s="27" t="s">
        <v>1718</v>
      </c>
      <c r="D779" s="26" t="s">
        <v>1447</v>
      </c>
      <c r="E779" s="26" t="s">
        <v>5</v>
      </c>
      <c r="F779" s="27">
        <v>1</v>
      </c>
      <c r="G779" s="27" t="s">
        <v>1427</v>
      </c>
      <c r="H779" s="26" t="s">
        <v>1441</v>
      </c>
      <c r="I779" s="28">
        <v>4.83</v>
      </c>
      <c r="J779" s="27">
        <v>50</v>
      </c>
      <c r="K779" s="29">
        <v>241.5</v>
      </c>
      <c r="L779" s="28">
        <v>4.83</v>
      </c>
      <c r="M779" s="27">
        <v>50</v>
      </c>
      <c r="N779" s="30">
        <v>241.5</v>
      </c>
    </row>
    <row r="780" spans="1:14" x14ac:dyDescent="0.25">
      <c r="A780" s="25">
        <v>112810</v>
      </c>
      <c r="B780" s="26" t="s">
        <v>1719</v>
      </c>
      <c r="C780" s="27" t="s">
        <v>1720</v>
      </c>
      <c r="D780" s="26" t="s">
        <v>1447</v>
      </c>
      <c r="E780" s="26" t="s">
        <v>5</v>
      </c>
      <c r="F780" s="27">
        <v>1</v>
      </c>
      <c r="G780" s="27" t="s">
        <v>1427</v>
      </c>
      <c r="H780" s="26" t="s">
        <v>1441</v>
      </c>
      <c r="I780" s="28">
        <v>4.83</v>
      </c>
      <c r="J780" s="27">
        <v>50</v>
      </c>
      <c r="K780" s="29">
        <v>241.5</v>
      </c>
      <c r="L780" s="28">
        <v>4.83</v>
      </c>
      <c r="M780" s="27">
        <v>50</v>
      </c>
      <c r="N780" s="30">
        <v>241.5</v>
      </c>
    </row>
    <row r="781" spans="1:14" x14ac:dyDescent="0.25">
      <c r="A781" s="25">
        <v>112816</v>
      </c>
      <c r="B781" s="26" t="s">
        <v>1116</v>
      </c>
      <c r="C781" s="27" t="s">
        <v>1117</v>
      </c>
      <c r="D781" s="26" t="s">
        <v>1466</v>
      </c>
      <c r="E781" s="26" t="s">
        <v>17</v>
      </c>
      <c r="F781" s="27">
        <v>1</v>
      </c>
      <c r="G781" s="27" t="s">
        <v>1427</v>
      </c>
      <c r="H781" s="26" t="s">
        <v>1441</v>
      </c>
      <c r="I781" s="28">
        <v>4.83</v>
      </c>
      <c r="J781" s="27">
        <v>25</v>
      </c>
      <c r="K781" s="29">
        <v>120.75</v>
      </c>
      <c r="L781" s="28">
        <v>4.83</v>
      </c>
      <c r="M781" s="27">
        <v>25</v>
      </c>
      <c r="N781" s="30">
        <v>120.75</v>
      </c>
    </row>
    <row r="782" spans="1:14" x14ac:dyDescent="0.25">
      <c r="A782" s="25">
        <v>112816</v>
      </c>
      <c r="B782" s="26" t="s">
        <v>1116</v>
      </c>
      <c r="C782" s="27" t="s">
        <v>1117</v>
      </c>
      <c r="D782" s="26" t="s">
        <v>1466</v>
      </c>
      <c r="E782" s="26" t="s">
        <v>17</v>
      </c>
      <c r="F782" s="27">
        <v>1</v>
      </c>
      <c r="G782" s="27" t="s">
        <v>1428</v>
      </c>
      <c r="H782" s="26" t="s">
        <v>1517</v>
      </c>
      <c r="I782" s="28">
        <v>5.45</v>
      </c>
      <c r="J782" s="27">
        <v>25</v>
      </c>
      <c r="K782" s="29">
        <v>136.25</v>
      </c>
      <c r="L782" s="28">
        <v>5.45</v>
      </c>
      <c r="M782" s="27">
        <v>25</v>
      </c>
      <c r="N782" s="30">
        <v>136.25</v>
      </c>
    </row>
    <row r="783" spans="1:14" x14ac:dyDescent="0.25">
      <c r="A783" s="25">
        <v>114711</v>
      </c>
      <c r="B783" s="26" t="s">
        <v>1118</v>
      </c>
      <c r="C783" s="27" t="s">
        <v>1119</v>
      </c>
      <c r="D783" s="26" t="s">
        <v>1456</v>
      </c>
      <c r="E783" s="26" t="s">
        <v>12</v>
      </c>
      <c r="F783" s="27">
        <v>1</v>
      </c>
      <c r="G783" s="27" t="s">
        <v>1427</v>
      </c>
      <c r="H783" s="26" t="s">
        <v>1441</v>
      </c>
      <c r="I783" s="28">
        <v>4.83</v>
      </c>
      <c r="J783" s="27">
        <v>50</v>
      </c>
      <c r="K783" s="29">
        <v>241.5</v>
      </c>
      <c r="L783" s="28">
        <v>4.83</v>
      </c>
      <c r="M783" s="27">
        <v>50</v>
      </c>
      <c r="N783" s="30">
        <v>241.5</v>
      </c>
    </row>
    <row r="784" spans="1:14" x14ac:dyDescent="0.25">
      <c r="A784" s="25">
        <v>114761</v>
      </c>
      <c r="B784" s="26" t="s">
        <v>2095</v>
      </c>
      <c r="C784" s="27" t="s">
        <v>2096</v>
      </c>
      <c r="D784" s="26" t="s">
        <v>1448</v>
      </c>
      <c r="E784" s="26" t="s">
        <v>36</v>
      </c>
      <c r="F784" s="27">
        <v>1</v>
      </c>
      <c r="G784" s="27" t="s">
        <v>1427</v>
      </c>
      <c r="H784" s="26" t="s">
        <v>1441</v>
      </c>
      <c r="I784" s="28">
        <v>4.83</v>
      </c>
      <c r="J784" s="27">
        <v>50</v>
      </c>
      <c r="K784" s="29">
        <v>241.5</v>
      </c>
      <c r="L784" s="28">
        <v>4.83</v>
      </c>
      <c r="M784" s="27">
        <v>50</v>
      </c>
      <c r="N784" s="30">
        <v>241.5</v>
      </c>
    </row>
    <row r="785" spans="1:14" x14ac:dyDescent="0.25">
      <c r="A785" s="25">
        <v>112845</v>
      </c>
      <c r="B785" s="26" t="s">
        <v>1120</v>
      </c>
      <c r="C785" s="27" t="s">
        <v>1121</v>
      </c>
      <c r="D785" s="26" t="s">
        <v>1450</v>
      </c>
      <c r="E785" s="26" t="s">
        <v>36</v>
      </c>
      <c r="F785" s="27">
        <v>1</v>
      </c>
      <c r="G785" s="27" t="s">
        <v>1427</v>
      </c>
      <c r="H785" s="26" t="s">
        <v>1441</v>
      </c>
      <c r="I785" s="28">
        <v>4.83</v>
      </c>
      <c r="J785" s="27">
        <v>50</v>
      </c>
      <c r="K785" s="29">
        <v>241.5</v>
      </c>
      <c r="L785" s="28">
        <v>4.83</v>
      </c>
      <c r="M785" s="27">
        <v>50</v>
      </c>
      <c r="N785" s="30">
        <v>241.5</v>
      </c>
    </row>
    <row r="786" spans="1:14" x14ac:dyDescent="0.25">
      <c r="A786" s="25">
        <v>119107</v>
      </c>
      <c r="B786" s="26" t="s">
        <v>1122</v>
      </c>
      <c r="C786" s="27" t="s">
        <v>1123</v>
      </c>
      <c r="D786" s="26" t="s">
        <v>1459</v>
      </c>
      <c r="E786" s="26" t="s">
        <v>12</v>
      </c>
      <c r="F786" s="27">
        <v>1</v>
      </c>
      <c r="G786" s="27" t="s">
        <v>1427</v>
      </c>
      <c r="H786" s="26" t="s">
        <v>1441</v>
      </c>
      <c r="I786" s="28">
        <v>4.83</v>
      </c>
      <c r="J786" s="27">
        <v>50</v>
      </c>
      <c r="K786" s="29">
        <v>241.5</v>
      </c>
      <c r="L786" s="28">
        <v>4.83</v>
      </c>
      <c r="M786" s="27">
        <v>50</v>
      </c>
      <c r="N786" s="30">
        <v>241.5</v>
      </c>
    </row>
    <row r="787" spans="1:14" x14ac:dyDescent="0.25">
      <c r="A787" s="25">
        <v>112871</v>
      </c>
      <c r="B787" s="26" t="s">
        <v>1124</v>
      </c>
      <c r="C787" s="27" t="s">
        <v>1125</v>
      </c>
      <c r="D787" s="26" t="s">
        <v>1447</v>
      </c>
      <c r="E787" s="26" t="s">
        <v>5</v>
      </c>
      <c r="F787" s="27">
        <v>1</v>
      </c>
      <c r="G787" s="27" t="s">
        <v>1427</v>
      </c>
      <c r="H787" s="26" t="s">
        <v>1441</v>
      </c>
      <c r="I787" s="28">
        <v>4.83</v>
      </c>
      <c r="J787" s="27">
        <v>50</v>
      </c>
      <c r="K787" s="29">
        <v>241.5</v>
      </c>
      <c r="L787" s="28">
        <v>4.83</v>
      </c>
      <c r="M787" s="27">
        <v>50</v>
      </c>
      <c r="N787" s="30">
        <v>241.5</v>
      </c>
    </row>
    <row r="788" spans="1:14" x14ac:dyDescent="0.25">
      <c r="A788" s="25">
        <v>114774</v>
      </c>
      <c r="B788" s="26" t="s">
        <v>1126</v>
      </c>
      <c r="C788" s="27" t="s">
        <v>1127</v>
      </c>
      <c r="D788" s="26" t="s">
        <v>1456</v>
      </c>
      <c r="E788" s="26" t="s">
        <v>12</v>
      </c>
      <c r="F788" s="27">
        <v>1</v>
      </c>
      <c r="G788" s="27" t="s">
        <v>1427</v>
      </c>
      <c r="H788" s="26" t="s">
        <v>1441</v>
      </c>
      <c r="I788" s="28">
        <v>4.83</v>
      </c>
      <c r="J788" s="27">
        <v>50</v>
      </c>
      <c r="K788" s="29">
        <v>241.5</v>
      </c>
      <c r="L788" s="28">
        <v>4.83</v>
      </c>
      <c r="M788" s="27">
        <v>50</v>
      </c>
      <c r="N788" s="30">
        <v>241.5</v>
      </c>
    </row>
    <row r="789" spans="1:14" x14ac:dyDescent="0.25">
      <c r="A789" s="25">
        <v>112877</v>
      </c>
      <c r="B789" s="26" t="s">
        <v>1128</v>
      </c>
      <c r="C789" s="27" t="s">
        <v>1129</v>
      </c>
      <c r="D789" s="26" t="s">
        <v>1456</v>
      </c>
      <c r="E789" s="26" t="s">
        <v>12</v>
      </c>
      <c r="F789" s="27">
        <v>1</v>
      </c>
      <c r="G789" s="27" t="s">
        <v>1427</v>
      </c>
      <c r="H789" s="26" t="s">
        <v>1441</v>
      </c>
      <c r="I789" s="28">
        <v>4.83</v>
      </c>
      <c r="J789" s="27">
        <v>12</v>
      </c>
      <c r="K789" s="29">
        <v>57.96</v>
      </c>
      <c r="L789" s="28">
        <v>4.83</v>
      </c>
      <c r="M789" s="27">
        <v>12</v>
      </c>
      <c r="N789" s="30">
        <v>57.96</v>
      </c>
    </row>
    <row r="790" spans="1:14" x14ac:dyDescent="0.25">
      <c r="A790" s="25">
        <v>112887</v>
      </c>
      <c r="B790" s="26" t="s">
        <v>1130</v>
      </c>
      <c r="C790" s="27" t="s">
        <v>1131</v>
      </c>
      <c r="D790" s="26" t="s">
        <v>1447</v>
      </c>
      <c r="E790" s="26" t="s">
        <v>5</v>
      </c>
      <c r="F790" s="27">
        <v>1</v>
      </c>
      <c r="G790" s="27" t="s">
        <v>1427</v>
      </c>
      <c r="H790" s="26" t="s">
        <v>1441</v>
      </c>
      <c r="I790" s="28">
        <v>4.83</v>
      </c>
      <c r="J790" s="27">
        <v>50</v>
      </c>
      <c r="K790" s="29">
        <v>241.5</v>
      </c>
      <c r="L790" s="28">
        <v>4.83</v>
      </c>
      <c r="M790" s="27">
        <v>50</v>
      </c>
      <c r="N790" s="30">
        <v>241.5</v>
      </c>
    </row>
    <row r="791" spans="1:14" x14ac:dyDescent="0.25">
      <c r="A791" s="25">
        <v>112894</v>
      </c>
      <c r="B791" s="26" t="s">
        <v>1132</v>
      </c>
      <c r="C791" s="27" t="s">
        <v>1133</v>
      </c>
      <c r="D791" s="26" t="s">
        <v>1447</v>
      </c>
      <c r="E791" s="26" t="s">
        <v>5</v>
      </c>
      <c r="F791" s="27">
        <v>1</v>
      </c>
      <c r="G791" s="27" t="s">
        <v>1427</v>
      </c>
      <c r="H791" s="26" t="s">
        <v>1441</v>
      </c>
      <c r="I791" s="28">
        <v>4.83</v>
      </c>
      <c r="J791" s="27">
        <v>70</v>
      </c>
      <c r="K791" s="29">
        <v>338.1</v>
      </c>
      <c r="L791" s="28">
        <v>4.83</v>
      </c>
      <c r="M791" s="27">
        <v>70</v>
      </c>
      <c r="N791" s="30">
        <v>338.1</v>
      </c>
    </row>
    <row r="792" spans="1:14" x14ac:dyDescent="0.25">
      <c r="A792" s="25">
        <v>113004</v>
      </c>
      <c r="B792" s="26" t="s">
        <v>1134</v>
      </c>
      <c r="C792" s="27" t="s">
        <v>1135</v>
      </c>
      <c r="D792" s="26" t="s">
        <v>1456</v>
      </c>
      <c r="E792" s="26" t="s">
        <v>12</v>
      </c>
      <c r="F792" s="27">
        <v>1</v>
      </c>
      <c r="G792" s="27" t="s">
        <v>1428</v>
      </c>
      <c r="H792" s="26" t="s">
        <v>1517</v>
      </c>
      <c r="I792" s="28">
        <v>5.15</v>
      </c>
      <c r="J792" s="27">
        <v>12</v>
      </c>
      <c r="K792" s="29">
        <v>61.8</v>
      </c>
      <c r="L792" s="28">
        <v>5.15</v>
      </c>
      <c r="M792" s="27">
        <v>12</v>
      </c>
      <c r="N792" s="30">
        <v>61.8</v>
      </c>
    </row>
    <row r="793" spans="1:14" x14ac:dyDescent="0.25">
      <c r="A793" s="25">
        <v>115229</v>
      </c>
      <c r="B793" s="26" t="s">
        <v>1136</v>
      </c>
      <c r="C793" s="27" t="s">
        <v>1138</v>
      </c>
      <c r="D793" s="26" t="s">
        <v>1463</v>
      </c>
      <c r="E793" s="26" t="s">
        <v>1137</v>
      </c>
      <c r="F793" s="27">
        <v>1</v>
      </c>
      <c r="G793" s="27" t="s">
        <v>1427</v>
      </c>
      <c r="H793" s="26" t="s">
        <v>1441</v>
      </c>
      <c r="I793" s="28">
        <v>4.83</v>
      </c>
      <c r="J793" s="27">
        <v>42</v>
      </c>
      <c r="K793" s="29">
        <v>202.86</v>
      </c>
      <c r="L793" s="28">
        <v>4.83</v>
      </c>
      <c r="M793" s="27">
        <v>42</v>
      </c>
      <c r="N793" s="30">
        <v>202.86</v>
      </c>
    </row>
    <row r="794" spans="1:14" x14ac:dyDescent="0.25">
      <c r="A794" s="25">
        <v>113025</v>
      </c>
      <c r="B794" s="26" t="s">
        <v>1139</v>
      </c>
      <c r="C794" s="27" t="s">
        <v>1140</v>
      </c>
      <c r="D794" s="26" t="s">
        <v>1447</v>
      </c>
      <c r="E794" s="26" t="s">
        <v>5</v>
      </c>
      <c r="F794" s="27">
        <v>1</v>
      </c>
      <c r="G794" s="27" t="s">
        <v>1427</v>
      </c>
      <c r="H794" s="26" t="s">
        <v>1441</v>
      </c>
      <c r="I794" s="28">
        <v>4.83</v>
      </c>
      <c r="J794" s="27">
        <v>50</v>
      </c>
      <c r="K794" s="29">
        <v>241.5</v>
      </c>
      <c r="L794" s="28">
        <v>4.83</v>
      </c>
      <c r="M794" s="27">
        <v>50</v>
      </c>
      <c r="N794" s="30">
        <v>241.5</v>
      </c>
    </row>
    <row r="795" spans="1:14" x14ac:dyDescent="0.25">
      <c r="A795" s="25">
        <v>113032</v>
      </c>
      <c r="B795" s="26" t="s">
        <v>1721</v>
      </c>
      <c r="C795" s="27" t="s">
        <v>1722</v>
      </c>
      <c r="D795" s="26" t="s">
        <v>1447</v>
      </c>
      <c r="E795" s="26" t="s">
        <v>5</v>
      </c>
      <c r="F795" s="27">
        <v>1</v>
      </c>
      <c r="G795" s="27" t="s">
        <v>1427</v>
      </c>
      <c r="H795" s="26" t="s">
        <v>1441</v>
      </c>
      <c r="I795" s="28">
        <v>4.83</v>
      </c>
      <c r="J795" s="27">
        <v>50</v>
      </c>
      <c r="K795" s="29">
        <v>241.5</v>
      </c>
      <c r="L795" s="28">
        <v>4.83</v>
      </c>
      <c r="M795" s="27">
        <v>50</v>
      </c>
      <c r="N795" s="30">
        <v>241.5</v>
      </c>
    </row>
    <row r="796" spans="1:14" x14ac:dyDescent="0.25">
      <c r="A796" s="25">
        <v>113141</v>
      </c>
      <c r="B796" s="26" t="s">
        <v>1141</v>
      </c>
      <c r="C796" s="27" t="s">
        <v>1142</v>
      </c>
      <c r="D796" s="26" t="s">
        <v>1440</v>
      </c>
      <c r="E796" s="26" t="s">
        <v>5</v>
      </c>
      <c r="F796" s="27">
        <v>1</v>
      </c>
      <c r="G796" s="27" t="s">
        <v>1427</v>
      </c>
      <c r="H796" s="26" t="s">
        <v>1441</v>
      </c>
      <c r="I796" s="28">
        <v>4.83</v>
      </c>
      <c r="J796" s="27">
        <v>50</v>
      </c>
      <c r="K796" s="29">
        <v>241.5</v>
      </c>
      <c r="L796" s="28">
        <v>4.83</v>
      </c>
      <c r="M796" s="27">
        <v>50</v>
      </c>
      <c r="N796" s="30">
        <v>154.56</v>
      </c>
    </row>
    <row r="797" spans="1:14" x14ac:dyDescent="0.25">
      <c r="A797" s="25">
        <v>113669</v>
      </c>
      <c r="B797" s="26" t="s">
        <v>1143</v>
      </c>
      <c r="C797" s="27" t="s">
        <v>1144</v>
      </c>
      <c r="D797" s="26" t="s">
        <v>1447</v>
      </c>
      <c r="E797" s="26" t="s">
        <v>5</v>
      </c>
      <c r="F797" s="27">
        <v>1</v>
      </c>
      <c r="G797" s="27" t="s">
        <v>1427</v>
      </c>
      <c r="H797" s="26" t="s">
        <v>1441</v>
      </c>
      <c r="I797" s="28">
        <v>4.83</v>
      </c>
      <c r="J797" s="27">
        <v>50</v>
      </c>
      <c r="K797" s="29">
        <v>241.5</v>
      </c>
      <c r="L797" s="28">
        <v>4.83</v>
      </c>
      <c r="M797" s="27">
        <v>50</v>
      </c>
      <c r="N797" s="30">
        <v>202.86</v>
      </c>
    </row>
    <row r="798" spans="1:14" x14ac:dyDescent="0.25">
      <c r="A798" s="25">
        <v>113671</v>
      </c>
      <c r="B798" s="26" t="s">
        <v>1145</v>
      </c>
      <c r="C798" s="27" t="s">
        <v>1146</v>
      </c>
      <c r="D798" s="26" t="s">
        <v>1449</v>
      </c>
      <c r="E798" s="26" t="s">
        <v>12</v>
      </c>
      <c r="F798" s="27">
        <v>1</v>
      </c>
      <c r="G798" s="27" t="s">
        <v>1427</v>
      </c>
      <c r="H798" s="26" t="s">
        <v>1441</v>
      </c>
      <c r="I798" s="28">
        <v>4.83</v>
      </c>
      <c r="J798" s="27">
        <v>50</v>
      </c>
      <c r="K798" s="29">
        <v>241.5</v>
      </c>
      <c r="L798" s="28">
        <v>4.83</v>
      </c>
      <c r="M798" s="27">
        <v>50</v>
      </c>
      <c r="N798" s="30">
        <v>173.88</v>
      </c>
    </row>
    <row r="799" spans="1:14" x14ac:dyDescent="0.25">
      <c r="A799" s="25">
        <v>113183</v>
      </c>
      <c r="B799" s="26" t="s">
        <v>660</v>
      </c>
      <c r="C799" s="27" t="s">
        <v>1147</v>
      </c>
      <c r="D799" s="26" t="s">
        <v>1445</v>
      </c>
      <c r="E799" s="26" t="s">
        <v>17</v>
      </c>
      <c r="F799" s="27">
        <v>1</v>
      </c>
      <c r="G799" s="27" t="s">
        <v>1427</v>
      </c>
      <c r="H799" s="26" t="s">
        <v>1441</v>
      </c>
      <c r="I799" s="28">
        <v>4.83</v>
      </c>
      <c r="J799" s="27">
        <v>50</v>
      </c>
      <c r="K799" s="29">
        <v>241.5</v>
      </c>
      <c r="L799" s="28">
        <v>4.83</v>
      </c>
      <c r="M799" s="27">
        <v>50</v>
      </c>
      <c r="N799" s="30">
        <v>241.5</v>
      </c>
    </row>
    <row r="800" spans="1:14" x14ac:dyDescent="0.25">
      <c r="A800" s="25">
        <v>113188</v>
      </c>
      <c r="B800" s="26" t="s">
        <v>1148</v>
      </c>
      <c r="C800" s="27" t="s">
        <v>1149</v>
      </c>
      <c r="D800" s="26" t="s">
        <v>1451</v>
      </c>
      <c r="E800" s="26" t="s">
        <v>12</v>
      </c>
      <c r="F800" s="27">
        <v>1</v>
      </c>
      <c r="G800" s="27" t="s">
        <v>1427</v>
      </c>
      <c r="H800" s="26" t="s">
        <v>1441</v>
      </c>
      <c r="I800" s="28">
        <v>4.83</v>
      </c>
      <c r="J800" s="27">
        <v>50</v>
      </c>
      <c r="K800" s="29">
        <v>241.5</v>
      </c>
      <c r="L800" s="28">
        <v>4.83</v>
      </c>
      <c r="M800" s="27">
        <v>50</v>
      </c>
      <c r="N800" s="30">
        <v>241.5</v>
      </c>
    </row>
    <row r="801" spans="1:14" x14ac:dyDescent="0.25">
      <c r="A801" s="25">
        <v>113192</v>
      </c>
      <c r="B801" s="26" t="s">
        <v>1150</v>
      </c>
      <c r="C801" s="27" t="s">
        <v>1151</v>
      </c>
      <c r="D801" s="26" t="s">
        <v>1440</v>
      </c>
      <c r="E801" s="26" t="s">
        <v>5</v>
      </c>
      <c r="F801" s="27">
        <v>1</v>
      </c>
      <c r="G801" s="27" t="s">
        <v>1427</v>
      </c>
      <c r="H801" s="26" t="s">
        <v>1441</v>
      </c>
      <c r="I801" s="28">
        <v>4.83</v>
      </c>
      <c r="J801" s="27">
        <v>50</v>
      </c>
      <c r="K801" s="29">
        <v>241.5</v>
      </c>
      <c r="L801" s="28">
        <v>4.83</v>
      </c>
      <c r="M801" s="27">
        <v>50</v>
      </c>
      <c r="N801" s="30">
        <v>231.84</v>
      </c>
    </row>
    <row r="802" spans="1:14" x14ac:dyDescent="0.25">
      <c r="A802" s="25">
        <v>122555</v>
      </c>
      <c r="B802" s="26" t="s">
        <v>2097</v>
      </c>
      <c r="C802" s="27" t="s">
        <v>2098</v>
      </c>
      <c r="D802" s="26" t="s">
        <v>1456</v>
      </c>
      <c r="E802" s="26" t="s">
        <v>12</v>
      </c>
      <c r="F802" s="27">
        <v>1</v>
      </c>
      <c r="G802" s="27" t="s">
        <v>1427</v>
      </c>
      <c r="H802" s="26" t="s">
        <v>1441</v>
      </c>
      <c r="I802" s="28">
        <v>4.83</v>
      </c>
      <c r="J802" s="27">
        <v>50</v>
      </c>
      <c r="K802" s="29">
        <v>241.5</v>
      </c>
      <c r="L802" s="28">
        <v>4.83</v>
      </c>
      <c r="M802" s="27">
        <v>50</v>
      </c>
      <c r="N802" s="30">
        <v>241.5</v>
      </c>
    </row>
    <row r="803" spans="1:14" x14ac:dyDescent="0.25">
      <c r="A803" s="25">
        <v>118054</v>
      </c>
      <c r="B803" s="26" t="s">
        <v>1508</v>
      </c>
      <c r="C803" s="27" t="s">
        <v>1153</v>
      </c>
      <c r="D803" s="26" t="s">
        <v>1456</v>
      </c>
      <c r="E803" s="26" t="s">
        <v>12</v>
      </c>
      <c r="F803" s="27">
        <v>1</v>
      </c>
      <c r="G803" s="27" t="s">
        <v>1427</v>
      </c>
      <c r="H803" s="26" t="s">
        <v>1441</v>
      </c>
      <c r="I803" s="28">
        <v>4.83</v>
      </c>
      <c r="J803" s="27">
        <v>50</v>
      </c>
      <c r="K803" s="29">
        <v>241.5</v>
      </c>
      <c r="L803" s="28">
        <v>4.83</v>
      </c>
      <c r="M803" s="27">
        <v>50</v>
      </c>
      <c r="N803" s="30">
        <v>231.84</v>
      </c>
    </row>
    <row r="804" spans="1:14" x14ac:dyDescent="0.25">
      <c r="A804" s="25">
        <v>113722</v>
      </c>
      <c r="B804" s="26" t="s">
        <v>1938</v>
      </c>
      <c r="C804" s="27" t="s">
        <v>1959</v>
      </c>
      <c r="D804" s="26" t="s">
        <v>1448</v>
      </c>
      <c r="E804" s="26" t="s">
        <v>12</v>
      </c>
      <c r="F804" s="27">
        <v>1</v>
      </c>
      <c r="G804" s="27" t="s">
        <v>1427</v>
      </c>
      <c r="H804" s="26" t="s">
        <v>1441</v>
      </c>
      <c r="I804" s="28">
        <v>4.83</v>
      </c>
      <c r="J804" s="27">
        <v>50</v>
      </c>
      <c r="K804" s="29">
        <v>241.5</v>
      </c>
      <c r="L804" s="28">
        <v>4.83</v>
      </c>
      <c r="M804" s="27">
        <v>50</v>
      </c>
      <c r="N804" s="30">
        <v>241.5</v>
      </c>
    </row>
    <row r="805" spans="1:14" x14ac:dyDescent="0.25">
      <c r="A805" s="25">
        <v>113224</v>
      </c>
      <c r="B805" s="26" t="s">
        <v>1154</v>
      </c>
      <c r="C805" s="27" t="s">
        <v>1155</v>
      </c>
      <c r="D805" s="26" t="s">
        <v>1451</v>
      </c>
      <c r="E805" s="26" t="s">
        <v>12</v>
      </c>
      <c r="F805" s="27">
        <v>1</v>
      </c>
      <c r="G805" s="27" t="s">
        <v>1427</v>
      </c>
      <c r="H805" s="26" t="s">
        <v>1441</v>
      </c>
      <c r="I805" s="28">
        <v>4.83</v>
      </c>
      <c r="J805" s="27">
        <v>50</v>
      </c>
      <c r="K805" s="29">
        <v>241.5</v>
      </c>
      <c r="L805" s="28">
        <v>4.83</v>
      </c>
      <c r="M805" s="27">
        <v>50</v>
      </c>
      <c r="N805" s="30">
        <v>241.5</v>
      </c>
    </row>
    <row r="806" spans="1:14" x14ac:dyDescent="0.25">
      <c r="A806" s="25">
        <v>113224</v>
      </c>
      <c r="B806" s="26" t="s">
        <v>1154</v>
      </c>
      <c r="C806" s="27" t="s">
        <v>1155</v>
      </c>
      <c r="D806" s="26" t="s">
        <v>1451</v>
      </c>
      <c r="E806" s="26" t="s">
        <v>12</v>
      </c>
      <c r="F806" s="27">
        <v>1</v>
      </c>
      <c r="G806" s="27" t="s">
        <v>1428</v>
      </c>
      <c r="H806" s="26" t="s">
        <v>1517</v>
      </c>
      <c r="I806" s="28">
        <v>5.8</v>
      </c>
      <c r="J806" s="27">
        <v>50</v>
      </c>
      <c r="K806" s="29">
        <v>290</v>
      </c>
      <c r="L806" s="28">
        <v>5.8</v>
      </c>
      <c r="M806" s="27">
        <v>50</v>
      </c>
      <c r="N806" s="30">
        <v>290</v>
      </c>
    </row>
    <row r="807" spans="1:14" x14ac:dyDescent="0.25">
      <c r="A807" s="25">
        <v>114094</v>
      </c>
      <c r="B807" s="26" t="s">
        <v>1156</v>
      </c>
      <c r="C807" s="27" t="s">
        <v>1157</v>
      </c>
      <c r="D807" s="26" t="s">
        <v>1451</v>
      </c>
      <c r="E807" s="26" t="s">
        <v>12</v>
      </c>
      <c r="F807" s="27">
        <v>1</v>
      </c>
      <c r="G807" s="27" t="s">
        <v>1427</v>
      </c>
      <c r="H807" s="26" t="s">
        <v>1441</v>
      </c>
      <c r="I807" s="28">
        <v>4.83</v>
      </c>
      <c r="J807" s="27">
        <v>50</v>
      </c>
      <c r="K807" s="29">
        <v>241.5</v>
      </c>
      <c r="L807" s="28">
        <v>4.83</v>
      </c>
      <c r="M807" s="27">
        <v>50</v>
      </c>
      <c r="N807" s="30">
        <v>241.5</v>
      </c>
    </row>
    <row r="808" spans="1:14" x14ac:dyDescent="0.25">
      <c r="A808" s="25">
        <v>113235</v>
      </c>
      <c r="B808" s="26" t="s">
        <v>1158</v>
      </c>
      <c r="C808" s="27" t="s">
        <v>1159</v>
      </c>
      <c r="D808" s="26" t="s">
        <v>1451</v>
      </c>
      <c r="E808" s="26" t="s">
        <v>12</v>
      </c>
      <c r="F808" s="27">
        <v>1</v>
      </c>
      <c r="G808" s="27" t="s">
        <v>1428</v>
      </c>
      <c r="H808" s="26" t="s">
        <v>1517</v>
      </c>
      <c r="I808" s="28">
        <v>5.15</v>
      </c>
      <c r="J808" s="27">
        <v>50</v>
      </c>
      <c r="K808" s="29">
        <v>257.5</v>
      </c>
      <c r="L808" s="28">
        <v>5.15</v>
      </c>
      <c r="M808" s="27">
        <v>50</v>
      </c>
      <c r="N808" s="30">
        <v>257.5</v>
      </c>
    </row>
    <row r="809" spans="1:14" x14ac:dyDescent="0.25">
      <c r="A809" s="25">
        <v>114088</v>
      </c>
      <c r="B809" s="26" t="s">
        <v>1160</v>
      </c>
      <c r="C809" s="27" t="s">
        <v>1161</v>
      </c>
      <c r="D809" s="26" t="s">
        <v>1461</v>
      </c>
      <c r="E809" s="26" t="s">
        <v>12</v>
      </c>
      <c r="F809" s="27">
        <v>1</v>
      </c>
      <c r="G809" s="27" t="s">
        <v>1427</v>
      </c>
      <c r="H809" s="26" t="s">
        <v>1441</v>
      </c>
      <c r="I809" s="28">
        <v>4.83</v>
      </c>
      <c r="J809" s="27">
        <v>50</v>
      </c>
      <c r="K809" s="29">
        <v>241.5</v>
      </c>
      <c r="L809" s="28">
        <v>4.83</v>
      </c>
      <c r="M809" s="27">
        <v>50</v>
      </c>
      <c r="N809" s="30">
        <v>241.5</v>
      </c>
    </row>
    <row r="810" spans="1:14" x14ac:dyDescent="0.25">
      <c r="A810" s="25">
        <v>122247</v>
      </c>
      <c r="B810" s="26" t="s">
        <v>2001</v>
      </c>
      <c r="C810" s="27" t="s">
        <v>2002</v>
      </c>
      <c r="D810" s="26" t="s">
        <v>1451</v>
      </c>
      <c r="E810" s="26" t="s">
        <v>12</v>
      </c>
      <c r="F810" s="27">
        <v>1</v>
      </c>
      <c r="G810" s="27" t="s">
        <v>1427</v>
      </c>
      <c r="H810" s="26" t="s">
        <v>1441</v>
      </c>
      <c r="I810" s="28">
        <v>4.83</v>
      </c>
      <c r="J810" s="27">
        <v>50</v>
      </c>
      <c r="K810" s="29">
        <v>241.5</v>
      </c>
      <c r="L810" s="28">
        <v>4.83</v>
      </c>
      <c r="M810" s="27">
        <v>50</v>
      </c>
      <c r="N810" s="30">
        <v>241.5</v>
      </c>
    </row>
    <row r="811" spans="1:14" x14ac:dyDescent="0.25">
      <c r="A811" s="25">
        <v>114980</v>
      </c>
      <c r="B811" s="26" t="s">
        <v>1162</v>
      </c>
      <c r="C811" s="27" t="s">
        <v>1163</v>
      </c>
      <c r="D811" s="26" t="s">
        <v>1451</v>
      </c>
      <c r="E811" s="26" t="s">
        <v>12</v>
      </c>
      <c r="F811" s="27">
        <v>1</v>
      </c>
      <c r="G811" s="27" t="s">
        <v>1427</v>
      </c>
      <c r="H811" s="26" t="s">
        <v>1441</v>
      </c>
      <c r="I811" s="28">
        <v>4.83</v>
      </c>
      <c r="J811" s="27">
        <v>50</v>
      </c>
      <c r="K811" s="29">
        <v>241.5</v>
      </c>
      <c r="L811" s="28">
        <v>4.83</v>
      </c>
      <c r="M811" s="27">
        <v>50</v>
      </c>
      <c r="N811" s="30">
        <v>241.5</v>
      </c>
    </row>
    <row r="812" spans="1:14" x14ac:dyDescent="0.25">
      <c r="A812" s="25">
        <v>116983</v>
      </c>
      <c r="B812" s="26" t="s">
        <v>1164</v>
      </c>
      <c r="C812" s="27" t="s">
        <v>1165</v>
      </c>
      <c r="D812" s="26" t="s">
        <v>1451</v>
      </c>
      <c r="E812" s="26" t="s">
        <v>12</v>
      </c>
      <c r="F812" s="27">
        <v>1</v>
      </c>
      <c r="G812" s="27" t="s">
        <v>1429</v>
      </c>
      <c r="H812" s="26" t="s">
        <v>1455</v>
      </c>
      <c r="I812" s="28">
        <v>4.83</v>
      </c>
      <c r="J812" s="27">
        <v>50</v>
      </c>
      <c r="K812" s="29">
        <v>241.5</v>
      </c>
      <c r="L812" s="28">
        <v>4.83</v>
      </c>
      <c r="M812" s="27">
        <v>50</v>
      </c>
      <c r="N812" s="30">
        <v>241.5</v>
      </c>
    </row>
    <row r="813" spans="1:14" x14ac:dyDescent="0.25">
      <c r="A813" s="25">
        <v>113262</v>
      </c>
      <c r="B813" s="26" t="s">
        <v>1166</v>
      </c>
      <c r="C813" s="27" t="s">
        <v>1167</v>
      </c>
      <c r="D813" s="26" t="s">
        <v>1447</v>
      </c>
      <c r="E813" s="26" t="s">
        <v>5</v>
      </c>
      <c r="F813" s="27">
        <v>1</v>
      </c>
      <c r="G813" s="27" t="s">
        <v>1427</v>
      </c>
      <c r="H813" s="26" t="s">
        <v>1441</v>
      </c>
      <c r="I813" s="28">
        <v>4.83</v>
      </c>
      <c r="J813" s="27">
        <v>50</v>
      </c>
      <c r="K813" s="29">
        <v>241.5</v>
      </c>
      <c r="L813" s="28">
        <v>4.83</v>
      </c>
      <c r="M813" s="27">
        <v>50</v>
      </c>
      <c r="N813" s="30">
        <v>241.5</v>
      </c>
    </row>
    <row r="814" spans="1:14" x14ac:dyDescent="0.25">
      <c r="A814" s="25">
        <v>116720</v>
      </c>
      <c r="B814" s="26" t="s">
        <v>1168</v>
      </c>
      <c r="C814" s="27" t="s">
        <v>1169</v>
      </c>
      <c r="D814" s="26" t="s">
        <v>1440</v>
      </c>
      <c r="E814" s="26" t="s">
        <v>5</v>
      </c>
      <c r="F814" s="27">
        <v>1</v>
      </c>
      <c r="G814" s="27" t="s">
        <v>1427</v>
      </c>
      <c r="H814" s="26" t="s">
        <v>1441</v>
      </c>
      <c r="I814" s="28">
        <v>4.83</v>
      </c>
      <c r="J814" s="27">
        <v>50</v>
      </c>
      <c r="K814" s="29">
        <v>241.5</v>
      </c>
      <c r="L814" s="28">
        <v>4.83</v>
      </c>
      <c r="M814" s="27">
        <v>50</v>
      </c>
      <c r="N814" s="30">
        <v>241.5</v>
      </c>
    </row>
    <row r="815" spans="1:14" x14ac:dyDescent="0.25">
      <c r="A815" s="25">
        <v>113288</v>
      </c>
      <c r="B815" s="26" t="s">
        <v>1170</v>
      </c>
      <c r="C815" s="27" t="s">
        <v>1171</v>
      </c>
      <c r="D815" s="26" t="s">
        <v>1447</v>
      </c>
      <c r="E815" s="26" t="s">
        <v>5</v>
      </c>
      <c r="F815" s="27">
        <v>1</v>
      </c>
      <c r="G815" s="27" t="s">
        <v>1427</v>
      </c>
      <c r="H815" s="26" t="s">
        <v>1441</v>
      </c>
      <c r="I815" s="28">
        <v>4.83</v>
      </c>
      <c r="J815" s="27">
        <v>50</v>
      </c>
      <c r="K815" s="29">
        <v>241.5</v>
      </c>
      <c r="L815" s="28">
        <v>4.83</v>
      </c>
      <c r="M815" s="27">
        <v>50</v>
      </c>
      <c r="N815" s="30">
        <v>144.9</v>
      </c>
    </row>
    <row r="816" spans="1:14" x14ac:dyDescent="0.25">
      <c r="A816" s="25">
        <v>113288</v>
      </c>
      <c r="B816" s="26" t="s">
        <v>1170</v>
      </c>
      <c r="C816" s="27" t="s">
        <v>1171</v>
      </c>
      <c r="D816" s="26" t="s">
        <v>1447</v>
      </c>
      <c r="E816" s="26" t="s">
        <v>5</v>
      </c>
      <c r="F816" s="27">
        <v>1</v>
      </c>
      <c r="G816" s="27" t="s">
        <v>1428</v>
      </c>
      <c r="H816" s="26" t="s">
        <v>1517</v>
      </c>
      <c r="I816" s="28">
        <v>4.83</v>
      </c>
      <c r="J816" s="27">
        <v>50</v>
      </c>
      <c r="K816" s="29">
        <v>241.5</v>
      </c>
      <c r="L816" s="28">
        <v>4.83</v>
      </c>
      <c r="M816" s="27">
        <v>50</v>
      </c>
      <c r="N816" s="30">
        <v>241.5</v>
      </c>
    </row>
    <row r="817" spans="1:14" x14ac:dyDescent="0.25">
      <c r="A817" s="25">
        <v>120623</v>
      </c>
      <c r="B817" s="26" t="s">
        <v>1778</v>
      </c>
      <c r="C817" s="27" t="s">
        <v>1780</v>
      </c>
      <c r="D817" s="26" t="s">
        <v>1463</v>
      </c>
      <c r="E817" s="26" t="s">
        <v>1075</v>
      </c>
      <c r="F817" s="27">
        <v>1</v>
      </c>
      <c r="G817" s="27" t="s">
        <v>1427</v>
      </c>
      <c r="H817" s="26" t="s">
        <v>1441</v>
      </c>
      <c r="I817" s="28">
        <v>4.83</v>
      </c>
      <c r="J817" s="27">
        <v>50</v>
      </c>
      <c r="K817" s="29">
        <v>241.5</v>
      </c>
      <c r="L817" s="28">
        <v>4.83</v>
      </c>
      <c r="M817" s="27">
        <v>50</v>
      </c>
      <c r="N817" s="30">
        <v>241.5</v>
      </c>
    </row>
    <row r="818" spans="1:14" x14ac:dyDescent="0.25">
      <c r="A818" s="25">
        <v>114742</v>
      </c>
      <c r="B818" s="26" t="s">
        <v>2130</v>
      </c>
      <c r="C818" s="27" t="s">
        <v>2131</v>
      </c>
      <c r="D818" s="26" t="s">
        <v>1456</v>
      </c>
      <c r="E818" s="26" t="s">
        <v>12</v>
      </c>
      <c r="F818" s="27">
        <v>1</v>
      </c>
      <c r="G818" s="27" t="s">
        <v>1427</v>
      </c>
      <c r="H818" s="26" t="s">
        <v>1441</v>
      </c>
      <c r="I818" s="28">
        <v>4.83</v>
      </c>
      <c r="J818" s="27">
        <v>50</v>
      </c>
      <c r="K818" s="29">
        <v>241.5</v>
      </c>
      <c r="L818" s="28">
        <v>4.83</v>
      </c>
      <c r="M818" s="27">
        <v>50</v>
      </c>
      <c r="N818" s="30">
        <v>125.58</v>
      </c>
    </row>
    <row r="819" spans="1:14" s="3" customFormat="1" x14ac:dyDescent="0.25">
      <c r="A819" s="25">
        <v>113350</v>
      </c>
      <c r="B819" s="26" t="s">
        <v>1172</v>
      </c>
      <c r="C819" s="27" t="s">
        <v>1173</v>
      </c>
      <c r="D819" s="26" t="s">
        <v>1451</v>
      </c>
      <c r="E819" s="26" t="s">
        <v>12</v>
      </c>
      <c r="F819" s="27">
        <v>1</v>
      </c>
      <c r="G819" s="27" t="s">
        <v>1427</v>
      </c>
      <c r="H819" s="26" t="s">
        <v>1441</v>
      </c>
      <c r="I819" s="28">
        <v>4.83</v>
      </c>
      <c r="J819" s="27">
        <v>12</v>
      </c>
      <c r="K819" s="29">
        <v>57.96</v>
      </c>
      <c r="L819" s="28">
        <v>4.83</v>
      </c>
      <c r="M819" s="27">
        <v>12</v>
      </c>
      <c r="N819" s="30">
        <v>57.96</v>
      </c>
    </row>
    <row r="820" spans="1:14" x14ac:dyDescent="0.25">
      <c r="A820" s="25">
        <v>122424</v>
      </c>
      <c r="B820" s="26" t="s">
        <v>2068</v>
      </c>
      <c r="C820" s="27" t="s">
        <v>2069</v>
      </c>
      <c r="D820" s="26" t="s">
        <v>1444</v>
      </c>
      <c r="E820" s="26" t="s">
        <v>12</v>
      </c>
      <c r="F820" s="27">
        <v>1</v>
      </c>
      <c r="G820" s="27" t="s">
        <v>1427</v>
      </c>
      <c r="H820" s="26" t="s">
        <v>1441</v>
      </c>
      <c r="I820" s="28">
        <v>4.83</v>
      </c>
      <c r="J820" s="27">
        <v>50</v>
      </c>
      <c r="K820" s="29">
        <v>241.5</v>
      </c>
      <c r="L820" s="28">
        <v>4.83</v>
      </c>
      <c r="M820" s="27">
        <v>50</v>
      </c>
      <c r="N820" s="30">
        <v>241.5</v>
      </c>
    </row>
    <row r="821" spans="1:14" x14ac:dyDescent="0.25">
      <c r="A821" s="25">
        <v>113389</v>
      </c>
      <c r="B821" s="26" t="s">
        <v>1174</v>
      </c>
      <c r="C821" s="27" t="s">
        <v>1175</v>
      </c>
      <c r="D821" s="26" t="s">
        <v>1445</v>
      </c>
      <c r="E821" s="26" t="s">
        <v>17</v>
      </c>
      <c r="F821" s="27">
        <v>1</v>
      </c>
      <c r="G821" s="27" t="s">
        <v>1427</v>
      </c>
      <c r="H821" s="26" t="s">
        <v>1441</v>
      </c>
      <c r="I821" s="28">
        <v>4.83</v>
      </c>
      <c r="J821" s="27">
        <v>50</v>
      </c>
      <c r="K821" s="29">
        <v>241.5</v>
      </c>
      <c r="L821" s="28">
        <v>4.83</v>
      </c>
      <c r="M821" s="27">
        <v>50</v>
      </c>
      <c r="N821" s="30">
        <v>241.5</v>
      </c>
    </row>
    <row r="822" spans="1:14" x14ac:dyDescent="0.25">
      <c r="A822" s="25">
        <v>119646</v>
      </c>
      <c r="B822" s="26" t="s">
        <v>1565</v>
      </c>
      <c r="C822" s="27" t="s">
        <v>1566</v>
      </c>
      <c r="D822" s="26" t="s">
        <v>1459</v>
      </c>
      <c r="E822" s="26" t="s">
        <v>12</v>
      </c>
      <c r="F822" s="27">
        <v>1</v>
      </c>
      <c r="G822" s="27" t="s">
        <v>1427</v>
      </c>
      <c r="H822" s="26" t="s">
        <v>1441</v>
      </c>
      <c r="I822" s="28">
        <v>4.83</v>
      </c>
      <c r="J822" s="27">
        <v>50</v>
      </c>
      <c r="K822" s="29">
        <v>241.5</v>
      </c>
      <c r="L822" s="28">
        <v>4.83</v>
      </c>
      <c r="M822" s="27">
        <v>50</v>
      </c>
      <c r="N822" s="30">
        <v>241.5</v>
      </c>
    </row>
    <row r="823" spans="1:14" x14ac:dyDescent="0.25">
      <c r="A823" s="25">
        <v>121028</v>
      </c>
      <c r="B823" s="26" t="s">
        <v>1797</v>
      </c>
      <c r="C823" s="27" t="s">
        <v>1798</v>
      </c>
      <c r="D823" s="26" t="s">
        <v>1447</v>
      </c>
      <c r="E823" s="26" t="s">
        <v>5</v>
      </c>
      <c r="F823" s="27">
        <v>1</v>
      </c>
      <c r="G823" s="27" t="s">
        <v>1427</v>
      </c>
      <c r="H823" s="26" t="s">
        <v>1441</v>
      </c>
      <c r="I823" s="28">
        <v>4.83</v>
      </c>
      <c r="J823" s="27">
        <v>50</v>
      </c>
      <c r="K823" s="29">
        <v>241.5</v>
      </c>
      <c r="L823" s="28">
        <v>4.83</v>
      </c>
      <c r="M823" s="27">
        <v>50</v>
      </c>
      <c r="N823" s="30">
        <v>241.5</v>
      </c>
    </row>
    <row r="824" spans="1:14" x14ac:dyDescent="0.25">
      <c r="A824" s="25">
        <v>113399</v>
      </c>
      <c r="B824" s="26" t="s">
        <v>1176</v>
      </c>
      <c r="C824" s="27" t="s">
        <v>1177</v>
      </c>
      <c r="D824" s="26" t="s">
        <v>1451</v>
      </c>
      <c r="E824" s="26" t="s">
        <v>12</v>
      </c>
      <c r="F824" s="27">
        <v>1</v>
      </c>
      <c r="G824" s="27" t="s">
        <v>1430</v>
      </c>
      <c r="H824" s="26" t="s">
        <v>1446</v>
      </c>
      <c r="I824" s="28">
        <v>9.24</v>
      </c>
      <c r="J824" s="27">
        <v>50</v>
      </c>
      <c r="K824" s="29">
        <v>462</v>
      </c>
      <c r="L824" s="28">
        <v>9.24</v>
      </c>
      <c r="M824" s="27">
        <v>50</v>
      </c>
      <c r="N824" s="30">
        <v>462</v>
      </c>
    </row>
    <row r="825" spans="1:14" x14ac:dyDescent="0.25">
      <c r="A825" s="25">
        <v>122086</v>
      </c>
      <c r="B825" s="26" t="s">
        <v>1985</v>
      </c>
      <c r="C825" s="27" t="s">
        <v>1986</v>
      </c>
      <c r="D825" s="26" t="s">
        <v>1444</v>
      </c>
      <c r="E825" s="26" t="s">
        <v>12</v>
      </c>
      <c r="F825" s="27">
        <v>1</v>
      </c>
      <c r="G825" s="27" t="s">
        <v>1430</v>
      </c>
      <c r="H825" s="26" t="s">
        <v>1446</v>
      </c>
      <c r="I825" s="28">
        <v>9.24</v>
      </c>
      <c r="J825" s="27">
        <v>50</v>
      </c>
      <c r="K825" s="29">
        <v>462</v>
      </c>
      <c r="L825" s="28">
        <v>9.24</v>
      </c>
      <c r="M825" s="27">
        <v>50</v>
      </c>
      <c r="N825" s="30">
        <v>462</v>
      </c>
    </row>
    <row r="826" spans="1:14" x14ac:dyDescent="0.25">
      <c r="A826" s="25">
        <v>113449</v>
      </c>
      <c r="B826" s="26" t="s">
        <v>1179</v>
      </c>
      <c r="C826" s="27" t="s">
        <v>1180</v>
      </c>
      <c r="D826" s="26" t="s">
        <v>1451</v>
      </c>
      <c r="E826" s="26" t="s">
        <v>12</v>
      </c>
      <c r="F826" s="27">
        <v>1</v>
      </c>
      <c r="G826" s="27" t="s">
        <v>1427</v>
      </c>
      <c r="H826" s="26" t="s">
        <v>1441</v>
      </c>
      <c r="I826" s="28">
        <v>4.83</v>
      </c>
      <c r="J826" s="27">
        <v>50</v>
      </c>
      <c r="K826" s="29">
        <v>241.5</v>
      </c>
      <c r="L826" s="28">
        <v>4.83</v>
      </c>
      <c r="M826" s="27">
        <v>50</v>
      </c>
      <c r="N826" s="30">
        <v>241.5</v>
      </c>
    </row>
    <row r="827" spans="1:14" x14ac:dyDescent="0.25">
      <c r="A827" s="25">
        <v>113470</v>
      </c>
      <c r="B827" s="26" t="s">
        <v>1181</v>
      </c>
      <c r="C827" s="27" t="s">
        <v>1182</v>
      </c>
      <c r="D827" s="26" t="s">
        <v>1447</v>
      </c>
      <c r="E827" s="26" t="s">
        <v>5</v>
      </c>
      <c r="F827" s="27">
        <v>1</v>
      </c>
      <c r="G827" s="27" t="s">
        <v>1427</v>
      </c>
      <c r="H827" s="26" t="s">
        <v>1441</v>
      </c>
      <c r="I827" s="28">
        <v>4.83</v>
      </c>
      <c r="J827" s="27">
        <v>50</v>
      </c>
      <c r="K827" s="29">
        <v>241.5</v>
      </c>
      <c r="L827" s="28">
        <v>4.83</v>
      </c>
      <c r="M827" s="27">
        <v>50</v>
      </c>
      <c r="N827" s="30">
        <v>241.5</v>
      </c>
    </row>
    <row r="828" spans="1:14" x14ac:dyDescent="0.25">
      <c r="A828" s="25">
        <v>122348</v>
      </c>
      <c r="B828" s="26" t="s">
        <v>2026</v>
      </c>
      <c r="C828" s="27" t="s">
        <v>2027</v>
      </c>
      <c r="D828" s="26" t="s">
        <v>1447</v>
      </c>
      <c r="E828" s="26" t="s">
        <v>5</v>
      </c>
      <c r="F828" s="27">
        <v>1</v>
      </c>
      <c r="G828" s="27" t="s">
        <v>1427</v>
      </c>
      <c r="H828" s="26" t="s">
        <v>1441</v>
      </c>
      <c r="I828" s="28">
        <v>4.83</v>
      </c>
      <c r="J828" s="27">
        <v>50</v>
      </c>
      <c r="K828" s="29">
        <v>241.5</v>
      </c>
      <c r="L828" s="28">
        <v>4.83</v>
      </c>
      <c r="M828" s="27">
        <v>50</v>
      </c>
      <c r="N828" s="30">
        <v>241.5</v>
      </c>
    </row>
    <row r="829" spans="1:14" x14ac:dyDescent="0.25">
      <c r="A829" s="25">
        <v>113764</v>
      </c>
      <c r="B829" s="26" t="s">
        <v>1843</v>
      </c>
      <c r="C829" s="27" t="s">
        <v>1844</v>
      </c>
      <c r="D829" s="26" t="s">
        <v>1463</v>
      </c>
      <c r="E829" s="26" t="s">
        <v>2008</v>
      </c>
      <c r="F829" s="27">
        <v>1</v>
      </c>
      <c r="G829" s="27" t="s">
        <v>1430</v>
      </c>
      <c r="H829" s="26" t="s">
        <v>1446</v>
      </c>
      <c r="I829" s="28">
        <v>9.24</v>
      </c>
      <c r="J829" s="27">
        <v>42</v>
      </c>
      <c r="K829" s="29">
        <v>388.08</v>
      </c>
      <c r="L829" s="28">
        <v>9.24</v>
      </c>
      <c r="M829" s="27">
        <v>42</v>
      </c>
      <c r="N829" s="30">
        <v>388.08</v>
      </c>
    </row>
    <row r="830" spans="1:14" x14ac:dyDescent="0.25">
      <c r="A830" s="25">
        <v>113477</v>
      </c>
      <c r="B830" s="26" t="s">
        <v>1183</v>
      </c>
      <c r="C830" s="27" t="s">
        <v>1184</v>
      </c>
      <c r="D830" s="26" t="s">
        <v>1449</v>
      </c>
      <c r="E830" s="26" t="s">
        <v>12</v>
      </c>
      <c r="F830" s="27">
        <v>1</v>
      </c>
      <c r="G830" s="27" t="s">
        <v>1427</v>
      </c>
      <c r="H830" s="26" t="s">
        <v>1441</v>
      </c>
      <c r="I830" s="28">
        <v>4.83</v>
      </c>
      <c r="J830" s="27">
        <v>50</v>
      </c>
      <c r="K830" s="29">
        <v>241.5</v>
      </c>
      <c r="L830" s="28">
        <v>4.83</v>
      </c>
      <c r="M830" s="27">
        <v>50</v>
      </c>
      <c r="N830" s="30">
        <v>173.88</v>
      </c>
    </row>
    <row r="831" spans="1:14" x14ac:dyDescent="0.25">
      <c r="A831" s="25">
        <v>113496</v>
      </c>
      <c r="B831" s="26" t="s">
        <v>1185</v>
      </c>
      <c r="C831" s="27" t="s">
        <v>1186</v>
      </c>
      <c r="D831" s="26" t="s">
        <v>1447</v>
      </c>
      <c r="E831" s="26" t="s">
        <v>5</v>
      </c>
      <c r="F831" s="27">
        <v>1</v>
      </c>
      <c r="G831" s="27" t="s">
        <v>1427</v>
      </c>
      <c r="H831" s="26" t="s">
        <v>1441</v>
      </c>
      <c r="I831" s="28">
        <v>4.83</v>
      </c>
      <c r="J831" s="27">
        <v>50</v>
      </c>
      <c r="K831" s="29">
        <v>241.5</v>
      </c>
      <c r="L831" s="28">
        <v>4.83</v>
      </c>
      <c r="M831" s="27">
        <v>50</v>
      </c>
      <c r="N831" s="30">
        <v>241.5</v>
      </c>
    </row>
    <row r="832" spans="1:14" x14ac:dyDescent="0.25">
      <c r="A832" s="25">
        <v>113500</v>
      </c>
      <c r="B832" s="26" t="s">
        <v>1187</v>
      </c>
      <c r="C832" s="27" t="s">
        <v>1188</v>
      </c>
      <c r="D832" s="26" t="s">
        <v>1444</v>
      </c>
      <c r="E832" s="26" t="s">
        <v>12</v>
      </c>
      <c r="F832" s="27">
        <v>1</v>
      </c>
      <c r="G832" s="27" t="s">
        <v>1427</v>
      </c>
      <c r="H832" s="26" t="s">
        <v>1441</v>
      </c>
      <c r="I832" s="28">
        <v>4.83</v>
      </c>
      <c r="J832" s="27">
        <v>50</v>
      </c>
      <c r="K832" s="29">
        <v>241.5</v>
      </c>
      <c r="L832" s="28">
        <v>4.83</v>
      </c>
      <c r="M832" s="27">
        <v>50</v>
      </c>
      <c r="N832" s="30">
        <v>241.5</v>
      </c>
    </row>
    <row r="833" spans="1:14" x14ac:dyDescent="0.25">
      <c r="A833" s="25">
        <v>113504</v>
      </c>
      <c r="B833" s="26" t="s">
        <v>1189</v>
      </c>
      <c r="C833" s="27" t="s">
        <v>1190</v>
      </c>
      <c r="D833" s="26" t="s">
        <v>1447</v>
      </c>
      <c r="E833" s="26" t="s">
        <v>5</v>
      </c>
      <c r="F833" s="27">
        <v>1</v>
      </c>
      <c r="G833" s="27" t="s">
        <v>1427</v>
      </c>
      <c r="H833" s="26" t="s">
        <v>1441</v>
      </c>
      <c r="I833" s="28">
        <v>4.83</v>
      </c>
      <c r="J833" s="27">
        <v>50</v>
      </c>
      <c r="K833" s="29">
        <v>241.5</v>
      </c>
      <c r="L833" s="28">
        <v>4.83</v>
      </c>
      <c r="M833" s="27">
        <v>50</v>
      </c>
      <c r="N833" s="30">
        <v>241.5</v>
      </c>
    </row>
    <row r="834" spans="1:14" x14ac:dyDescent="0.25">
      <c r="A834" s="25">
        <v>116985</v>
      </c>
      <c r="B834" s="26" t="s">
        <v>1191</v>
      </c>
      <c r="C834" s="27" t="s">
        <v>1192</v>
      </c>
      <c r="D834" s="26" t="s">
        <v>1448</v>
      </c>
      <c r="E834" s="26" t="s">
        <v>12</v>
      </c>
      <c r="F834" s="27">
        <v>1</v>
      </c>
      <c r="G834" s="27" t="s">
        <v>1427</v>
      </c>
      <c r="H834" s="26" t="s">
        <v>1441</v>
      </c>
      <c r="I834" s="28">
        <v>4.83</v>
      </c>
      <c r="J834" s="27">
        <v>50</v>
      </c>
      <c r="K834" s="29">
        <v>241.5</v>
      </c>
      <c r="L834" s="28">
        <v>4.83</v>
      </c>
      <c r="M834" s="27">
        <v>50</v>
      </c>
      <c r="N834" s="30">
        <v>241.5</v>
      </c>
    </row>
    <row r="835" spans="1:14" x14ac:dyDescent="0.25">
      <c r="A835" s="25">
        <v>113526</v>
      </c>
      <c r="B835" s="26" t="s">
        <v>1193</v>
      </c>
      <c r="C835" s="27" t="s">
        <v>1194</v>
      </c>
      <c r="D835" s="26" t="s">
        <v>1449</v>
      </c>
      <c r="E835" s="26" t="s">
        <v>12</v>
      </c>
      <c r="F835" s="27">
        <v>1</v>
      </c>
      <c r="G835" s="27" t="s">
        <v>1427</v>
      </c>
      <c r="H835" s="26" t="s">
        <v>1441</v>
      </c>
      <c r="I835" s="28">
        <v>4.83</v>
      </c>
      <c r="J835" s="27">
        <v>50</v>
      </c>
      <c r="K835" s="29">
        <v>241.5</v>
      </c>
      <c r="L835" s="28">
        <v>4.83</v>
      </c>
      <c r="M835" s="27">
        <v>50</v>
      </c>
      <c r="N835" s="30">
        <v>241.5</v>
      </c>
    </row>
    <row r="836" spans="1:14" x14ac:dyDescent="0.25">
      <c r="A836" s="25">
        <v>121325</v>
      </c>
      <c r="B836" s="26" t="s">
        <v>1824</v>
      </c>
      <c r="C836" s="27" t="s">
        <v>1825</v>
      </c>
      <c r="D836" s="26" t="s">
        <v>1447</v>
      </c>
      <c r="E836" s="26" t="s">
        <v>5</v>
      </c>
      <c r="F836" s="27">
        <v>1</v>
      </c>
      <c r="G836" s="27" t="s">
        <v>1427</v>
      </c>
      <c r="H836" s="26" t="s">
        <v>1441</v>
      </c>
      <c r="I836" s="28">
        <v>4.83</v>
      </c>
      <c r="J836" s="27">
        <v>50</v>
      </c>
      <c r="K836" s="29">
        <v>241.5</v>
      </c>
      <c r="L836" s="28">
        <v>4.83</v>
      </c>
      <c r="M836" s="27">
        <v>50</v>
      </c>
      <c r="N836" s="30">
        <v>241.5</v>
      </c>
    </row>
    <row r="837" spans="1:14" x14ac:dyDescent="0.25">
      <c r="A837" s="25">
        <v>113536</v>
      </c>
      <c r="B837" s="26" t="s">
        <v>1195</v>
      </c>
      <c r="C837" s="27" t="s">
        <v>1196</v>
      </c>
      <c r="D837" s="26" t="s">
        <v>1440</v>
      </c>
      <c r="E837" s="26" t="s">
        <v>5</v>
      </c>
      <c r="F837" s="27">
        <v>1</v>
      </c>
      <c r="G837" s="27" t="s">
        <v>1427</v>
      </c>
      <c r="H837" s="26" t="s">
        <v>1441</v>
      </c>
      <c r="I837" s="28">
        <v>4.83</v>
      </c>
      <c r="J837" s="27">
        <v>50</v>
      </c>
      <c r="K837" s="29">
        <v>241.5</v>
      </c>
      <c r="L837" s="28">
        <v>4.83</v>
      </c>
      <c r="M837" s="27">
        <v>50</v>
      </c>
      <c r="N837" s="30">
        <v>125.58</v>
      </c>
    </row>
    <row r="838" spans="1:14" x14ac:dyDescent="0.25">
      <c r="A838" s="25">
        <v>113555</v>
      </c>
      <c r="B838" s="26" t="s">
        <v>155</v>
      </c>
      <c r="C838" s="27" t="s">
        <v>1197</v>
      </c>
      <c r="D838" s="26" t="s">
        <v>1447</v>
      </c>
      <c r="E838" s="26" t="s">
        <v>5</v>
      </c>
      <c r="F838" s="27">
        <v>1</v>
      </c>
      <c r="G838" s="27" t="s">
        <v>1427</v>
      </c>
      <c r="H838" s="26" t="s">
        <v>1441</v>
      </c>
      <c r="I838" s="28">
        <v>4.83</v>
      </c>
      <c r="J838" s="27">
        <v>50</v>
      </c>
      <c r="K838" s="29">
        <v>241.5</v>
      </c>
      <c r="L838" s="28">
        <v>4.83</v>
      </c>
      <c r="M838" s="27">
        <v>50</v>
      </c>
      <c r="N838" s="30">
        <v>241.5</v>
      </c>
    </row>
    <row r="839" spans="1:14" x14ac:dyDescent="0.25">
      <c r="A839" s="25">
        <v>121816</v>
      </c>
      <c r="B839" s="26" t="s">
        <v>1905</v>
      </c>
      <c r="C839" s="27" t="s">
        <v>1917</v>
      </c>
      <c r="D839" s="26" t="s">
        <v>2012</v>
      </c>
      <c r="E839" s="26" t="s">
        <v>1536</v>
      </c>
      <c r="F839" s="27">
        <v>1</v>
      </c>
      <c r="G839" s="27" t="s">
        <v>1427</v>
      </c>
      <c r="H839" s="26" t="s">
        <v>1441</v>
      </c>
      <c r="I839" s="28">
        <v>4.83</v>
      </c>
      <c r="J839" s="27">
        <v>42</v>
      </c>
      <c r="K839" s="29">
        <v>202.86</v>
      </c>
      <c r="L839" s="28">
        <v>4.83</v>
      </c>
      <c r="M839" s="27">
        <v>42</v>
      </c>
      <c r="N839" s="30">
        <v>202.86</v>
      </c>
    </row>
    <row r="840" spans="1:14" x14ac:dyDescent="0.25">
      <c r="A840" s="25">
        <v>113573</v>
      </c>
      <c r="B840" s="26" t="s">
        <v>1198</v>
      </c>
      <c r="C840" s="27" t="s">
        <v>1199</v>
      </c>
      <c r="D840" s="26" t="s">
        <v>1447</v>
      </c>
      <c r="E840" s="26" t="s">
        <v>5</v>
      </c>
      <c r="F840" s="27">
        <v>1</v>
      </c>
      <c r="G840" s="27" t="s">
        <v>1427</v>
      </c>
      <c r="H840" s="26" t="s">
        <v>1441</v>
      </c>
      <c r="I840" s="28">
        <v>4.83</v>
      </c>
      <c r="J840" s="27">
        <v>50</v>
      </c>
      <c r="K840" s="29">
        <v>241.5</v>
      </c>
      <c r="L840" s="28">
        <v>4.83</v>
      </c>
      <c r="M840" s="27">
        <v>50</v>
      </c>
      <c r="N840" s="30">
        <v>241.5</v>
      </c>
    </row>
    <row r="841" spans="1:14" x14ac:dyDescent="0.25">
      <c r="A841" s="25">
        <v>113587</v>
      </c>
      <c r="B841" s="26" t="s">
        <v>1200</v>
      </c>
      <c r="C841" s="27" t="s">
        <v>1201</v>
      </c>
      <c r="D841" s="26" t="s">
        <v>1447</v>
      </c>
      <c r="E841" s="26" t="s">
        <v>5</v>
      </c>
      <c r="F841" s="27">
        <v>1</v>
      </c>
      <c r="G841" s="27" t="s">
        <v>1427</v>
      </c>
      <c r="H841" s="26" t="s">
        <v>1441</v>
      </c>
      <c r="I841" s="28">
        <v>4.83</v>
      </c>
      <c r="J841" s="27">
        <v>12</v>
      </c>
      <c r="K841" s="29">
        <v>57.96</v>
      </c>
      <c r="L841" s="28">
        <v>4.83</v>
      </c>
      <c r="M841" s="27">
        <v>12</v>
      </c>
      <c r="N841" s="30">
        <v>57.96</v>
      </c>
    </row>
    <row r="842" spans="1:14" x14ac:dyDescent="0.25">
      <c r="A842" s="25">
        <v>113608</v>
      </c>
      <c r="B842" s="26" t="s">
        <v>1202</v>
      </c>
      <c r="C842" s="27" t="s">
        <v>1203</v>
      </c>
      <c r="D842" s="26" t="s">
        <v>1447</v>
      </c>
      <c r="E842" s="26" t="s">
        <v>5</v>
      </c>
      <c r="F842" s="27">
        <v>1</v>
      </c>
      <c r="G842" s="27" t="s">
        <v>1427</v>
      </c>
      <c r="H842" s="26" t="s">
        <v>1441</v>
      </c>
      <c r="I842" s="28">
        <v>4.83</v>
      </c>
      <c r="J842" s="27">
        <v>50</v>
      </c>
      <c r="K842" s="29">
        <v>241.5</v>
      </c>
      <c r="L842" s="28">
        <v>4.83</v>
      </c>
      <c r="M842" s="27">
        <v>50</v>
      </c>
      <c r="N842" s="30">
        <v>241.5</v>
      </c>
    </row>
    <row r="843" spans="1:14" x14ac:dyDescent="0.25">
      <c r="A843" s="25">
        <v>113667</v>
      </c>
      <c r="B843" s="26" t="s">
        <v>1204</v>
      </c>
      <c r="C843" s="27" t="s">
        <v>1205</v>
      </c>
      <c r="D843" s="26" t="s">
        <v>1447</v>
      </c>
      <c r="E843" s="26" t="s">
        <v>5</v>
      </c>
      <c r="F843" s="27">
        <v>1</v>
      </c>
      <c r="G843" s="27" t="s">
        <v>1427</v>
      </c>
      <c r="H843" s="26" t="s">
        <v>1441</v>
      </c>
      <c r="I843" s="28">
        <v>4.83</v>
      </c>
      <c r="J843" s="27">
        <v>50</v>
      </c>
      <c r="K843" s="29">
        <v>241.5</v>
      </c>
      <c r="L843" s="28">
        <v>4.83</v>
      </c>
      <c r="M843" s="27">
        <v>50</v>
      </c>
      <c r="N843" s="30">
        <v>241.5</v>
      </c>
    </row>
    <row r="844" spans="1:14" x14ac:dyDescent="0.25">
      <c r="A844" s="25">
        <v>114099</v>
      </c>
      <c r="B844" s="26" t="s">
        <v>1206</v>
      </c>
      <c r="C844" s="27" t="s">
        <v>1207</v>
      </c>
      <c r="D844" s="26" t="s">
        <v>1475</v>
      </c>
      <c r="E844" s="26" t="s">
        <v>12</v>
      </c>
      <c r="F844" s="27">
        <v>1</v>
      </c>
      <c r="G844" s="27" t="s">
        <v>1427</v>
      </c>
      <c r="H844" s="26" t="s">
        <v>1441</v>
      </c>
      <c r="I844" s="28">
        <v>4.83</v>
      </c>
      <c r="J844" s="27">
        <v>12</v>
      </c>
      <c r="K844" s="29">
        <v>57.96</v>
      </c>
      <c r="L844" s="28">
        <v>4.83</v>
      </c>
      <c r="M844" s="27">
        <v>12</v>
      </c>
      <c r="N844" s="30">
        <v>38.64</v>
      </c>
    </row>
    <row r="845" spans="1:14" x14ac:dyDescent="0.25">
      <c r="A845" s="25">
        <v>113663</v>
      </c>
      <c r="B845" s="26" t="s">
        <v>1208</v>
      </c>
      <c r="C845" s="27" t="s">
        <v>1209</v>
      </c>
      <c r="D845" s="26" t="s">
        <v>1457</v>
      </c>
      <c r="E845" s="26" t="s">
        <v>36</v>
      </c>
      <c r="F845" s="27">
        <v>1</v>
      </c>
      <c r="G845" s="27" t="s">
        <v>1427</v>
      </c>
      <c r="H845" s="26" t="s">
        <v>1441</v>
      </c>
      <c r="I845" s="28">
        <v>4.83</v>
      </c>
      <c r="J845" s="27">
        <v>12</v>
      </c>
      <c r="K845" s="29">
        <v>57.96</v>
      </c>
      <c r="L845" s="28">
        <v>4.83</v>
      </c>
      <c r="M845" s="27">
        <v>12</v>
      </c>
      <c r="N845" s="30">
        <v>57.96</v>
      </c>
    </row>
    <row r="846" spans="1:14" x14ac:dyDescent="0.25">
      <c r="A846" s="25">
        <v>114539</v>
      </c>
      <c r="B846" s="26" t="s">
        <v>1210</v>
      </c>
      <c r="C846" s="27" t="s">
        <v>1211</v>
      </c>
      <c r="D846" s="26" t="s">
        <v>1440</v>
      </c>
      <c r="E846" s="26" t="s">
        <v>5</v>
      </c>
      <c r="F846" s="27">
        <v>1</v>
      </c>
      <c r="G846" s="27" t="s">
        <v>1427</v>
      </c>
      <c r="H846" s="26" t="s">
        <v>1441</v>
      </c>
      <c r="I846" s="28">
        <v>4.83</v>
      </c>
      <c r="J846" s="27">
        <v>12</v>
      </c>
      <c r="K846" s="29">
        <v>57.96</v>
      </c>
      <c r="L846" s="28">
        <v>4.83</v>
      </c>
      <c r="M846" s="27">
        <v>12</v>
      </c>
      <c r="N846" s="30">
        <v>57.96</v>
      </c>
    </row>
    <row r="847" spans="1:14" x14ac:dyDescent="0.25">
      <c r="A847" s="25">
        <v>119675</v>
      </c>
      <c r="B847" s="26" t="s">
        <v>1567</v>
      </c>
      <c r="C847" s="27" t="s">
        <v>1568</v>
      </c>
      <c r="D847" s="26" t="s">
        <v>1451</v>
      </c>
      <c r="E847" s="26" t="s">
        <v>12</v>
      </c>
      <c r="F847" s="27">
        <v>1</v>
      </c>
      <c r="G847" s="27" t="s">
        <v>1427</v>
      </c>
      <c r="H847" s="26" t="s">
        <v>1441</v>
      </c>
      <c r="I847" s="28">
        <v>4.83</v>
      </c>
      <c r="J847" s="27">
        <v>50</v>
      </c>
      <c r="K847" s="29">
        <v>241.5</v>
      </c>
      <c r="L847" s="28">
        <v>4.83</v>
      </c>
      <c r="M847" s="27">
        <v>50</v>
      </c>
      <c r="N847" s="30">
        <v>231.84</v>
      </c>
    </row>
    <row r="848" spans="1:14" x14ac:dyDescent="0.25">
      <c r="A848" s="25">
        <v>113929</v>
      </c>
      <c r="B848" s="26" t="s">
        <v>1032</v>
      </c>
      <c r="C848" s="27" t="s">
        <v>1212</v>
      </c>
      <c r="D848" s="26" t="s">
        <v>1447</v>
      </c>
      <c r="E848" s="26" t="s">
        <v>5</v>
      </c>
      <c r="F848" s="27">
        <v>1</v>
      </c>
      <c r="G848" s="27" t="s">
        <v>1427</v>
      </c>
      <c r="H848" s="26" t="s">
        <v>1441</v>
      </c>
      <c r="I848" s="28">
        <v>4.83</v>
      </c>
      <c r="J848" s="27">
        <v>50</v>
      </c>
      <c r="K848" s="29">
        <v>241.5</v>
      </c>
      <c r="L848" s="28">
        <v>4.83</v>
      </c>
      <c r="M848" s="27">
        <v>50</v>
      </c>
      <c r="N848" s="30">
        <v>231.84</v>
      </c>
    </row>
    <row r="849" spans="1:14" x14ac:dyDescent="0.25">
      <c r="A849" s="25">
        <v>118055</v>
      </c>
      <c r="B849" s="26" t="s">
        <v>1610</v>
      </c>
      <c r="C849" s="27" t="s">
        <v>1611</v>
      </c>
      <c r="D849" s="26" t="s">
        <v>1451</v>
      </c>
      <c r="E849" s="26" t="s">
        <v>12</v>
      </c>
      <c r="F849" s="27">
        <v>1</v>
      </c>
      <c r="G849" s="27" t="s">
        <v>1427</v>
      </c>
      <c r="H849" s="26" t="s">
        <v>1441</v>
      </c>
      <c r="I849" s="28">
        <v>4.83</v>
      </c>
      <c r="J849" s="27">
        <v>50</v>
      </c>
      <c r="K849" s="29">
        <v>241.5</v>
      </c>
      <c r="L849" s="28">
        <v>4.83</v>
      </c>
      <c r="M849" s="27">
        <v>50</v>
      </c>
      <c r="N849" s="30">
        <v>241.5</v>
      </c>
    </row>
    <row r="850" spans="1:14" x14ac:dyDescent="0.25">
      <c r="A850" s="25">
        <v>116232</v>
      </c>
      <c r="B850" s="26" t="s">
        <v>1213</v>
      </c>
      <c r="C850" s="27" t="s">
        <v>1214</v>
      </c>
      <c r="D850" s="26" t="s">
        <v>1449</v>
      </c>
      <c r="E850" s="26" t="s">
        <v>12</v>
      </c>
      <c r="F850" s="27">
        <v>1</v>
      </c>
      <c r="G850" s="27" t="s">
        <v>1427</v>
      </c>
      <c r="H850" s="26" t="s">
        <v>1441</v>
      </c>
      <c r="I850" s="28">
        <v>4.83</v>
      </c>
      <c r="J850" s="27">
        <v>50</v>
      </c>
      <c r="K850" s="29">
        <v>241.5</v>
      </c>
      <c r="L850" s="28">
        <v>4.83</v>
      </c>
      <c r="M850" s="27">
        <v>50</v>
      </c>
      <c r="N850" s="30">
        <v>241.5</v>
      </c>
    </row>
    <row r="851" spans="1:14" x14ac:dyDescent="0.25">
      <c r="A851" s="25">
        <v>113648</v>
      </c>
      <c r="B851" s="26" t="s">
        <v>1215</v>
      </c>
      <c r="C851" s="27" t="s">
        <v>1216</v>
      </c>
      <c r="D851" s="26" t="s">
        <v>1454</v>
      </c>
      <c r="E851" s="26" t="s">
        <v>5</v>
      </c>
      <c r="F851" s="27">
        <v>1</v>
      </c>
      <c r="G851" s="27" t="s">
        <v>1427</v>
      </c>
      <c r="H851" s="26" t="s">
        <v>1441</v>
      </c>
      <c r="I851" s="28">
        <v>4.83</v>
      </c>
      <c r="J851" s="27">
        <v>50</v>
      </c>
      <c r="K851" s="29">
        <v>241.5</v>
      </c>
      <c r="L851" s="28">
        <v>4.83</v>
      </c>
      <c r="M851" s="27">
        <v>50</v>
      </c>
      <c r="N851" s="30">
        <v>241.5</v>
      </c>
    </row>
    <row r="852" spans="1:14" x14ac:dyDescent="0.25">
      <c r="A852" s="25">
        <v>113643</v>
      </c>
      <c r="B852" s="26" t="s">
        <v>1217</v>
      </c>
      <c r="C852" s="27" t="s">
        <v>1218</v>
      </c>
      <c r="D852" s="26" t="s">
        <v>1448</v>
      </c>
      <c r="E852" s="26" t="s">
        <v>12</v>
      </c>
      <c r="F852" s="27">
        <v>1</v>
      </c>
      <c r="G852" s="27" t="s">
        <v>1427</v>
      </c>
      <c r="H852" s="26" t="s">
        <v>1441</v>
      </c>
      <c r="I852" s="28">
        <v>4.83</v>
      </c>
      <c r="J852" s="27">
        <v>50</v>
      </c>
      <c r="K852" s="29">
        <v>241.5</v>
      </c>
      <c r="L852" s="28">
        <v>4.83</v>
      </c>
      <c r="M852" s="27">
        <v>50</v>
      </c>
      <c r="N852" s="30">
        <v>241.5</v>
      </c>
    </row>
    <row r="853" spans="1:14" x14ac:dyDescent="0.25">
      <c r="A853" s="25">
        <v>113634</v>
      </c>
      <c r="B853" s="26" t="s">
        <v>1219</v>
      </c>
      <c r="C853" s="27" t="s">
        <v>1220</v>
      </c>
      <c r="D853" s="26" t="s">
        <v>1450</v>
      </c>
      <c r="E853" s="26" t="s">
        <v>17</v>
      </c>
      <c r="F853" s="27">
        <v>1</v>
      </c>
      <c r="G853" s="27" t="s">
        <v>1427</v>
      </c>
      <c r="H853" s="26" t="s">
        <v>1441</v>
      </c>
      <c r="I853" s="28">
        <v>4.83</v>
      </c>
      <c r="J853" s="27">
        <v>50</v>
      </c>
      <c r="K853" s="29">
        <v>241.5</v>
      </c>
      <c r="L853" s="28">
        <v>4.83</v>
      </c>
      <c r="M853" s="27">
        <v>50</v>
      </c>
      <c r="N853" s="30">
        <v>241.5</v>
      </c>
    </row>
    <row r="854" spans="1:14" x14ac:dyDescent="0.25">
      <c r="A854" s="25">
        <v>113630</v>
      </c>
      <c r="B854" s="26" t="s">
        <v>1221</v>
      </c>
      <c r="C854" s="27" t="s">
        <v>1222</v>
      </c>
      <c r="D854" s="26" t="s">
        <v>1454</v>
      </c>
      <c r="E854" s="26" t="s">
        <v>5</v>
      </c>
      <c r="F854" s="27">
        <v>1</v>
      </c>
      <c r="G854" s="27" t="s">
        <v>1427</v>
      </c>
      <c r="H854" s="26" t="s">
        <v>1441</v>
      </c>
      <c r="I854" s="28">
        <v>4.83</v>
      </c>
      <c r="J854" s="27">
        <v>34</v>
      </c>
      <c r="K854" s="29">
        <v>164.22</v>
      </c>
      <c r="L854" s="28">
        <v>4.83</v>
      </c>
      <c r="M854" s="27">
        <v>34</v>
      </c>
      <c r="N854" s="30">
        <v>164.22</v>
      </c>
    </row>
    <row r="855" spans="1:14" x14ac:dyDescent="0.25">
      <c r="A855" s="25">
        <v>113627</v>
      </c>
      <c r="B855" s="26" t="s">
        <v>1223</v>
      </c>
      <c r="C855" s="27" t="s">
        <v>1224</v>
      </c>
      <c r="D855" s="26" t="s">
        <v>1451</v>
      </c>
      <c r="E855" s="26" t="s">
        <v>12</v>
      </c>
      <c r="F855" s="27">
        <v>1</v>
      </c>
      <c r="G855" s="27" t="s">
        <v>1427</v>
      </c>
      <c r="H855" s="26" t="s">
        <v>1441</v>
      </c>
      <c r="I855" s="28">
        <v>4.83</v>
      </c>
      <c r="J855" s="27">
        <v>50</v>
      </c>
      <c r="K855" s="29">
        <v>241.5</v>
      </c>
      <c r="L855" s="28">
        <v>4.83</v>
      </c>
      <c r="M855" s="27">
        <v>50</v>
      </c>
      <c r="N855" s="30">
        <v>241.5</v>
      </c>
    </row>
    <row r="856" spans="1:14" x14ac:dyDescent="0.25">
      <c r="A856" s="25">
        <v>114734</v>
      </c>
      <c r="B856" s="26" t="s">
        <v>1225</v>
      </c>
      <c r="C856" s="27" t="s">
        <v>1226</v>
      </c>
      <c r="D856" s="26" t="s">
        <v>1456</v>
      </c>
      <c r="E856" s="26" t="s">
        <v>12</v>
      </c>
      <c r="F856" s="27">
        <v>1</v>
      </c>
      <c r="G856" s="27" t="s">
        <v>1427</v>
      </c>
      <c r="H856" s="26" t="s">
        <v>1441</v>
      </c>
      <c r="I856" s="28">
        <v>4.83</v>
      </c>
      <c r="J856" s="27">
        <v>50</v>
      </c>
      <c r="K856" s="29">
        <v>241.5</v>
      </c>
      <c r="L856" s="28">
        <v>4.83</v>
      </c>
      <c r="M856" s="27">
        <v>50</v>
      </c>
      <c r="N856" s="30">
        <v>241.5</v>
      </c>
    </row>
    <row r="857" spans="1:14" x14ac:dyDescent="0.25">
      <c r="A857" s="25">
        <v>122403</v>
      </c>
      <c r="B857" s="26" t="s">
        <v>2070</v>
      </c>
      <c r="C857" s="27" t="s">
        <v>2071</v>
      </c>
      <c r="D857" s="26" t="s">
        <v>1456</v>
      </c>
      <c r="E857" s="26" t="s">
        <v>12</v>
      </c>
      <c r="F857" s="27">
        <v>1</v>
      </c>
      <c r="G857" s="27" t="s">
        <v>1427</v>
      </c>
      <c r="H857" s="26" t="s">
        <v>1441</v>
      </c>
      <c r="I857" s="28">
        <v>4.83</v>
      </c>
      <c r="J857" s="27">
        <v>50</v>
      </c>
      <c r="K857" s="29">
        <v>241.5</v>
      </c>
      <c r="L857" s="28">
        <v>4.83</v>
      </c>
      <c r="M857" s="27">
        <v>50</v>
      </c>
      <c r="N857" s="30">
        <v>241.5</v>
      </c>
    </row>
    <row r="858" spans="1:14" x14ac:dyDescent="0.25">
      <c r="A858" s="25">
        <v>118642</v>
      </c>
      <c r="B858" s="26" t="s">
        <v>1227</v>
      </c>
      <c r="C858" s="27" t="s">
        <v>1228</v>
      </c>
      <c r="D858" s="26" t="s">
        <v>1458</v>
      </c>
      <c r="E858" s="26" t="s">
        <v>1008</v>
      </c>
      <c r="F858" s="27">
        <v>1</v>
      </c>
      <c r="G858" s="27" t="s">
        <v>1427</v>
      </c>
      <c r="H858" s="26" t="s">
        <v>1441</v>
      </c>
      <c r="I858" s="28">
        <v>4.83</v>
      </c>
      <c r="J858" s="27">
        <v>42</v>
      </c>
      <c r="K858" s="29">
        <v>202.86</v>
      </c>
      <c r="L858" s="28">
        <v>4.83</v>
      </c>
      <c r="M858" s="27">
        <v>42</v>
      </c>
      <c r="N858" s="30">
        <v>202.86</v>
      </c>
    </row>
    <row r="859" spans="1:14" x14ac:dyDescent="0.25">
      <c r="A859" s="25">
        <v>113689</v>
      </c>
      <c r="B859" s="26" t="s">
        <v>1509</v>
      </c>
      <c r="C859" s="27" t="s">
        <v>1230</v>
      </c>
      <c r="D859" s="26" t="s">
        <v>1450</v>
      </c>
      <c r="E859" s="26" t="s">
        <v>17</v>
      </c>
      <c r="F859" s="27">
        <v>1</v>
      </c>
      <c r="G859" s="27" t="s">
        <v>1430</v>
      </c>
      <c r="H859" s="26" t="s">
        <v>1446</v>
      </c>
      <c r="I859" s="28">
        <v>9.24</v>
      </c>
      <c r="J859" s="27">
        <v>12</v>
      </c>
      <c r="K859" s="29">
        <v>110.88</v>
      </c>
      <c r="L859" s="28">
        <v>9.24</v>
      </c>
      <c r="M859" s="27">
        <v>12</v>
      </c>
      <c r="N859" s="30">
        <v>110.88</v>
      </c>
    </row>
    <row r="860" spans="1:14" x14ac:dyDescent="0.25">
      <c r="A860" s="25">
        <v>117240</v>
      </c>
      <c r="B860" s="26" t="s">
        <v>1231</v>
      </c>
      <c r="C860" s="27" t="s">
        <v>1232</v>
      </c>
      <c r="D860" s="26" t="s">
        <v>1461</v>
      </c>
      <c r="E860" s="26" t="s">
        <v>12</v>
      </c>
      <c r="F860" s="27">
        <v>1</v>
      </c>
      <c r="G860" s="27" t="s">
        <v>1427</v>
      </c>
      <c r="H860" s="26" t="s">
        <v>1441</v>
      </c>
      <c r="I860" s="28">
        <v>4.83</v>
      </c>
      <c r="J860" s="27">
        <v>50</v>
      </c>
      <c r="K860" s="29">
        <v>241.5</v>
      </c>
      <c r="L860" s="28">
        <v>4.83</v>
      </c>
      <c r="M860" s="27">
        <v>50</v>
      </c>
      <c r="N860" s="30">
        <v>241.5</v>
      </c>
    </row>
    <row r="861" spans="1:14" x14ac:dyDescent="0.25">
      <c r="A861" s="25">
        <v>120192</v>
      </c>
      <c r="B861" s="26" t="s">
        <v>1612</v>
      </c>
      <c r="C861" s="27" t="s">
        <v>1613</v>
      </c>
      <c r="D861" s="26" t="s">
        <v>1451</v>
      </c>
      <c r="E861" s="26" t="s">
        <v>12</v>
      </c>
      <c r="F861" s="27">
        <v>1</v>
      </c>
      <c r="G861" s="27" t="s">
        <v>1427</v>
      </c>
      <c r="H861" s="26" t="s">
        <v>1441</v>
      </c>
      <c r="I861" s="28">
        <v>4.83</v>
      </c>
      <c r="J861" s="27">
        <v>50</v>
      </c>
      <c r="K861" s="29">
        <v>241.5</v>
      </c>
      <c r="L861" s="28">
        <v>4.83</v>
      </c>
      <c r="M861" s="27">
        <v>50</v>
      </c>
      <c r="N861" s="30">
        <v>222.18</v>
      </c>
    </row>
    <row r="862" spans="1:14" x14ac:dyDescent="0.25">
      <c r="A862" s="25">
        <v>116320</v>
      </c>
      <c r="B862" s="26" t="s">
        <v>1233</v>
      </c>
      <c r="C862" s="27" t="s">
        <v>1234</v>
      </c>
      <c r="D862" s="26" t="s">
        <v>1449</v>
      </c>
      <c r="E862" s="26" t="s">
        <v>12</v>
      </c>
      <c r="F862" s="27">
        <v>1</v>
      </c>
      <c r="G862" s="27" t="s">
        <v>1427</v>
      </c>
      <c r="H862" s="26" t="s">
        <v>1441</v>
      </c>
      <c r="I862" s="28">
        <v>4.83</v>
      </c>
      <c r="J862" s="27">
        <v>50</v>
      </c>
      <c r="K862" s="29">
        <v>241.5</v>
      </c>
      <c r="L862" s="28">
        <v>4.83</v>
      </c>
      <c r="M862" s="27">
        <v>50</v>
      </c>
      <c r="N862" s="30">
        <v>241.5</v>
      </c>
    </row>
    <row r="863" spans="1:14" x14ac:dyDescent="0.25">
      <c r="A863" s="25">
        <v>112862</v>
      </c>
      <c r="B863" s="26" t="s">
        <v>1723</v>
      </c>
      <c r="C863" s="27" t="s">
        <v>1724</v>
      </c>
      <c r="D863" s="26" t="s">
        <v>1447</v>
      </c>
      <c r="E863" s="26" t="s">
        <v>5</v>
      </c>
      <c r="F863" s="27">
        <v>1</v>
      </c>
      <c r="G863" s="27" t="s">
        <v>1427</v>
      </c>
      <c r="H863" s="26" t="s">
        <v>1441</v>
      </c>
      <c r="I863" s="28">
        <v>4.83</v>
      </c>
      <c r="J863" s="27">
        <v>50</v>
      </c>
      <c r="K863" s="29">
        <v>241.5</v>
      </c>
      <c r="L863" s="28">
        <v>4.83</v>
      </c>
      <c r="M863" s="27">
        <v>50</v>
      </c>
      <c r="N863" s="30">
        <v>241.5</v>
      </c>
    </row>
    <row r="864" spans="1:14" x14ac:dyDescent="0.25">
      <c r="A864" s="25">
        <v>114093</v>
      </c>
      <c r="B864" s="26" t="s">
        <v>1826</v>
      </c>
      <c r="C864" s="27" t="s">
        <v>1827</v>
      </c>
      <c r="D864" s="26" t="s">
        <v>1451</v>
      </c>
      <c r="E864" s="26" t="s">
        <v>12</v>
      </c>
      <c r="F864" s="27">
        <v>1</v>
      </c>
      <c r="G864" s="27" t="s">
        <v>1427</v>
      </c>
      <c r="H864" s="26" t="s">
        <v>1441</v>
      </c>
      <c r="I864" s="28">
        <v>4.83</v>
      </c>
      <c r="J864" s="27">
        <v>50</v>
      </c>
      <c r="K864" s="29">
        <v>241.5</v>
      </c>
      <c r="L864" s="28">
        <v>4.83</v>
      </c>
      <c r="M864" s="27">
        <v>50</v>
      </c>
      <c r="N864" s="30">
        <v>231.84</v>
      </c>
    </row>
    <row r="865" spans="1:14" x14ac:dyDescent="0.25">
      <c r="A865" s="25">
        <v>112823</v>
      </c>
      <c r="B865" s="26" t="s">
        <v>1725</v>
      </c>
      <c r="C865" s="27" t="s">
        <v>1726</v>
      </c>
      <c r="D865" s="26" t="s">
        <v>1454</v>
      </c>
      <c r="E865" s="26" t="s">
        <v>5</v>
      </c>
      <c r="F865" s="27">
        <v>1</v>
      </c>
      <c r="G865" s="27" t="s">
        <v>1427</v>
      </c>
      <c r="H865" s="26" t="s">
        <v>1441</v>
      </c>
      <c r="I865" s="28">
        <v>4.83</v>
      </c>
      <c r="J865" s="27">
        <v>50</v>
      </c>
      <c r="K865" s="29">
        <v>241.5</v>
      </c>
      <c r="L865" s="28">
        <v>4.83</v>
      </c>
      <c r="M865" s="27">
        <v>50</v>
      </c>
      <c r="N865" s="30">
        <v>241.5</v>
      </c>
    </row>
    <row r="866" spans="1:14" x14ac:dyDescent="0.25">
      <c r="A866" s="25">
        <v>112778</v>
      </c>
      <c r="B866" s="26" t="s">
        <v>1235</v>
      </c>
      <c r="C866" s="27" t="s">
        <v>1236</v>
      </c>
      <c r="D866" s="26" t="s">
        <v>1447</v>
      </c>
      <c r="E866" s="26" t="s">
        <v>5</v>
      </c>
      <c r="F866" s="27">
        <v>1</v>
      </c>
      <c r="G866" s="27" t="s">
        <v>1430</v>
      </c>
      <c r="H866" s="26" t="s">
        <v>1446</v>
      </c>
      <c r="I866" s="28">
        <v>9.24</v>
      </c>
      <c r="J866" s="27">
        <v>50</v>
      </c>
      <c r="K866" s="29">
        <v>462</v>
      </c>
      <c r="L866" s="28">
        <v>9.24</v>
      </c>
      <c r="M866" s="27">
        <v>50</v>
      </c>
      <c r="N866" s="30">
        <v>462</v>
      </c>
    </row>
    <row r="867" spans="1:14" x14ac:dyDescent="0.25">
      <c r="A867" s="25">
        <v>112769</v>
      </c>
      <c r="B867" s="26" t="s">
        <v>1727</v>
      </c>
      <c r="C867" s="27" t="s">
        <v>1728</v>
      </c>
      <c r="D867" s="26" t="s">
        <v>1445</v>
      </c>
      <c r="E867" s="26" t="s">
        <v>36</v>
      </c>
      <c r="F867" s="27">
        <v>1</v>
      </c>
      <c r="G867" s="27" t="s">
        <v>1427</v>
      </c>
      <c r="H867" s="26" t="s">
        <v>1441</v>
      </c>
      <c r="I867" s="28">
        <v>4.83</v>
      </c>
      <c r="J867" s="27">
        <v>50</v>
      </c>
      <c r="K867" s="29">
        <v>241.5</v>
      </c>
      <c r="L867" s="28">
        <v>4.83</v>
      </c>
      <c r="M867" s="27">
        <v>50</v>
      </c>
      <c r="N867" s="30">
        <v>241.5</v>
      </c>
    </row>
    <row r="868" spans="1:14" x14ac:dyDescent="0.25">
      <c r="A868" s="25">
        <v>116132</v>
      </c>
      <c r="B868" s="26" t="s">
        <v>1237</v>
      </c>
      <c r="C868" s="27" t="s">
        <v>2099</v>
      </c>
      <c r="D868" s="26" t="s">
        <v>1450</v>
      </c>
      <c r="E868" s="26" t="s">
        <v>36</v>
      </c>
      <c r="F868" s="27">
        <v>1</v>
      </c>
      <c r="G868" s="27" t="s">
        <v>1430</v>
      </c>
      <c r="H868" s="26" t="s">
        <v>1446</v>
      </c>
      <c r="I868" s="28">
        <v>9.24</v>
      </c>
      <c r="J868" s="27">
        <v>50</v>
      </c>
      <c r="K868" s="29">
        <v>462</v>
      </c>
      <c r="L868" s="28">
        <v>9.24</v>
      </c>
      <c r="M868" s="27">
        <v>50</v>
      </c>
      <c r="N868" s="30">
        <v>240.24</v>
      </c>
    </row>
    <row r="869" spans="1:14" x14ac:dyDescent="0.25">
      <c r="A869" s="25">
        <v>112754</v>
      </c>
      <c r="B869" s="26" t="s">
        <v>1238</v>
      </c>
      <c r="C869" s="27" t="s">
        <v>1239</v>
      </c>
      <c r="D869" s="26" t="s">
        <v>1454</v>
      </c>
      <c r="E869" s="26" t="s">
        <v>5</v>
      </c>
      <c r="F869" s="27">
        <v>1</v>
      </c>
      <c r="G869" s="27" t="s">
        <v>1427</v>
      </c>
      <c r="H869" s="26" t="s">
        <v>1441</v>
      </c>
      <c r="I869" s="28">
        <v>4.83</v>
      </c>
      <c r="J869" s="27">
        <v>50</v>
      </c>
      <c r="K869" s="29">
        <v>241.5</v>
      </c>
      <c r="L869" s="28">
        <v>4.83</v>
      </c>
      <c r="M869" s="27">
        <v>50</v>
      </c>
      <c r="N869" s="30">
        <v>241.5</v>
      </c>
    </row>
    <row r="870" spans="1:14" x14ac:dyDescent="0.25">
      <c r="A870" s="25">
        <v>113723</v>
      </c>
      <c r="B870" s="26" t="s">
        <v>1240</v>
      </c>
      <c r="C870" s="27" t="s">
        <v>1241</v>
      </c>
      <c r="D870" s="26" t="s">
        <v>1458</v>
      </c>
      <c r="E870" s="26" t="s">
        <v>1008</v>
      </c>
      <c r="F870" s="27">
        <v>1</v>
      </c>
      <c r="G870" s="27" t="s">
        <v>1427</v>
      </c>
      <c r="H870" s="26" t="s">
        <v>1441</v>
      </c>
      <c r="I870" s="28">
        <v>4.83</v>
      </c>
      <c r="J870" s="27">
        <v>42</v>
      </c>
      <c r="K870" s="29">
        <v>202.86</v>
      </c>
      <c r="L870" s="28">
        <v>4.83</v>
      </c>
      <c r="M870" s="27">
        <v>42</v>
      </c>
      <c r="N870" s="30">
        <v>202.86</v>
      </c>
    </row>
    <row r="871" spans="1:14" x14ac:dyDescent="0.25">
      <c r="A871" s="25">
        <v>117241</v>
      </c>
      <c r="B871" s="26" t="s">
        <v>1242</v>
      </c>
      <c r="C871" s="27" t="s">
        <v>1243</v>
      </c>
      <c r="D871" s="26" t="s">
        <v>1461</v>
      </c>
      <c r="E871" s="26" t="s">
        <v>12</v>
      </c>
      <c r="F871" s="27">
        <v>1</v>
      </c>
      <c r="G871" s="27" t="s">
        <v>1430</v>
      </c>
      <c r="H871" s="26" t="s">
        <v>1446</v>
      </c>
      <c r="I871" s="28">
        <v>9.24</v>
      </c>
      <c r="J871" s="27">
        <v>50</v>
      </c>
      <c r="K871" s="29">
        <v>462</v>
      </c>
      <c r="L871" s="28">
        <v>9.24</v>
      </c>
      <c r="M871" s="27">
        <v>50</v>
      </c>
      <c r="N871" s="30">
        <v>462</v>
      </c>
    </row>
    <row r="872" spans="1:14" x14ac:dyDescent="0.25">
      <c r="A872" s="25">
        <v>112747</v>
      </c>
      <c r="B872" s="26" t="s">
        <v>1614</v>
      </c>
      <c r="C872" s="27" t="s">
        <v>1615</v>
      </c>
      <c r="D872" s="26" t="s">
        <v>1494</v>
      </c>
      <c r="E872" s="26" t="s">
        <v>17</v>
      </c>
      <c r="F872" s="27">
        <v>1</v>
      </c>
      <c r="G872" s="27" t="s">
        <v>1427</v>
      </c>
      <c r="H872" s="26" t="s">
        <v>1441</v>
      </c>
      <c r="I872" s="28">
        <v>4.83</v>
      </c>
      <c r="J872" s="27">
        <v>50</v>
      </c>
      <c r="K872" s="29">
        <v>241.5</v>
      </c>
      <c r="L872" s="28">
        <v>4.83</v>
      </c>
      <c r="M872" s="27">
        <v>50</v>
      </c>
      <c r="N872" s="30">
        <v>241.5</v>
      </c>
    </row>
    <row r="873" spans="1:14" x14ac:dyDescent="0.25">
      <c r="A873" s="25">
        <v>112741</v>
      </c>
      <c r="B873" s="26" t="s">
        <v>1244</v>
      </c>
      <c r="C873" s="27" t="s">
        <v>1245</v>
      </c>
      <c r="D873" s="26" t="s">
        <v>1440</v>
      </c>
      <c r="E873" s="26" t="s">
        <v>5</v>
      </c>
      <c r="F873" s="27">
        <v>1</v>
      </c>
      <c r="G873" s="27" t="s">
        <v>1427</v>
      </c>
      <c r="H873" s="26" t="s">
        <v>1441</v>
      </c>
      <c r="I873" s="28">
        <v>4.83</v>
      </c>
      <c r="J873" s="27">
        <v>50</v>
      </c>
      <c r="K873" s="29">
        <v>241.5</v>
      </c>
      <c r="L873" s="28">
        <v>4.83</v>
      </c>
      <c r="M873" s="27">
        <v>50</v>
      </c>
      <c r="N873" s="30">
        <v>241.5</v>
      </c>
    </row>
    <row r="874" spans="1:14" x14ac:dyDescent="0.25">
      <c r="A874" s="25">
        <v>119933</v>
      </c>
      <c r="B874" s="26" t="s">
        <v>2028</v>
      </c>
      <c r="C874" s="27" t="s">
        <v>2029</v>
      </c>
      <c r="D874" s="26" t="s">
        <v>1451</v>
      </c>
      <c r="E874" s="26" t="s">
        <v>12</v>
      </c>
      <c r="F874" s="27">
        <v>1</v>
      </c>
      <c r="G874" s="27" t="s">
        <v>1427</v>
      </c>
      <c r="H874" s="26" t="s">
        <v>1441</v>
      </c>
      <c r="I874" s="28">
        <v>4.83</v>
      </c>
      <c r="J874" s="27">
        <v>50</v>
      </c>
      <c r="K874" s="29">
        <v>241.5</v>
      </c>
      <c r="L874" s="28">
        <v>4.83</v>
      </c>
      <c r="M874" s="27">
        <v>50</v>
      </c>
      <c r="N874" s="30">
        <v>241.5</v>
      </c>
    </row>
    <row r="875" spans="1:14" x14ac:dyDescent="0.25">
      <c r="A875" s="25">
        <v>112458</v>
      </c>
      <c r="B875" s="26" t="s">
        <v>1246</v>
      </c>
      <c r="C875" s="27" t="s">
        <v>1247</v>
      </c>
      <c r="D875" s="26" t="s">
        <v>1448</v>
      </c>
      <c r="E875" s="26" t="s">
        <v>12</v>
      </c>
      <c r="F875" s="27">
        <v>1</v>
      </c>
      <c r="G875" s="27" t="s">
        <v>1427</v>
      </c>
      <c r="H875" s="26" t="s">
        <v>1441</v>
      </c>
      <c r="I875" s="28">
        <v>4.83</v>
      </c>
      <c r="J875" s="27">
        <v>50</v>
      </c>
      <c r="K875" s="29">
        <v>241.5</v>
      </c>
      <c r="L875" s="28">
        <v>4.83</v>
      </c>
      <c r="M875" s="27">
        <v>50</v>
      </c>
      <c r="N875" s="30">
        <v>241.5</v>
      </c>
    </row>
    <row r="876" spans="1:14" x14ac:dyDescent="0.25">
      <c r="A876" s="25">
        <v>115379</v>
      </c>
      <c r="B876" s="26" t="s">
        <v>1248</v>
      </c>
      <c r="C876" s="27" t="s">
        <v>1249</v>
      </c>
      <c r="D876" s="26" t="s">
        <v>1456</v>
      </c>
      <c r="E876" s="26" t="s">
        <v>12</v>
      </c>
      <c r="F876" s="27">
        <v>1</v>
      </c>
      <c r="G876" s="27" t="s">
        <v>1427</v>
      </c>
      <c r="H876" s="26" t="s">
        <v>1441</v>
      </c>
      <c r="I876" s="28">
        <v>4.83</v>
      </c>
      <c r="J876" s="27">
        <v>50</v>
      </c>
      <c r="K876" s="29">
        <v>241.5</v>
      </c>
      <c r="L876" s="28">
        <v>4.83</v>
      </c>
      <c r="M876" s="27">
        <v>50</v>
      </c>
      <c r="N876" s="30">
        <v>241.5</v>
      </c>
    </row>
    <row r="877" spans="1:14" x14ac:dyDescent="0.25">
      <c r="A877" s="25">
        <v>112448</v>
      </c>
      <c r="B877" s="26" t="s">
        <v>1250</v>
      </c>
      <c r="C877" s="27" t="s">
        <v>1251</v>
      </c>
      <c r="D877" s="26" t="s">
        <v>1447</v>
      </c>
      <c r="E877" s="26" t="s">
        <v>5</v>
      </c>
      <c r="F877" s="27">
        <v>1</v>
      </c>
      <c r="G877" s="27" t="s">
        <v>1427</v>
      </c>
      <c r="H877" s="26" t="s">
        <v>1441</v>
      </c>
      <c r="I877" s="28">
        <v>4.83</v>
      </c>
      <c r="J877" s="27">
        <v>50</v>
      </c>
      <c r="K877" s="29">
        <v>241.5</v>
      </c>
      <c r="L877" s="28">
        <v>4.83</v>
      </c>
      <c r="M877" s="27">
        <v>50</v>
      </c>
      <c r="N877" s="30">
        <v>241.5</v>
      </c>
    </row>
    <row r="878" spans="1:14" x14ac:dyDescent="0.25">
      <c r="A878" s="25">
        <v>119117</v>
      </c>
      <c r="B878" s="26" t="s">
        <v>1252</v>
      </c>
      <c r="C878" s="27" t="s">
        <v>1253</v>
      </c>
      <c r="D878" s="26" t="s">
        <v>1451</v>
      </c>
      <c r="E878" s="26" t="s">
        <v>12</v>
      </c>
      <c r="F878" s="27">
        <v>1</v>
      </c>
      <c r="G878" s="27" t="s">
        <v>1427</v>
      </c>
      <c r="H878" s="26" t="s">
        <v>1441</v>
      </c>
      <c r="I878" s="28">
        <v>4.83</v>
      </c>
      <c r="J878" s="27">
        <v>50</v>
      </c>
      <c r="K878" s="29">
        <v>241.5</v>
      </c>
      <c r="L878" s="28">
        <v>4.83</v>
      </c>
      <c r="M878" s="27">
        <v>50</v>
      </c>
      <c r="N878" s="30">
        <v>241.5</v>
      </c>
    </row>
    <row r="879" spans="1:14" x14ac:dyDescent="0.25">
      <c r="A879" s="25">
        <v>114454</v>
      </c>
      <c r="B879" s="26" t="s">
        <v>1254</v>
      </c>
      <c r="C879" s="27" t="s">
        <v>1255</v>
      </c>
      <c r="D879" s="26" t="s">
        <v>1475</v>
      </c>
      <c r="E879" s="26" t="s">
        <v>12</v>
      </c>
      <c r="F879" s="27">
        <v>1</v>
      </c>
      <c r="G879" s="27" t="s">
        <v>1427</v>
      </c>
      <c r="H879" s="26" t="s">
        <v>1441</v>
      </c>
      <c r="I879" s="28">
        <v>4.83</v>
      </c>
      <c r="J879" s="27">
        <v>34</v>
      </c>
      <c r="K879" s="29">
        <v>164.22</v>
      </c>
      <c r="L879" s="28">
        <v>4.83</v>
      </c>
      <c r="M879" s="27">
        <v>34</v>
      </c>
      <c r="N879" s="30">
        <v>164.22</v>
      </c>
    </row>
    <row r="880" spans="1:14" x14ac:dyDescent="0.25">
      <c r="A880" s="25">
        <v>112403</v>
      </c>
      <c r="B880" s="26" t="s">
        <v>1256</v>
      </c>
      <c r="C880" s="27" t="s">
        <v>1257</v>
      </c>
      <c r="D880" s="26" t="s">
        <v>1447</v>
      </c>
      <c r="E880" s="26" t="s">
        <v>5</v>
      </c>
      <c r="F880" s="27">
        <v>1</v>
      </c>
      <c r="G880" s="27" t="s">
        <v>1427</v>
      </c>
      <c r="H880" s="26" t="s">
        <v>1441</v>
      </c>
      <c r="I880" s="28">
        <v>4.83</v>
      </c>
      <c r="J880" s="27">
        <v>50</v>
      </c>
      <c r="K880" s="29">
        <v>241.5</v>
      </c>
      <c r="L880" s="28">
        <v>4.83</v>
      </c>
      <c r="M880" s="27">
        <v>50</v>
      </c>
      <c r="N880" s="30">
        <v>241.5</v>
      </c>
    </row>
    <row r="881" spans="1:14" x14ac:dyDescent="0.25">
      <c r="A881" s="25">
        <v>112398</v>
      </c>
      <c r="B881" s="26" t="s">
        <v>1729</v>
      </c>
      <c r="C881" s="27" t="s">
        <v>1730</v>
      </c>
      <c r="D881" s="26" t="s">
        <v>1447</v>
      </c>
      <c r="E881" s="26" t="s">
        <v>5</v>
      </c>
      <c r="F881" s="27">
        <v>1</v>
      </c>
      <c r="G881" s="27" t="s">
        <v>1427</v>
      </c>
      <c r="H881" s="26" t="s">
        <v>1441</v>
      </c>
      <c r="I881" s="28">
        <v>4.83</v>
      </c>
      <c r="J881" s="27">
        <v>50</v>
      </c>
      <c r="K881" s="29">
        <v>241.5</v>
      </c>
      <c r="L881" s="28">
        <v>4.83</v>
      </c>
      <c r="M881" s="27">
        <v>50</v>
      </c>
      <c r="N881" s="30">
        <v>241.5</v>
      </c>
    </row>
    <row r="882" spans="1:14" x14ac:dyDescent="0.25">
      <c r="A882" s="25">
        <v>120188</v>
      </c>
      <c r="B882" s="26" t="s">
        <v>2132</v>
      </c>
      <c r="C882" s="27" t="s">
        <v>2133</v>
      </c>
      <c r="D882" s="26" t="s">
        <v>1456</v>
      </c>
      <c r="E882" s="26" t="s">
        <v>12</v>
      </c>
      <c r="F882" s="27">
        <v>1</v>
      </c>
      <c r="G882" s="27" t="s">
        <v>1427</v>
      </c>
      <c r="H882" s="26" t="s">
        <v>1441</v>
      </c>
      <c r="I882" s="28">
        <v>4.83</v>
      </c>
      <c r="J882" s="27">
        <v>50</v>
      </c>
      <c r="K882" s="29">
        <v>241.5</v>
      </c>
      <c r="L882" s="28">
        <v>4.83</v>
      </c>
      <c r="M882" s="27">
        <v>50</v>
      </c>
      <c r="N882" s="30">
        <v>241.5</v>
      </c>
    </row>
    <row r="883" spans="1:14" x14ac:dyDescent="0.25">
      <c r="A883" s="25">
        <v>112301</v>
      </c>
      <c r="B883" s="26" t="s">
        <v>1510</v>
      </c>
      <c r="C883" s="27" t="s">
        <v>1259</v>
      </c>
      <c r="D883" s="26" t="s">
        <v>1456</v>
      </c>
      <c r="E883" s="26" t="s">
        <v>12</v>
      </c>
      <c r="F883" s="27">
        <v>1</v>
      </c>
      <c r="G883" s="27" t="s">
        <v>1427</v>
      </c>
      <c r="H883" s="26" t="s">
        <v>1441</v>
      </c>
      <c r="I883" s="28">
        <v>4.83</v>
      </c>
      <c r="J883" s="27">
        <v>50</v>
      </c>
      <c r="K883" s="29">
        <v>241.5</v>
      </c>
      <c r="L883" s="28">
        <v>4.83</v>
      </c>
      <c r="M883" s="27">
        <v>50</v>
      </c>
      <c r="N883" s="30">
        <v>241.5</v>
      </c>
    </row>
    <row r="884" spans="1:14" x14ac:dyDescent="0.25">
      <c r="A884" s="25">
        <v>112196</v>
      </c>
      <c r="B884" s="26" t="s">
        <v>1260</v>
      </c>
      <c r="C884" s="27" t="s">
        <v>1261</v>
      </c>
      <c r="D884" s="26" t="s">
        <v>1456</v>
      </c>
      <c r="E884" s="26" t="s">
        <v>12</v>
      </c>
      <c r="F884" s="27">
        <v>1</v>
      </c>
      <c r="G884" s="27" t="s">
        <v>1427</v>
      </c>
      <c r="H884" s="26" t="s">
        <v>1441</v>
      </c>
      <c r="I884" s="28">
        <v>4.83</v>
      </c>
      <c r="J884" s="27">
        <v>12</v>
      </c>
      <c r="K884" s="29">
        <v>57.96</v>
      </c>
      <c r="L884" s="28">
        <v>4.83</v>
      </c>
      <c r="M884" s="27">
        <v>12</v>
      </c>
      <c r="N884" s="30">
        <v>57.96</v>
      </c>
    </row>
    <row r="885" spans="1:14" x14ac:dyDescent="0.25">
      <c r="A885" s="25">
        <v>112199</v>
      </c>
      <c r="B885" s="26" t="s">
        <v>1262</v>
      </c>
      <c r="C885" s="27" t="s">
        <v>1263</v>
      </c>
      <c r="D885" s="26" t="s">
        <v>1459</v>
      </c>
      <c r="E885" s="26" t="s">
        <v>12</v>
      </c>
      <c r="F885" s="27">
        <v>1</v>
      </c>
      <c r="G885" s="27" t="s">
        <v>1427</v>
      </c>
      <c r="H885" s="26" t="s">
        <v>1441</v>
      </c>
      <c r="I885" s="28">
        <v>4.83</v>
      </c>
      <c r="J885" s="27">
        <v>50</v>
      </c>
      <c r="K885" s="29">
        <v>241.5</v>
      </c>
      <c r="L885" s="28">
        <v>4.83</v>
      </c>
      <c r="M885" s="27">
        <v>50</v>
      </c>
      <c r="N885" s="30">
        <v>241.5</v>
      </c>
    </row>
    <row r="886" spans="1:14" x14ac:dyDescent="0.25">
      <c r="A886" s="25">
        <v>114256</v>
      </c>
      <c r="B886" s="26" t="s">
        <v>1264</v>
      </c>
      <c r="C886" s="27" t="s">
        <v>1265</v>
      </c>
      <c r="D886" s="26" t="s">
        <v>1458</v>
      </c>
      <c r="E886" s="26" t="s">
        <v>55</v>
      </c>
      <c r="F886" s="27">
        <v>1</v>
      </c>
      <c r="G886" s="27" t="s">
        <v>1427</v>
      </c>
      <c r="H886" s="26" t="s">
        <v>1441</v>
      </c>
      <c r="I886" s="28">
        <v>4.83</v>
      </c>
      <c r="J886" s="27">
        <v>50</v>
      </c>
      <c r="K886" s="29">
        <v>241.5</v>
      </c>
      <c r="L886" s="28">
        <v>4.83</v>
      </c>
      <c r="M886" s="27">
        <v>50</v>
      </c>
      <c r="N886" s="30">
        <v>222.18</v>
      </c>
    </row>
    <row r="887" spans="1:14" x14ac:dyDescent="0.25">
      <c r="A887" s="25">
        <v>112202</v>
      </c>
      <c r="B887" s="26" t="s">
        <v>1266</v>
      </c>
      <c r="C887" s="27" t="s">
        <v>1267</v>
      </c>
      <c r="D887" s="26" t="s">
        <v>1456</v>
      </c>
      <c r="E887" s="26" t="s">
        <v>12</v>
      </c>
      <c r="F887" s="27">
        <v>1</v>
      </c>
      <c r="G887" s="27" t="s">
        <v>1427</v>
      </c>
      <c r="H887" s="26" t="s">
        <v>1441</v>
      </c>
      <c r="I887" s="28">
        <v>4.83</v>
      </c>
      <c r="J887" s="27">
        <v>50</v>
      </c>
      <c r="K887" s="29">
        <v>241.5</v>
      </c>
      <c r="L887" s="28">
        <v>4.83</v>
      </c>
      <c r="M887" s="27">
        <v>50</v>
      </c>
      <c r="N887" s="30">
        <v>241.5</v>
      </c>
    </row>
    <row r="888" spans="1:14" x14ac:dyDescent="0.25">
      <c r="A888" s="25">
        <v>112639</v>
      </c>
      <c r="B888" s="26" t="s">
        <v>1080</v>
      </c>
      <c r="C888" s="27" t="s">
        <v>2100</v>
      </c>
      <c r="D888" s="26" t="s">
        <v>1447</v>
      </c>
      <c r="E888" s="26" t="s">
        <v>5</v>
      </c>
      <c r="F888" s="27">
        <v>1</v>
      </c>
      <c r="G888" s="27" t="s">
        <v>1427</v>
      </c>
      <c r="H888" s="26" t="s">
        <v>1441</v>
      </c>
      <c r="I888" s="28">
        <v>4.83</v>
      </c>
      <c r="J888" s="27">
        <v>50</v>
      </c>
      <c r="K888" s="29">
        <v>241.5</v>
      </c>
      <c r="L888" s="28">
        <v>4.83</v>
      </c>
      <c r="M888" s="27">
        <v>50</v>
      </c>
      <c r="N888" s="30">
        <v>241.5</v>
      </c>
    </row>
    <row r="889" spans="1:14" x14ac:dyDescent="0.25">
      <c r="A889" s="25">
        <v>112257</v>
      </c>
      <c r="B889" s="26" t="s">
        <v>1268</v>
      </c>
      <c r="C889" s="27" t="s">
        <v>1269</v>
      </c>
      <c r="D889" s="26" t="s">
        <v>1447</v>
      </c>
      <c r="E889" s="26" t="s">
        <v>5</v>
      </c>
      <c r="F889" s="27">
        <v>1</v>
      </c>
      <c r="G889" s="27" t="s">
        <v>1427</v>
      </c>
      <c r="H889" s="26" t="s">
        <v>1441</v>
      </c>
      <c r="I889" s="28">
        <v>4.83</v>
      </c>
      <c r="J889" s="27">
        <v>50</v>
      </c>
      <c r="K889" s="29">
        <v>241.5</v>
      </c>
      <c r="L889" s="28">
        <v>4.83</v>
      </c>
      <c r="M889" s="27">
        <v>50</v>
      </c>
      <c r="N889" s="30">
        <v>241.5</v>
      </c>
    </row>
    <row r="890" spans="1:14" x14ac:dyDescent="0.25">
      <c r="A890" s="25">
        <v>112261</v>
      </c>
      <c r="B890" s="26" t="s">
        <v>1270</v>
      </c>
      <c r="C890" s="27" t="s">
        <v>1271</v>
      </c>
      <c r="D890" s="26" t="s">
        <v>1454</v>
      </c>
      <c r="E890" s="26" t="s">
        <v>5</v>
      </c>
      <c r="F890" s="27">
        <v>1</v>
      </c>
      <c r="G890" s="27" t="s">
        <v>1427</v>
      </c>
      <c r="H890" s="26" t="s">
        <v>1441</v>
      </c>
      <c r="I890" s="28">
        <v>4.83</v>
      </c>
      <c r="J890" s="27">
        <v>50</v>
      </c>
      <c r="K890" s="29">
        <v>241.5</v>
      </c>
      <c r="L890" s="28">
        <v>4.83</v>
      </c>
      <c r="M890" s="27">
        <v>50</v>
      </c>
      <c r="N890" s="30">
        <v>212.52</v>
      </c>
    </row>
    <row r="891" spans="1:14" x14ac:dyDescent="0.25">
      <c r="A891" s="25">
        <v>112263</v>
      </c>
      <c r="B891" s="26" t="s">
        <v>1272</v>
      </c>
      <c r="C891" s="27" t="s">
        <v>1273</v>
      </c>
      <c r="D891" s="26" t="s">
        <v>1447</v>
      </c>
      <c r="E891" s="26" t="s">
        <v>5</v>
      </c>
      <c r="F891" s="27">
        <v>1</v>
      </c>
      <c r="G891" s="27" t="s">
        <v>1427</v>
      </c>
      <c r="H891" s="26" t="s">
        <v>1441</v>
      </c>
      <c r="I891" s="28">
        <v>4.83</v>
      </c>
      <c r="J891" s="27">
        <v>50</v>
      </c>
      <c r="K891" s="29">
        <v>241.5</v>
      </c>
      <c r="L891" s="28">
        <v>4.83</v>
      </c>
      <c r="M891" s="27">
        <v>50</v>
      </c>
      <c r="N891" s="30">
        <v>241.5</v>
      </c>
    </row>
    <row r="892" spans="1:14" x14ac:dyDescent="0.25">
      <c r="A892" s="25">
        <v>112381</v>
      </c>
      <c r="B892" s="26" t="s">
        <v>1731</v>
      </c>
      <c r="C892" s="27" t="s">
        <v>1732</v>
      </c>
      <c r="D892" s="26" t="s">
        <v>1450</v>
      </c>
      <c r="E892" s="26" t="s">
        <v>17</v>
      </c>
      <c r="F892" s="27">
        <v>1</v>
      </c>
      <c r="G892" s="27" t="s">
        <v>1427</v>
      </c>
      <c r="H892" s="26" t="s">
        <v>1441</v>
      </c>
      <c r="I892" s="28">
        <v>4.83</v>
      </c>
      <c r="J892" s="27">
        <v>50</v>
      </c>
      <c r="K892" s="29">
        <v>241.5</v>
      </c>
      <c r="L892" s="28">
        <v>4.83</v>
      </c>
      <c r="M892" s="27">
        <v>50</v>
      </c>
      <c r="N892" s="30">
        <v>241.5</v>
      </c>
    </row>
    <row r="893" spans="1:14" x14ac:dyDescent="0.25">
      <c r="A893" s="25">
        <v>112383</v>
      </c>
      <c r="B893" s="26" t="s">
        <v>1274</v>
      </c>
      <c r="C893" s="27" t="s">
        <v>1275</v>
      </c>
      <c r="D893" s="26" t="s">
        <v>1447</v>
      </c>
      <c r="E893" s="26" t="s">
        <v>5</v>
      </c>
      <c r="F893" s="27">
        <v>1</v>
      </c>
      <c r="G893" s="27" t="s">
        <v>1427</v>
      </c>
      <c r="H893" s="26" t="s">
        <v>1441</v>
      </c>
      <c r="I893" s="28">
        <v>4.83</v>
      </c>
      <c r="J893" s="27">
        <v>50</v>
      </c>
      <c r="K893" s="29">
        <v>241.5</v>
      </c>
      <c r="L893" s="28">
        <v>4.83</v>
      </c>
      <c r="M893" s="27">
        <v>50</v>
      </c>
      <c r="N893" s="30">
        <v>241.5</v>
      </c>
    </row>
    <row r="894" spans="1:14" x14ac:dyDescent="0.25">
      <c r="A894" s="25">
        <v>117408</v>
      </c>
      <c r="B894" s="26" t="s">
        <v>1276</v>
      </c>
      <c r="C894" s="27" t="s">
        <v>1277</v>
      </c>
      <c r="D894" s="26" t="s">
        <v>1447</v>
      </c>
      <c r="E894" s="26" t="s">
        <v>5</v>
      </c>
      <c r="F894" s="27">
        <v>1</v>
      </c>
      <c r="G894" s="27" t="s">
        <v>1427</v>
      </c>
      <c r="H894" s="26" t="s">
        <v>1441</v>
      </c>
      <c r="I894" s="28">
        <v>4.83</v>
      </c>
      <c r="J894" s="27">
        <v>50</v>
      </c>
      <c r="K894" s="29">
        <v>241.5</v>
      </c>
      <c r="L894" s="28">
        <v>4.83</v>
      </c>
      <c r="M894" s="27">
        <v>50</v>
      </c>
      <c r="N894" s="30">
        <v>241.5</v>
      </c>
    </row>
    <row r="895" spans="1:14" x14ac:dyDescent="0.25">
      <c r="A895" s="25">
        <v>119929</v>
      </c>
      <c r="B895" s="26" t="s">
        <v>1595</v>
      </c>
      <c r="C895" s="27" t="s">
        <v>1596</v>
      </c>
      <c r="D895" s="26" t="s">
        <v>1451</v>
      </c>
      <c r="E895" s="26" t="s">
        <v>12</v>
      </c>
      <c r="F895" s="27">
        <v>1</v>
      </c>
      <c r="G895" s="27" t="s">
        <v>1427</v>
      </c>
      <c r="H895" s="26" t="s">
        <v>1441</v>
      </c>
      <c r="I895" s="28">
        <v>4.83</v>
      </c>
      <c r="J895" s="27">
        <v>34</v>
      </c>
      <c r="K895" s="29">
        <v>164.22</v>
      </c>
      <c r="L895" s="28">
        <v>4.83</v>
      </c>
      <c r="M895" s="27">
        <v>34</v>
      </c>
      <c r="N895" s="30">
        <v>164.22</v>
      </c>
    </row>
    <row r="896" spans="1:14" x14ac:dyDescent="0.25">
      <c r="A896" s="25">
        <v>114125</v>
      </c>
      <c r="B896" s="26" t="s">
        <v>1278</v>
      </c>
      <c r="C896" s="27" t="s">
        <v>1279</v>
      </c>
      <c r="D896" s="26" t="s">
        <v>1447</v>
      </c>
      <c r="E896" s="26" t="s">
        <v>5</v>
      </c>
      <c r="F896" s="27">
        <v>1</v>
      </c>
      <c r="G896" s="27" t="s">
        <v>1427</v>
      </c>
      <c r="H896" s="26" t="s">
        <v>1441</v>
      </c>
      <c r="I896" s="28">
        <v>4.83</v>
      </c>
      <c r="J896" s="27">
        <v>50</v>
      </c>
      <c r="K896" s="29">
        <v>241.5</v>
      </c>
      <c r="L896" s="28">
        <v>4.83</v>
      </c>
      <c r="M896" s="27">
        <v>50</v>
      </c>
      <c r="N896" s="30">
        <v>241.5</v>
      </c>
    </row>
    <row r="897" spans="1:14" x14ac:dyDescent="0.25">
      <c r="A897" s="25">
        <v>112666</v>
      </c>
      <c r="B897" s="26" t="s">
        <v>1733</v>
      </c>
      <c r="C897" s="27" t="s">
        <v>1734</v>
      </c>
      <c r="D897" s="26" t="s">
        <v>1451</v>
      </c>
      <c r="E897" s="26" t="s">
        <v>36</v>
      </c>
      <c r="F897" s="27">
        <v>1</v>
      </c>
      <c r="G897" s="27" t="s">
        <v>1427</v>
      </c>
      <c r="H897" s="26" t="s">
        <v>1441</v>
      </c>
      <c r="I897" s="28">
        <v>4.83</v>
      </c>
      <c r="J897" s="27">
        <v>34</v>
      </c>
      <c r="K897" s="29">
        <v>164.22</v>
      </c>
      <c r="L897" s="28">
        <v>4.83</v>
      </c>
      <c r="M897" s="27">
        <v>34</v>
      </c>
      <c r="N897" s="30">
        <v>164.22</v>
      </c>
    </row>
    <row r="898" spans="1:14" x14ac:dyDescent="0.25">
      <c r="A898" s="25">
        <v>112990</v>
      </c>
      <c r="B898" s="26" t="s">
        <v>1845</v>
      </c>
      <c r="C898" s="27" t="s">
        <v>1846</v>
      </c>
      <c r="D898" s="26" t="s">
        <v>1461</v>
      </c>
      <c r="E898" s="26" t="s">
        <v>36</v>
      </c>
      <c r="F898" s="27">
        <v>1</v>
      </c>
      <c r="G898" s="27" t="s">
        <v>1427</v>
      </c>
      <c r="H898" s="26" t="s">
        <v>1441</v>
      </c>
      <c r="I898" s="28">
        <v>4.83</v>
      </c>
      <c r="J898" s="27">
        <v>50</v>
      </c>
      <c r="K898" s="29">
        <v>241.5</v>
      </c>
      <c r="L898" s="28">
        <v>4.83</v>
      </c>
      <c r="M898" s="27">
        <v>50</v>
      </c>
      <c r="N898" s="30">
        <v>173.88</v>
      </c>
    </row>
    <row r="899" spans="1:14" x14ac:dyDescent="0.25">
      <c r="A899" s="25">
        <v>114955</v>
      </c>
      <c r="B899" s="26" t="s">
        <v>2030</v>
      </c>
      <c r="C899" s="27" t="s">
        <v>2031</v>
      </c>
      <c r="D899" s="26" t="s">
        <v>1445</v>
      </c>
      <c r="E899" s="26" t="s">
        <v>36</v>
      </c>
      <c r="F899" s="27">
        <v>1</v>
      </c>
      <c r="G899" s="27" t="s">
        <v>1427</v>
      </c>
      <c r="H899" s="26" t="s">
        <v>1441</v>
      </c>
      <c r="I899" s="28">
        <v>4.83</v>
      </c>
      <c r="J899" s="27">
        <v>50</v>
      </c>
      <c r="K899" s="29">
        <v>241.5</v>
      </c>
      <c r="L899" s="28">
        <v>4.83</v>
      </c>
      <c r="M899" s="27">
        <v>50</v>
      </c>
      <c r="N899" s="30">
        <v>183.54</v>
      </c>
    </row>
    <row r="900" spans="1:14" x14ac:dyDescent="0.25">
      <c r="A900" s="25">
        <v>114746</v>
      </c>
      <c r="B900" s="26" t="s">
        <v>1280</v>
      </c>
      <c r="C900" s="27" t="s">
        <v>1281</v>
      </c>
      <c r="D900" s="26" t="s">
        <v>1447</v>
      </c>
      <c r="E900" s="26" t="s">
        <v>5</v>
      </c>
      <c r="F900" s="27">
        <v>1</v>
      </c>
      <c r="G900" s="27" t="s">
        <v>1427</v>
      </c>
      <c r="H900" s="26" t="s">
        <v>1441</v>
      </c>
      <c r="I900" s="28">
        <v>4.83</v>
      </c>
      <c r="J900" s="27">
        <v>50</v>
      </c>
      <c r="K900" s="29">
        <v>241.5</v>
      </c>
      <c r="L900" s="28">
        <v>4.83</v>
      </c>
      <c r="M900" s="27">
        <v>50</v>
      </c>
      <c r="N900" s="30">
        <v>241.5</v>
      </c>
    </row>
    <row r="901" spans="1:14" x14ac:dyDescent="0.25">
      <c r="A901" s="25">
        <v>112674</v>
      </c>
      <c r="B901" s="26" t="s">
        <v>1282</v>
      </c>
      <c r="C901" s="27" t="s">
        <v>1283</v>
      </c>
      <c r="D901" s="26" t="s">
        <v>1447</v>
      </c>
      <c r="E901" s="26" t="s">
        <v>5</v>
      </c>
      <c r="F901" s="27">
        <v>1</v>
      </c>
      <c r="G901" s="27" t="s">
        <v>1427</v>
      </c>
      <c r="H901" s="26" t="s">
        <v>1441</v>
      </c>
      <c r="I901" s="28">
        <v>4.83</v>
      </c>
      <c r="J901" s="27">
        <v>12</v>
      </c>
      <c r="K901" s="29">
        <v>57.96</v>
      </c>
      <c r="L901" s="28">
        <v>4.83</v>
      </c>
      <c r="M901" s="27">
        <v>12</v>
      </c>
      <c r="N901" s="30">
        <v>57.96</v>
      </c>
    </row>
    <row r="902" spans="1:14" x14ac:dyDescent="0.25">
      <c r="A902" s="25">
        <v>121327</v>
      </c>
      <c r="B902" s="26" t="s">
        <v>1828</v>
      </c>
      <c r="C902" s="27" t="s">
        <v>1829</v>
      </c>
      <c r="D902" s="26" t="s">
        <v>1451</v>
      </c>
      <c r="E902" s="26" t="s">
        <v>12</v>
      </c>
      <c r="F902" s="27">
        <v>1</v>
      </c>
      <c r="G902" s="27" t="s">
        <v>1427</v>
      </c>
      <c r="H902" s="26" t="s">
        <v>1441</v>
      </c>
      <c r="I902" s="28">
        <v>4.83</v>
      </c>
      <c r="J902" s="27">
        <v>50</v>
      </c>
      <c r="K902" s="29">
        <v>241.5</v>
      </c>
      <c r="L902" s="28">
        <v>4.83</v>
      </c>
      <c r="M902" s="27">
        <v>50</v>
      </c>
      <c r="N902" s="30">
        <v>241.5</v>
      </c>
    </row>
    <row r="903" spans="1:14" x14ac:dyDescent="0.25">
      <c r="A903" s="25">
        <v>116009</v>
      </c>
      <c r="B903" s="26" t="s">
        <v>1284</v>
      </c>
      <c r="C903" s="27" t="s">
        <v>1285</v>
      </c>
      <c r="D903" s="26" t="s">
        <v>1447</v>
      </c>
      <c r="E903" s="26" t="s">
        <v>5</v>
      </c>
      <c r="F903" s="27">
        <v>1</v>
      </c>
      <c r="G903" s="27" t="s">
        <v>1427</v>
      </c>
      <c r="H903" s="26" t="s">
        <v>1441</v>
      </c>
      <c r="I903" s="28">
        <v>4.83</v>
      </c>
      <c r="J903" s="27">
        <v>50</v>
      </c>
      <c r="K903" s="29">
        <v>241.5</v>
      </c>
      <c r="L903" s="28">
        <v>4.83</v>
      </c>
      <c r="M903" s="27">
        <v>50</v>
      </c>
      <c r="N903" s="30">
        <v>241.5</v>
      </c>
    </row>
    <row r="904" spans="1:14" x14ac:dyDescent="0.25">
      <c r="A904" s="25">
        <v>112278</v>
      </c>
      <c r="B904" s="26" t="s">
        <v>1286</v>
      </c>
      <c r="C904" s="27" t="s">
        <v>1287</v>
      </c>
      <c r="D904" s="26" t="s">
        <v>1447</v>
      </c>
      <c r="E904" s="26" t="s">
        <v>5</v>
      </c>
      <c r="F904" s="27">
        <v>1</v>
      </c>
      <c r="G904" s="27" t="s">
        <v>1427</v>
      </c>
      <c r="H904" s="26" t="s">
        <v>1441</v>
      </c>
      <c r="I904" s="28">
        <v>4.83</v>
      </c>
      <c r="J904" s="27">
        <v>50</v>
      </c>
      <c r="K904" s="29">
        <v>241.5</v>
      </c>
      <c r="L904" s="28">
        <v>4.83</v>
      </c>
      <c r="M904" s="27">
        <v>50</v>
      </c>
      <c r="N904" s="30">
        <v>241.5</v>
      </c>
    </row>
    <row r="905" spans="1:14" x14ac:dyDescent="0.25">
      <c r="A905" s="25">
        <v>112686</v>
      </c>
      <c r="B905" s="26" t="s">
        <v>1569</v>
      </c>
      <c r="C905" s="27" t="s">
        <v>1570</v>
      </c>
      <c r="D905" s="26" t="s">
        <v>1445</v>
      </c>
      <c r="E905" s="26" t="s">
        <v>17</v>
      </c>
      <c r="F905" s="27">
        <v>1</v>
      </c>
      <c r="G905" s="27" t="s">
        <v>1427</v>
      </c>
      <c r="H905" s="26" t="s">
        <v>1441</v>
      </c>
      <c r="I905" s="28">
        <v>4.83</v>
      </c>
      <c r="J905" s="27">
        <v>50</v>
      </c>
      <c r="K905" s="29">
        <v>241.5</v>
      </c>
      <c r="L905" s="28">
        <v>4.83</v>
      </c>
      <c r="M905" s="27">
        <v>50</v>
      </c>
      <c r="N905" s="30">
        <v>241.5</v>
      </c>
    </row>
    <row r="906" spans="1:14" x14ac:dyDescent="0.25">
      <c r="A906" s="25">
        <v>114938</v>
      </c>
      <c r="B906" s="26" t="s">
        <v>1288</v>
      </c>
      <c r="C906" s="27" t="s">
        <v>1289</v>
      </c>
      <c r="D906" s="26" t="s">
        <v>1449</v>
      </c>
      <c r="E906" s="26" t="s">
        <v>12</v>
      </c>
      <c r="F906" s="27">
        <v>1</v>
      </c>
      <c r="G906" s="27" t="s">
        <v>1427</v>
      </c>
      <c r="H906" s="26" t="s">
        <v>1441</v>
      </c>
      <c r="I906" s="28">
        <v>4.83</v>
      </c>
      <c r="J906" s="27">
        <v>12</v>
      </c>
      <c r="K906" s="29">
        <v>57.96</v>
      </c>
      <c r="L906" s="28">
        <v>4.83</v>
      </c>
      <c r="M906" s="27">
        <v>12</v>
      </c>
      <c r="N906" s="30">
        <v>57.96</v>
      </c>
    </row>
    <row r="907" spans="1:14" x14ac:dyDescent="0.25">
      <c r="A907" s="25">
        <v>112282</v>
      </c>
      <c r="B907" s="26" t="s">
        <v>1290</v>
      </c>
      <c r="C907" s="27" t="s">
        <v>1291</v>
      </c>
      <c r="D907" s="26" t="s">
        <v>1447</v>
      </c>
      <c r="E907" s="26" t="s">
        <v>5</v>
      </c>
      <c r="F907" s="27">
        <v>1</v>
      </c>
      <c r="G907" s="27" t="s">
        <v>1427</v>
      </c>
      <c r="H907" s="26" t="s">
        <v>1441</v>
      </c>
      <c r="I907" s="28">
        <v>4.83</v>
      </c>
      <c r="J907" s="27">
        <v>50</v>
      </c>
      <c r="K907" s="29">
        <v>241.5</v>
      </c>
      <c r="L907" s="28">
        <v>4.83</v>
      </c>
      <c r="M907" s="27">
        <v>50</v>
      </c>
      <c r="N907" s="30">
        <v>241.5</v>
      </c>
    </row>
    <row r="908" spans="1:14" x14ac:dyDescent="0.25">
      <c r="A908" s="25">
        <v>116237</v>
      </c>
      <c r="B908" s="26" t="s">
        <v>1292</v>
      </c>
      <c r="C908" s="27" t="s">
        <v>1293</v>
      </c>
      <c r="D908" s="26" t="s">
        <v>1447</v>
      </c>
      <c r="E908" s="26" t="s">
        <v>5</v>
      </c>
      <c r="F908" s="27">
        <v>1</v>
      </c>
      <c r="G908" s="27" t="s">
        <v>1427</v>
      </c>
      <c r="H908" s="26" t="s">
        <v>1441</v>
      </c>
      <c r="I908" s="28">
        <v>4.83</v>
      </c>
      <c r="J908" s="27">
        <v>50</v>
      </c>
      <c r="K908" s="29">
        <v>241.5</v>
      </c>
      <c r="L908" s="28">
        <v>4.83</v>
      </c>
      <c r="M908" s="27">
        <v>50</v>
      </c>
      <c r="N908" s="30">
        <v>222.18</v>
      </c>
    </row>
    <row r="909" spans="1:14" x14ac:dyDescent="0.25">
      <c r="A909" s="25">
        <v>121946</v>
      </c>
      <c r="B909" s="26" t="s">
        <v>1939</v>
      </c>
      <c r="C909" s="27" t="s">
        <v>1960</v>
      </c>
      <c r="D909" s="26" t="s">
        <v>2012</v>
      </c>
      <c r="E909" s="26" t="s">
        <v>1536</v>
      </c>
      <c r="F909" s="27">
        <v>1</v>
      </c>
      <c r="G909" s="27" t="s">
        <v>1427</v>
      </c>
      <c r="H909" s="26" t="s">
        <v>1441</v>
      </c>
      <c r="I909" s="28">
        <v>4.83</v>
      </c>
      <c r="J909" s="27">
        <v>50</v>
      </c>
      <c r="K909" s="29">
        <v>241.5</v>
      </c>
      <c r="L909" s="28">
        <v>4.83</v>
      </c>
      <c r="M909" s="27">
        <v>50</v>
      </c>
      <c r="N909" s="30">
        <v>241.5</v>
      </c>
    </row>
    <row r="910" spans="1:14" x14ac:dyDescent="0.25">
      <c r="A910" s="25">
        <v>119241</v>
      </c>
      <c r="B910" s="26" t="s">
        <v>1525</v>
      </c>
      <c r="C910" s="27" t="s">
        <v>1295</v>
      </c>
      <c r="D910" s="26" t="s">
        <v>2012</v>
      </c>
      <c r="E910" s="26" t="s">
        <v>954</v>
      </c>
      <c r="F910" s="27">
        <v>1</v>
      </c>
      <c r="G910" s="27" t="s">
        <v>1427</v>
      </c>
      <c r="H910" s="26" t="s">
        <v>1441</v>
      </c>
      <c r="I910" s="28">
        <v>4.83</v>
      </c>
      <c r="J910" s="27">
        <v>42</v>
      </c>
      <c r="K910" s="29">
        <v>202.86</v>
      </c>
      <c r="L910" s="28">
        <v>4.83</v>
      </c>
      <c r="M910" s="27">
        <v>42</v>
      </c>
      <c r="N910" s="30">
        <v>202.86</v>
      </c>
    </row>
    <row r="911" spans="1:14" x14ac:dyDescent="0.25">
      <c r="A911" s="25">
        <v>122030</v>
      </c>
      <c r="B911" s="26" t="s">
        <v>1894</v>
      </c>
      <c r="C911" s="27" t="s">
        <v>1571</v>
      </c>
      <c r="D911" s="26" t="s">
        <v>1463</v>
      </c>
      <c r="E911" s="26" t="s">
        <v>117</v>
      </c>
      <c r="F911" s="27">
        <v>1</v>
      </c>
      <c r="G911" s="27" t="s">
        <v>1427</v>
      </c>
      <c r="H911" s="26" t="s">
        <v>1441</v>
      </c>
      <c r="I911" s="28">
        <v>4.83</v>
      </c>
      <c r="J911" s="27">
        <v>50</v>
      </c>
      <c r="K911" s="29">
        <v>241.5</v>
      </c>
      <c r="L911" s="28">
        <v>4.83</v>
      </c>
      <c r="M911" s="27">
        <v>50</v>
      </c>
      <c r="N911" s="30">
        <v>241.5</v>
      </c>
    </row>
    <row r="912" spans="1:14" x14ac:dyDescent="0.25">
      <c r="A912" s="25">
        <v>121815</v>
      </c>
      <c r="B912" s="26" t="s">
        <v>1906</v>
      </c>
      <c r="C912" s="27" t="s">
        <v>1918</v>
      </c>
      <c r="D912" s="26" t="s">
        <v>2012</v>
      </c>
      <c r="E912" s="26" t="s">
        <v>1536</v>
      </c>
      <c r="F912" s="27">
        <v>1</v>
      </c>
      <c r="G912" s="27" t="s">
        <v>1427</v>
      </c>
      <c r="H912" s="26" t="s">
        <v>1441</v>
      </c>
      <c r="I912" s="28">
        <v>4.83</v>
      </c>
      <c r="J912" s="27">
        <v>42</v>
      </c>
      <c r="K912" s="29">
        <v>202.86</v>
      </c>
      <c r="L912" s="28">
        <v>4.83</v>
      </c>
      <c r="M912" s="27">
        <v>42</v>
      </c>
      <c r="N912" s="30">
        <v>202.86</v>
      </c>
    </row>
    <row r="913" spans="1:14" x14ac:dyDescent="0.25">
      <c r="A913" s="25">
        <v>112217</v>
      </c>
      <c r="B913" s="26" t="s">
        <v>1296</v>
      </c>
      <c r="C913" s="27" t="s">
        <v>1297</v>
      </c>
      <c r="D913" s="26" t="s">
        <v>1447</v>
      </c>
      <c r="E913" s="26" t="s">
        <v>5</v>
      </c>
      <c r="F913" s="27">
        <v>1</v>
      </c>
      <c r="G913" s="27" t="s">
        <v>1427</v>
      </c>
      <c r="H913" s="26" t="s">
        <v>1441</v>
      </c>
      <c r="I913" s="28">
        <v>4.83</v>
      </c>
      <c r="J913" s="27">
        <v>50</v>
      </c>
      <c r="K913" s="29">
        <v>241.5</v>
      </c>
      <c r="L913" s="28">
        <v>4.83</v>
      </c>
      <c r="M913" s="27">
        <v>50</v>
      </c>
      <c r="N913" s="30">
        <v>241.5</v>
      </c>
    </row>
    <row r="914" spans="1:14" x14ac:dyDescent="0.25">
      <c r="A914" s="25">
        <v>112434</v>
      </c>
      <c r="B914" s="26" t="s">
        <v>1298</v>
      </c>
      <c r="C914" s="27" t="s">
        <v>1299</v>
      </c>
      <c r="D914" s="26" t="s">
        <v>1454</v>
      </c>
      <c r="E914" s="26" t="s">
        <v>5</v>
      </c>
      <c r="F914" s="27">
        <v>1</v>
      </c>
      <c r="G914" s="27" t="s">
        <v>1427</v>
      </c>
      <c r="H914" s="26" t="s">
        <v>1441</v>
      </c>
      <c r="I914" s="28">
        <v>4.83</v>
      </c>
      <c r="J914" s="27">
        <v>50</v>
      </c>
      <c r="K914" s="29">
        <v>241.5</v>
      </c>
      <c r="L914" s="28">
        <v>4.83</v>
      </c>
      <c r="M914" s="27">
        <v>50</v>
      </c>
      <c r="N914" s="30">
        <v>241.5</v>
      </c>
    </row>
    <row r="915" spans="1:14" x14ac:dyDescent="0.25">
      <c r="A915" s="25">
        <v>112444</v>
      </c>
      <c r="B915" s="26" t="s">
        <v>1300</v>
      </c>
      <c r="C915" s="27" t="s">
        <v>1301</v>
      </c>
      <c r="D915" s="26" t="s">
        <v>1451</v>
      </c>
      <c r="E915" s="26" t="s">
        <v>12</v>
      </c>
      <c r="F915" s="27">
        <v>1</v>
      </c>
      <c r="G915" s="27" t="s">
        <v>1427</v>
      </c>
      <c r="H915" s="26" t="s">
        <v>1441</v>
      </c>
      <c r="I915" s="28">
        <v>4.83</v>
      </c>
      <c r="J915" s="27">
        <v>50</v>
      </c>
      <c r="K915" s="29">
        <v>241.5</v>
      </c>
      <c r="L915" s="28">
        <v>4.83</v>
      </c>
      <c r="M915" s="27">
        <v>50</v>
      </c>
      <c r="N915" s="30">
        <v>241.5</v>
      </c>
    </row>
    <row r="916" spans="1:14" x14ac:dyDescent="0.25">
      <c r="A916" s="25">
        <v>112454</v>
      </c>
      <c r="B916" s="26" t="s">
        <v>1302</v>
      </c>
      <c r="C916" s="27" t="s">
        <v>1303</v>
      </c>
      <c r="D916" s="26" t="s">
        <v>1451</v>
      </c>
      <c r="E916" s="26" t="s">
        <v>12</v>
      </c>
      <c r="F916" s="27">
        <v>1</v>
      </c>
      <c r="G916" s="27" t="s">
        <v>1428</v>
      </c>
      <c r="H916" s="26" t="s">
        <v>1517</v>
      </c>
      <c r="I916" s="28">
        <v>8.5299999999999994</v>
      </c>
      <c r="J916" s="27">
        <v>50</v>
      </c>
      <c r="K916" s="29">
        <v>426.5</v>
      </c>
      <c r="L916" s="28">
        <v>8.5299999999999994</v>
      </c>
      <c r="M916" s="27">
        <v>50</v>
      </c>
      <c r="N916" s="30">
        <v>426.5</v>
      </c>
    </row>
    <row r="917" spans="1:14" x14ac:dyDescent="0.25">
      <c r="A917" s="25">
        <v>112457</v>
      </c>
      <c r="B917" s="26" t="s">
        <v>1304</v>
      </c>
      <c r="C917" s="27" t="s">
        <v>1305</v>
      </c>
      <c r="D917" s="26" t="s">
        <v>1447</v>
      </c>
      <c r="E917" s="26" t="s">
        <v>5</v>
      </c>
      <c r="F917" s="27">
        <v>1</v>
      </c>
      <c r="G917" s="27" t="s">
        <v>1427</v>
      </c>
      <c r="H917" s="26" t="s">
        <v>1441</v>
      </c>
      <c r="I917" s="28">
        <v>4.83</v>
      </c>
      <c r="J917" s="27">
        <v>50</v>
      </c>
      <c r="K917" s="29">
        <v>241.5</v>
      </c>
      <c r="L917" s="28">
        <v>4.83</v>
      </c>
      <c r="M917" s="27">
        <v>50</v>
      </c>
      <c r="N917" s="30">
        <v>241.5</v>
      </c>
    </row>
    <row r="918" spans="1:14" x14ac:dyDescent="0.25">
      <c r="A918" s="25">
        <v>112707</v>
      </c>
      <c r="B918" s="26" t="s">
        <v>1306</v>
      </c>
      <c r="C918" s="27" t="s">
        <v>1307</v>
      </c>
      <c r="D918" s="26" t="s">
        <v>1466</v>
      </c>
      <c r="E918" s="26" t="s">
        <v>17</v>
      </c>
      <c r="F918" s="27">
        <v>1</v>
      </c>
      <c r="G918" s="27" t="s">
        <v>1427</v>
      </c>
      <c r="H918" s="26" t="s">
        <v>1441</v>
      </c>
      <c r="I918" s="28">
        <v>4.83</v>
      </c>
      <c r="J918" s="27">
        <v>50</v>
      </c>
      <c r="K918" s="29">
        <v>241.5</v>
      </c>
      <c r="L918" s="28">
        <v>4.83</v>
      </c>
      <c r="M918" s="27">
        <v>50</v>
      </c>
      <c r="N918" s="30">
        <v>241.5</v>
      </c>
    </row>
    <row r="919" spans="1:14" x14ac:dyDescent="0.25">
      <c r="A919" s="25">
        <v>112461</v>
      </c>
      <c r="B919" s="26" t="s">
        <v>1308</v>
      </c>
      <c r="C919" s="27" t="s">
        <v>1309</v>
      </c>
      <c r="D919" s="26" t="s">
        <v>1457</v>
      </c>
      <c r="E919" s="26" t="s">
        <v>10</v>
      </c>
      <c r="F919" s="27">
        <v>1</v>
      </c>
      <c r="G919" s="27" t="s">
        <v>1430</v>
      </c>
      <c r="H919" s="26" t="s">
        <v>1446</v>
      </c>
      <c r="I919" s="28">
        <v>9.24</v>
      </c>
      <c r="J919" s="27">
        <v>50</v>
      </c>
      <c r="K919" s="29">
        <v>462</v>
      </c>
      <c r="L919" s="28">
        <v>9.24</v>
      </c>
      <c r="M919" s="27">
        <v>50</v>
      </c>
      <c r="N919" s="30">
        <v>462</v>
      </c>
    </row>
    <row r="920" spans="1:14" x14ac:dyDescent="0.25">
      <c r="A920" s="25">
        <v>112714</v>
      </c>
      <c r="B920" s="26" t="s">
        <v>1310</v>
      </c>
      <c r="C920" s="27" t="s">
        <v>1311</v>
      </c>
      <c r="D920" s="26" t="s">
        <v>1454</v>
      </c>
      <c r="E920" s="26" t="s">
        <v>5</v>
      </c>
      <c r="F920" s="27">
        <v>1</v>
      </c>
      <c r="G920" s="27" t="s">
        <v>1427</v>
      </c>
      <c r="H920" s="26" t="s">
        <v>1441</v>
      </c>
      <c r="I920" s="28">
        <v>4.83</v>
      </c>
      <c r="J920" s="27">
        <v>50</v>
      </c>
      <c r="K920" s="29">
        <v>241.5</v>
      </c>
      <c r="L920" s="28">
        <v>4.83</v>
      </c>
      <c r="M920" s="27">
        <v>50</v>
      </c>
      <c r="N920" s="30">
        <v>241.5</v>
      </c>
    </row>
    <row r="921" spans="1:14" x14ac:dyDescent="0.25">
      <c r="A921" s="25">
        <v>112224</v>
      </c>
      <c r="B921" s="26" t="s">
        <v>1735</v>
      </c>
      <c r="C921" s="27" t="s">
        <v>1736</v>
      </c>
      <c r="D921" s="26" t="s">
        <v>1447</v>
      </c>
      <c r="E921" s="26" t="s">
        <v>5</v>
      </c>
      <c r="F921" s="27">
        <v>1</v>
      </c>
      <c r="G921" s="27" t="s">
        <v>1427</v>
      </c>
      <c r="H921" s="26" t="s">
        <v>1441</v>
      </c>
      <c r="I921" s="28">
        <v>4.83</v>
      </c>
      <c r="J921" s="27">
        <v>50</v>
      </c>
      <c r="K921" s="29">
        <v>241.5</v>
      </c>
      <c r="L921" s="28">
        <v>4.83</v>
      </c>
      <c r="M921" s="27">
        <v>50</v>
      </c>
      <c r="N921" s="30">
        <v>241.5</v>
      </c>
    </row>
    <row r="922" spans="1:14" x14ac:dyDescent="0.25">
      <c r="A922" s="25">
        <v>112294</v>
      </c>
      <c r="B922" s="26" t="s">
        <v>1511</v>
      </c>
      <c r="C922" s="27" t="s">
        <v>1313</v>
      </c>
      <c r="D922" s="26" t="s">
        <v>1447</v>
      </c>
      <c r="E922" s="26" t="s">
        <v>5</v>
      </c>
      <c r="F922" s="27">
        <v>1</v>
      </c>
      <c r="G922" s="27" t="s">
        <v>1427</v>
      </c>
      <c r="H922" s="26" t="s">
        <v>1441</v>
      </c>
      <c r="I922" s="28">
        <v>4.83</v>
      </c>
      <c r="J922" s="27">
        <v>50</v>
      </c>
      <c r="K922" s="29">
        <v>241.5</v>
      </c>
      <c r="L922" s="28">
        <v>4.83</v>
      </c>
      <c r="M922" s="27">
        <v>50</v>
      </c>
      <c r="N922" s="30">
        <v>241.5</v>
      </c>
    </row>
    <row r="923" spans="1:14" x14ac:dyDescent="0.25">
      <c r="A923" s="25">
        <v>112472</v>
      </c>
      <c r="B923" s="26" t="s">
        <v>1314</v>
      </c>
      <c r="C923" s="27" t="s">
        <v>1315</v>
      </c>
      <c r="D923" s="26" t="s">
        <v>1459</v>
      </c>
      <c r="E923" s="26" t="s">
        <v>12</v>
      </c>
      <c r="F923" s="27">
        <v>1</v>
      </c>
      <c r="G923" s="27" t="s">
        <v>1427</v>
      </c>
      <c r="H923" s="26" t="s">
        <v>1441</v>
      </c>
      <c r="I923" s="28">
        <v>4.83</v>
      </c>
      <c r="J923" s="27">
        <v>50</v>
      </c>
      <c r="K923" s="29">
        <v>241.5</v>
      </c>
      <c r="L923" s="28">
        <v>4.83</v>
      </c>
      <c r="M923" s="27">
        <v>50</v>
      </c>
      <c r="N923" s="30">
        <v>241.5</v>
      </c>
    </row>
    <row r="924" spans="1:14" x14ac:dyDescent="0.25">
      <c r="A924" s="25">
        <v>112228</v>
      </c>
      <c r="B924" s="26" t="s">
        <v>1316</v>
      </c>
      <c r="C924" s="27" t="s">
        <v>1317</v>
      </c>
      <c r="D924" s="26" t="s">
        <v>1447</v>
      </c>
      <c r="E924" s="26" t="s">
        <v>5</v>
      </c>
      <c r="F924" s="27">
        <v>1</v>
      </c>
      <c r="G924" s="27" t="s">
        <v>1427</v>
      </c>
      <c r="H924" s="26" t="s">
        <v>1441</v>
      </c>
      <c r="I924" s="28">
        <v>4.83</v>
      </c>
      <c r="J924" s="27">
        <v>50</v>
      </c>
      <c r="K924" s="29">
        <v>241.5</v>
      </c>
      <c r="L924" s="28">
        <v>4.83</v>
      </c>
      <c r="M924" s="27">
        <v>50</v>
      </c>
      <c r="N924" s="30">
        <v>241.5</v>
      </c>
    </row>
    <row r="925" spans="1:14" x14ac:dyDescent="0.25">
      <c r="A925" s="25">
        <v>112229</v>
      </c>
      <c r="B925" s="26" t="s">
        <v>1318</v>
      </c>
      <c r="C925" s="27" t="s">
        <v>1319</v>
      </c>
      <c r="D925" s="26" t="s">
        <v>1447</v>
      </c>
      <c r="E925" s="26" t="s">
        <v>5</v>
      </c>
      <c r="F925" s="27">
        <v>1</v>
      </c>
      <c r="G925" s="27" t="s">
        <v>1427</v>
      </c>
      <c r="H925" s="26" t="s">
        <v>1441</v>
      </c>
      <c r="I925" s="28">
        <v>4.83</v>
      </c>
      <c r="J925" s="27">
        <v>50</v>
      </c>
      <c r="K925" s="29">
        <v>241.5</v>
      </c>
      <c r="L925" s="28">
        <v>4.83</v>
      </c>
      <c r="M925" s="27">
        <v>50</v>
      </c>
      <c r="N925" s="30">
        <v>125.58</v>
      </c>
    </row>
    <row r="926" spans="1:14" x14ac:dyDescent="0.25">
      <c r="A926" s="25">
        <v>112475</v>
      </c>
      <c r="B926" s="26" t="s">
        <v>1320</v>
      </c>
      <c r="C926" s="27" t="s">
        <v>1321</v>
      </c>
      <c r="D926" s="26" t="s">
        <v>1447</v>
      </c>
      <c r="E926" s="26" t="s">
        <v>5</v>
      </c>
      <c r="F926" s="27">
        <v>1</v>
      </c>
      <c r="G926" s="27" t="s">
        <v>1427</v>
      </c>
      <c r="H926" s="26" t="s">
        <v>1441</v>
      </c>
      <c r="I926" s="28">
        <v>4.83</v>
      </c>
      <c r="J926" s="27">
        <v>50</v>
      </c>
      <c r="K926" s="29">
        <v>241.5</v>
      </c>
      <c r="L926" s="28">
        <v>4.83</v>
      </c>
      <c r="M926" s="27">
        <v>50</v>
      </c>
      <c r="N926" s="30">
        <v>241.5</v>
      </c>
    </row>
    <row r="927" spans="1:14" x14ac:dyDescent="0.25">
      <c r="A927" s="25">
        <v>118994</v>
      </c>
      <c r="B927" s="26" t="s">
        <v>1322</v>
      </c>
      <c r="C927" s="27" t="s">
        <v>1323</v>
      </c>
      <c r="D927" s="26" t="s">
        <v>1466</v>
      </c>
      <c r="E927" s="26" t="s">
        <v>36</v>
      </c>
      <c r="F927" s="27">
        <v>1</v>
      </c>
      <c r="G927" s="27" t="s">
        <v>1427</v>
      </c>
      <c r="H927" s="26" t="s">
        <v>1441</v>
      </c>
      <c r="I927" s="28">
        <v>4.83</v>
      </c>
      <c r="J927" s="27">
        <v>50</v>
      </c>
      <c r="K927" s="29">
        <v>241.5</v>
      </c>
      <c r="L927" s="28">
        <v>4.83</v>
      </c>
      <c r="M927" s="27">
        <v>50</v>
      </c>
      <c r="N927" s="30">
        <v>38.64</v>
      </c>
    </row>
    <row r="928" spans="1:14" x14ac:dyDescent="0.25">
      <c r="A928" s="25">
        <v>112722</v>
      </c>
      <c r="B928" s="26" t="s">
        <v>1324</v>
      </c>
      <c r="C928" s="27" t="s">
        <v>1325</v>
      </c>
      <c r="D928" s="26" t="s">
        <v>1492</v>
      </c>
      <c r="E928" s="26" t="s">
        <v>12</v>
      </c>
      <c r="F928" s="27">
        <v>1</v>
      </c>
      <c r="G928" s="27" t="s">
        <v>1427</v>
      </c>
      <c r="H928" s="26" t="s">
        <v>1441</v>
      </c>
      <c r="I928" s="28">
        <v>4.83</v>
      </c>
      <c r="J928" s="27">
        <v>50</v>
      </c>
      <c r="K928" s="29">
        <v>241.5</v>
      </c>
      <c r="L928" s="28">
        <v>4.83</v>
      </c>
      <c r="M928" s="27">
        <v>50</v>
      </c>
      <c r="N928" s="30">
        <v>241.5</v>
      </c>
    </row>
    <row r="929" spans="1:14" x14ac:dyDescent="0.25">
      <c r="A929" s="25">
        <v>112298</v>
      </c>
      <c r="B929" s="26" t="s">
        <v>1737</v>
      </c>
      <c r="C929" s="27" t="s">
        <v>1738</v>
      </c>
      <c r="D929" s="26" t="s">
        <v>1447</v>
      </c>
      <c r="E929" s="26" t="s">
        <v>5</v>
      </c>
      <c r="F929" s="27">
        <v>1</v>
      </c>
      <c r="G929" s="27" t="s">
        <v>1427</v>
      </c>
      <c r="H929" s="26" t="s">
        <v>1441</v>
      </c>
      <c r="I929" s="28">
        <v>4.83</v>
      </c>
      <c r="J929" s="27">
        <v>50</v>
      </c>
      <c r="K929" s="29">
        <v>241.5</v>
      </c>
      <c r="L929" s="28">
        <v>4.83</v>
      </c>
      <c r="M929" s="27">
        <v>50</v>
      </c>
      <c r="N929" s="30">
        <v>241.5</v>
      </c>
    </row>
    <row r="930" spans="1:14" x14ac:dyDescent="0.25">
      <c r="A930" s="25">
        <v>113008</v>
      </c>
      <c r="B930" s="26" t="s">
        <v>1326</v>
      </c>
      <c r="C930" s="27" t="s">
        <v>1327</v>
      </c>
      <c r="D930" s="26" t="s">
        <v>1449</v>
      </c>
      <c r="E930" s="26" t="s">
        <v>36</v>
      </c>
      <c r="F930" s="27">
        <v>1</v>
      </c>
      <c r="G930" s="27" t="s">
        <v>1427</v>
      </c>
      <c r="H930" s="26" t="s">
        <v>1441</v>
      </c>
      <c r="I930" s="28">
        <v>4.83</v>
      </c>
      <c r="J930" s="27">
        <v>50</v>
      </c>
      <c r="K930" s="29">
        <v>241.5</v>
      </c>
      <c r="L930" s="28">
        <v>4.83</v>
      </c>
      <c r="M930" s="27">
        <v>50</v>
      </c>
      <c r="N930" s="30">
        <v>241.5</v>
      </c>
    </row>
    <row r="931" spans="1:14" x14ac:dyDescent="0.25">
      <c r="A931" s="25">
        <v>112725</v>
      </c>
      <c r="B931" s="26" t="s">
        <v>1178</v>
      </c>
      <c r="C931" s="27" t="s">
        <v>1328</v>
      </c>
      <c r="D931" s="26" t="s">
        <v>1457</v>
      </c>
      <c r="E931" s="26" t="s">
        <v>10</v>
      </c>
      <c r="F931" s="27">
        <v>1</v>
      </c>
      <c r="G931" s="27" t="s">
        <v>1427</v>
      </c>
      <c r="H931" s="26" t="s">
        <v>1441</v>
      </c>
      <c r="I931" s="28">
        <v>4.83</v>
      </c>
      <c r="J931" s="27">
        <v>50</v>
      </c>
      <c r="K931" s="29">
        <v>241.5</v>
      </c>
      <c r="L931" s="28">
        <v>4.83</v>
      </c>
      <c r="M931" s="27">
        <v>50</v>
      </c>
      <c r="N931" s="30">
        <v>241.5</v>
      </c>
    </row>
    <row r="932" spans="1:14" x14ac:dyDescent="0.25">
      <c r="A932" s="25">
        <v>122823</v>
      </c>
      <c r="B932" s="26" t="s">
        <v>2145</v>
      </c>
      <c r="C932" s="27" t="s">
        <v>2174</v>
      </c>
      <c r="D932" s="26" t="s">
        <v>1451</v>
      </c>
      <c r="E932" s="26" t="s">
        <v>12</v>
      </c>
      <c r="F932" s="27">
        <v>1</v>
      </c>
      <c r="G932" s="27" t="s">
        <v>1427</v>
      </c>
      <c r="H932" s="26" t="s">
        <v>1441</v>
      </c>
      <c r="I932" s="28">
        <v>4.83</v>
      </c>
      <c r="J932" s="27">
        <v>50</v>
      </c>
      <c r="K932" s="29">
        <v>241.5</v>
      </c>
      <c r="L932" s="28">
        <v>4.83</v>
      </c>
      <c r="M932" s="27">
        <v>50</v>
      </c>
      <c r="N932" s="30">
        <v>241.5</v>
      </c>
    </row>
    <row r="933" spans="1:14" x14ac:dyDescent="0.25">
      <c r="A933" s="25">
        <v>115400</v>
      </c>
      <c r="B933" s="26" t="s">
        <v>1329</v>
      </c>
      <c r="C933" s="27" t="s">
        <v>1330</v>
      </c>
      <c r="D933" s="26" t="s">
        <v>1451</v>
      </c>
      <c r="E933" s="26" t="s">
        <v>12</v>
      </c>
      <c r="F933" s="27">
        <v>1</v>
      </c>
      <c r="G933" s="27" t="s">
        <v>1427</v>
      </c>
      <c r="H933" s="26" t="s">
        <v>1441</v>
      </c>
      <c r="I933" s="28">
        <v>4.83</v>
      </c>
      <c r="J933" s="27">
        <v>50</v>
      </c>
      <c r="K933" s="29">
        <v>241.5</v>
      </c>
      <c r="L933" s="28">
        <v>4.83</v>
      </c>
      <c r="M933" s="27">
        <v>50</v>
      </c>
      <c r="N933" s="30">
        <v>241.5</v>
      </c>
    </row>
    <row r="934" spans="1:14" x14ac:dyDescent="0.25">
      <c r="A934" s="25">
        <v>116021</v>
      </c>
      <c r="B934" s="26" t="s">
        <v>1940</v>
      </c>
      <c r="C934" s="27" t="s">
        <v>1961</v>
      </c>
      <c r="D934" s="26" t="s">
        <v>1449</v>
      </c>
      <c r="E934" s="26" t="s">
        <v>12</v>
      </c>
      <c r="F934" s="27">
        <v>1</v>
      </c>
      <c r="G934" s="27" t="s">
        <v>1427</v>
      </c>
      <c r="H934" s="26" t="s">
        <v>1441</v>
      </c>
      <c r="I934" s="28">
        <v>4.83</v>
      </c>
      <c r="J934" s="27">
        <v>50</v>
      </c>
      <c r="K934" s="29">
        <v>241.5</v>
      </c>
      <c r="L934" s="28">
        <v>4.83</v>
      </c>
      <c r="M934" s="27">
        <v>50</v>
      </c>
      <c r="N934" s="30">
        <v>241.5</v>
      </c>
    </row>
    <row r="935" spans="1:14" x14ac:dyDescent="0.25">
      <c r="A935" s="25">
        <v>112727</v>
      </c>
      <c r="B935" s="26" t="s">
        <v>1331</v>
      </c>
      <c r="C935" s="27" t="s">
        <v>1332</v>
      </c>
      <c r="D935" s="26" t="s">
        <v>1447</v>
      </c>
      <c r="E935" s="26" t="s">
        <v>5</v>
      </c>
      <c r="F935" s="27">
        <v>1</v>
      </c>
      <c r="G935" s="27" t="s">
        <v>1427</v>
      </c>
      <c r="H935" s="26" t="s">
        <v>1441</v>
      </c>
      <c r="I935" s="28">
        <v>4.83</v>
      </c>
      <c r="J935" s="27">
        <v>50</v>
      </c>
      <c r="K935" s="29">
        <v>241.5</v>
      </c>
      <c r="L935" s="28">
        <v>4.83</v>
      </c>
      <c r="M935" s="27">
        <v>50</v>
      </c>
      <c r="N935" s="30">
        <v>241.5</v>
      </c>
    </row>
    <row r="936" spans="1:14" x14ac:dyDescent="0.25">
      <c r="A936" s="25">
        <v>122087</v>
      </c>
      <c r="B936" s="26" t="s">
        <v>1987</v>
      </c>
      <c r="C936" s="27" t="s">
        <v>1988</v>
      </c>
      <c r="D936" s="26" t="s">
        <v>1451</v>
      </c>
      <c r="E936" s="26" t="s">
        <v>12</v>
      </c>
      <c r="F936" s="27">
        <v>1</v>
      </c>
      <c r="G936" s="27" t="s">
        <v>1427</v>
      </c>
      <c r="H936" s="26" t="s">
        <v>1441</v>
      </c>
      <c r="I936" s="28">
        <v>4.83</v>
      </c>
      <c r="J936" s="27">
        <v>50</v>
      </c>
      <c r="K936" s="29">
        <v>241.5</v>
      </c>
      <c r="L936" s="28">
        <v>4.83</v>
      </c>
      <c r="M936" s="27">
        <v>50</v>
      </c>
      <c r="N936" s="30">
        <v>241.5</v>
      </c>
    </row>
    <row r="937" spans="1:14" x14ac:dyDescent="0.25">
      <c r="A937" s="25">
        <v>121458</v>
      </c>
      <c r="B937" s="26" t="s">
        <v>1883</v>
      </c>
      <c r="C937" s="27" t="s">
        <v>1884</v>
      </c>
      <c r="D937" s="26" t="s">
        <v>1444</v>
      </c>
      <c r="E937" s="26" t="s">
        <v>12</v>
      </c>
      <c r="F937" s="27">
        <v>1</v>
      </c>
      <c r="G937" s="27" t="s">
        <v>1427</v>
      </c>
      <c r="H937" s="26" t="s">
        <v>1441</v>
      </c>
      <c r="I937" s="28">
        <v>4.83</v>
      </c>
      <c r="J937" s="27">
        <v>50</v>
      </c>
      <c r="K937" s="29">
        <v>241.5</v>
      </c>
      <c r="L937" s="28">
        <v>4.83</v>
      </c>
      <c r="M937" s="27">
        <v>50</v>
      </c>
      <c r="N937" s="30">
        <v>241.5</v>
      </c>
    </row>
    <row r="938" spans="1:14" x14ac:dyDescent="0.25">
      <c r="A938" s="25">
        <v>121318</v>
      </c>
      <c r="B938" s="26" t="s">
        <v>1830</v>
      </c>
      <c r="C938" s="27" t="s">
        <v>1831</v>
      </c>
      <c r="D938" s="26" t="s">
        <v>1447</v>
      </c>
      <c r="E938" s="26" t="s">
        <v>5</v>
      </c>
      <c r="F938" s="27">
        <v>1</v>
      </c>
      <c r="G938" s="27" t="s">
        <v>1427</v>
      </c>
      <c r="H938" s="26" t="s">
        <v>1441</v>
      </c>
      <c r="I938" s="28">
        <v>4.83</v>
      </c>
      <c r="J938" s="27">
        <v>70</v>
      </c>
      <c r="K938" s="29">
        <v>338.1</v>
      </c>
      <c r="L938" s="28">
        <v>4.83</v>
      </c>
      <c r="M938" s="27">
        <v>70</v>
      </c>
      <c r="N938" s="30">
        <v>338.1</v>
      </c>
    </row>
    <row r="939" spans="1:14" x14ac:dyDescent="0.25">
      <c r="A939" s="25">
        <v>112678</v>
      </c>
      <c r="B939" s="26" t="s">
        <v>1333</v>
      </c>
      <c r="C939" s="27" t="s">
        <v>1334</v>
      </c>
      <c r="D939" s="26" t="s">
        <v>1448</v>
      </c>
      <c r="E939" s="26" t="s">
        <v>12</v>
      </c>
      <c r="F939" s="27">
        <v>1</v>
      </c>
      <c r="G939" s="27" t="s">
        <v>1427</v>
      </c>
      <c r="H939" s="26" t="s">
        <v>1441</v>
      </c>
      <c r="I939" s="28">
        <v>4.83</v>
      </c>
      <c r="J939" s="27">
        <v>50</v>
      </c>
      <c r="K939" s="29">
        <v>241.5</v>
      </c>
      <c r="L939" s="28">
        <v>4.83</v>
      </c>
      <c r="M939" s="27">
        <v>50</v>
      </c>
      <c r="N939" s="30">
        <v>241.5</v>
      </c>
    </row>
    <row r="940" spans="1:14" x14ac:dyDescent="0.25">
      <c r="A940" s="25">
        <v>119753</v>
      </c>
      <c r="B940" s="26" t="s">
        <v>1572</v>
      </c>
      <c r="C940" s="27" t="s">
        <v>1573</v>
      </c>
      <c r="D940" s="26" t="s">
        <v>2012</v>
      </c>
      <c r="E940" s="26" t="s">
        <v>1536</v>
      </c>
      <c r="F940" s="27">
        <v>1</v>
      </c>
      <c r="G940" s="27" t="s">
        <v>1427</v>
      </c>
      <c r="H940" s="26" t="s">
        <v>1441</v>
      </c>
      <c r="I940" s="28">
        <v>4.83</v>
      </c>
      <c r="J940" s="27">
        <v>42</v>
      </c>
      <c r="K940" s="29">
        <v>202.86</v>
      </c>
      <c r="L940" s="28">
        <v>4.83</v>
      </c>
      <c r="M940" s="27">
        <v>42</v>
      </c>
      <c r="N940" s="30">
        <v>202.86</v>
      </c>
    </row>
    <row r="941" spans="1:14" x14ac:dyDescent="0.25">
      <c r="A941" s="25">
        <v>122083</v>
      </c>
      <c r="B941" s="26" t="s">
        <v>1989</v>
      </c>
      <c r="C941" s="27" t="s">
        <v>1990</v>
      </c>
      <c r="D941" s="26" t="s">
        <v>1451</v>
      </c>
      <c r="E941" s="26" t="s">
        <v>12</v>
      </c>
      <c r="F941" s="27">
        <v>1</v>
      </c>
      <c r="G941" s="27" t="s">
        <v>1427</v>
      </c>
      <c r="H941" s="26" t="s">
        <v>1441</v>
      </c>
      <c r="I941" s="28">
        <v>4.83</v>
      </c>
      <c r="J941" s="27">
        <v>50</v>
      </c>
      <c r="K941" s="29">
        <v>241.5</v>
      </c>
      <c r="L941" s="28">
        <v>4.83</v>
      </c>
      <c r="M941" s="27">
        <v>50</v>
      </c>
      <c r="N941" s="30">
        <v>241.5</v>
      </c>
    </row>
    <row r="942" spans="1:14" x14ac:dyDescent="0.25">
      <c r="A942" s="25">
        <v>121850</v>
      </c>
      <c r="B942" s="26" t="s">
        <v>1919</v>
      </c>
      <c r="C942" s="27" t="s">
        <v>1920</v>
      </c>
      <c r="D942" s="26" t="s">
        <v>1451</v>
      </c>
      <c r="E942" s="26" t="s">
        <v>12</v>
      </c>
      <c r="F942" s="27">
        <v>1</v>
      </c>
      <c r="G942" s="27" t="s">
        <v>1427</v>
      </c>
      <c r="H942" s="26" t="s">
        <v>1441</v>
      </c>
      <c r="I942" s="28">
        <v>4.83</v>
      </c>
      <c r="J942" s="27">
        <v>50</v>
      </c>
      <c r="K942" s="29">
        <v>241.5</v>
      </c>
      <c r="L942" s="28">
        <v>4.83</v>
      </c>
      <c r="M942" s="27">
        <v>50</v>
      </c>
      <c r="N942" s="30">
        <v>193.2</v>
      </c>
    </row>
    <row r="943" spans="1:14" x14ac:dyDescent="0.25">
      <c r="A943" s="25">
        <v>117406</v>
      </c>
      <c r="B943" s="26" t="s">
        <v>1335</v>
      </c>
      <c r="C943" s="27" t="s">
        <v>1336</v>
      </c>
      <c r="D943" s="26" t="s">
        <v>1447</v>
      </c>
      <c r="E943" s="26" t="s">
        <v>5</v>
      </c>
      <c r="F943" s="27">
        <v>1</v>
      </c>
      <c r="G943" s="27" t="s">
        <v>1427</v>
      </c>
      <c r="H943" s="26" t="s">
        <v>1441</v>
      </c>
      <c r="I943" s="28">
        <v>4.83</v>
      </c>
      <c r="J943" s="27">
        <v>50</v>
      </c>
      <c r="K943" s="29">
        <v>241.5</v>
      </c>
      <c r="L943" s="28">
        <v>4.83</v>
      </c>
      <c r="M943" s="27">
        <v>50</v>
      </c>
      <c r="N943" s="30">
        <v>241.5</v>
      </c>
    </row>
    <row r="944" spans="1:14" x14ac:dyDescent="0.25">
      <c r="A944" s="25">
        <v>116988</v>
      </c>
      <c r="B944" s="26" t="s">
        <v>1337</v>
      </c>
      <c r="C944" s="27" t="s">
        <v>1338</v>
      </c>
      <c r="D944" s="26" t="s">
        <v>1449</v>
      </c>
      <c r="E944" s="26" t="s">
        <v>12</v>
      </c>
      <c r="F944" s="27">
        <v>1</v>
      </c>
      <c r="G944" s="27" t="s">
        <v>1427</v>
      </c>
      <c r="H944" s="26" t="s">
        <v>1441</v>
      </c>
      <c r="I944" s="28">
        <v>4.83</v>
      </c>
      <c r="J944" s="27">
        <v>50</v>
      </c>
      <c r="K944" s="29">
        <v>241.5</v>
      </c>
      <c r="L944" s="28">
        <v>4.83</v>
      </c>
      <c r="M944" s="27">
        <v>50</v>
      </c>
      <c r="N944" s="30">
        <v>241.5</v>
      </c>
    </row>
    <row r="945" spans="1:14" x14ac:dyDescent="0.25">
      <c r="A945" s="25">
        <v>121951</v>
      </c>
      <c r="B945" s="26" t="s">
        <v>1941</v>
      </c>
      <c r="C945" s="27" t="s">
        <v>1962</v>
      </c>
      <c r="D945" s="26" t="s">
        <v>2012</v>
      </c>
      <c r="E945" s="26" t="s">
        <v>1536</v>
      </c>
      <c r="F945" s="27">
        <v>1</v>
      </c>
      <c r="G945" s="27" t="s">
        <v>1427</v>
      </c>
      <c r="H945" s="26" t="s">
        <v>1441</v>
      </c>
      <c r="I945" s="28">
        <v>4.83</v>
      </c>
      <c r="J945" s="27">
        <v>50</v>
      </c>
      <c r="K945" s="29">
        <v>241.5</v>
      </c>
      <c r="L945" s="28">
        <v>4.83</v>
      </c>
      <c r="M945" s="27">
        <v>50</v>
      </c>
      <c r="N945" s="30">
        <v>125.58</v>
      </c>
    </row>
    <row r="946" spans="1:14" x14ac:dyDescent="0.25">
      <c r="A946" s="25">
        <v>116109</v>
      </c>
      <c r="B946" s="26" t="s">
        <v>1790</v>
      </c>
      <c r="C946" s="27" t="s">
        <v>1799</v>
      </c>
      <c r="D946" s="26" t="s">
        <v>1448</v>
      </c>
      <c r="E946" s="26" t="s">
        <v>36</v>
      </c>
      <c r="F946" s="27">
        <v>1</v>
      </c>
      <c r="G946" s="27" t="s">
        <v>1427</v>
      </c>
      <c r="H946" s="26" t="s">
        <v>1441</v>
      </c>
      <c r="I946" s="28">
        <v>4.83</v>
      </c>
      <c r="J946" s="27">
        <v>50</v>
      </c>
      <c r="K946" s="29">
        <v>241.5</v>
      </c>
      <c r="L946" s="28">
        <v>4.83</v>
      </c>
      <c r="M946" s="27">
        <v>50</v>
      </c>
      <c r="N946" s="30">
        <v>241.5</v>
      </c>
    </row>
    <row r="947" spans="1:14" x14ac:dyDescent="0.25">
      <c r="A947" s="25">
        <v>112730</v>
      </c>
      <c r="B947" s="26" t="s">
        <v>1339</v>
      </c>
      <c r="C947" s="27" t="s">
        <v>1340</v>
      </c>
      <c r="D947" s="26" t="s">
        <v>1451</v>
      </c>
      <c r="E947" s="26" t="s">
        <v>12</v>
      </c>
      <c r="F947" s="27">
        <v>1</v>
      </c>
      <c r="G947" s="27" t="s">
        <v>1427</v>
      </c>
      <c r="H947" s="26" t="s">
        <v>1441</v>
      </c>
      <c r="I947" s="28">
        <v>4.83</v>
      </c>
      <c r="J947" s="27">
        <v>50</v>
      </c>
      <c r="K947" s="29">
        <v>241.5</v>
      </c>
      <c r="L947" s="28">
        <v>4.83</v>
      </c>
      <c r="M947" s="27">
        <v>50</v>
      </c>
      <c r="N947" s="30">
        <v>241.5</v>
      </c>
    </row>
    <row r="948" spans="1:14" x14ac:dyDescent="0.25">
      <c r="A948" s="25">
        <v>116384</v>
      </c>
      <c r="B948" s="26" t="s">
        <v>1341</v>
      </c>
      <c r="C948" s="27" t="s">
        <v>1342</v>
      </c>
      <c r="D948" s="26" t="s">
        <v>1450</v>
      </c>
      <c r="E948" s="26" t="s">
        <v>12</v>
      </c>
      <c r="F948" s="27">
        <v>1</v>
      </c>
      <c r="G948" s="27" t="s">
        <v>1427</v>
      </c>
      <c r="H948" s="26" t="s">
        <v>1441</v>
      </c>
      <c r="I948" s="28">
        <v>4.83</v>
      </c>
      <c r="J948" s="27">
        <v>50</v>
      </c>
      <c r="K948" s="29">
        <v>241.5</v>
      </c>
      <c r="L948" s="28">
        <v>4.83</v>
      </c>
      <c r="M948" s="27">
        <v>50</v>
      </c>
      <c r="N948" s="30">
        <v>222.18</v>
      </c>
    </row>
    <row r="949" spans="1:14" x14ac:dyDescent="0.25">
      <c r="A949" s="25">
        <v>112483</v>
      </c>
      <c r="B949" s="26" t="s">
        <v>1343</v>
      </c>
      <c r="C949" s="27" t="s">
        <v>1344</v>
      </c>
      <c r="D949" s="26" t="s">
        <v>1457</v>
      </c>
      <c r="E949" s="26" t="s">
        <v>10</v>
      </c>
      <c r="F949" s="27">
        <v>1</v>
      </c>
      <c r="G949" s="27" t="s">
        <v>1427</v>
      </c>
      <c r="H949" s="26" t="s">
        <v>1441</v>
      </c>
      <c r="I949" s="28">
        <v>4.83</v>
      </c>
      <c r="J949" s="27">
        <v>50</v>
      </c>
      <c r="K949" s="29">
        <v>241.5</v>
      </c>
      <c r="L949" s="28">
        <v>4.83</v>
      </c>
      <c r="M949" s="27">
        <v>50</v>
      </c>
      <c r="N949" s="30">
        <v>241.5</v>
      </c>
    </row>
    <row r="950" spans="1:14" x14ac:dyDescent="0.25">
      <c r="A950" s="25">
        <v>112485</v>
      </c>
      <c r="B950" s="26" t="s">
        <v>1345</v>
      </c>
      <c r="C950" s="27" t="s">
        <v>1346</v>
      </c>
      <c r="D950" s="26" t="s">
        <v>1447</v>
      </c>
      <c r="E950" s="26" t="s">
        <v>5</v>
      </c>
      <c r="F950" s="27">
        <v>1</v>
      </c>
      <c r="G950" s="27" t="s">
        <v>1427</v>
      </c>
      <c r="H950" s="26" t="s">
        <v>1441</v>
      </c>
      <c r="I950" s="28">
        <v>4.83</v>
      </c>
      <c r="J950" s="27">
        <v>50</v>
      </c>
      <c r="K950" s="29">
        <v>241.5</v>
      </c>
      <c r="L950" s="28">
        <v>4.83</v>
      </c>
      <c r="M950" s="27">
        <v>50</v>
      </c>
      <c r="N950" s="30">
        <v>241.5</v>
      </c>
    </row>
    <row r="951" spans="1:14" x14ac:dyDescent="0.25">
      <c r="A951" s="25">
        <v>112733</v>
      </c>
      <c r="B951" s="26" t="s">
        <v>2032</v>
      </c>
      <c r="C951" s="27" t="s">
        <v>2033</v>
      </c>
      <c r="D951" s="26" t="s">
        <v>1449</v>
      </c>
      <c r="E951" s="26" t="s">
        <v>36</v>
      </c>
      <c r="F951" s="27">
        <v>1</v>
      </c>
      <c r="G951" s="27" t="s">
        <v>1427</v>
      </c>
      <c r="H951" s="26" t="s">
        <v>1441</v>
      </c>
      <c r="I951" s="28">
        <v>4.83</v>
      </c>
      <c r="J951" s="27">
        <v>50</v>
      </c>
      <c r="K951" s="29">
        <v>241.5</v>
      </c>
      <c r="L951" s="28">
        <v>4.83</v>
      </c>
      <c r="M951" s="27">
        <v>50</v>
      </c>
      <c r="N951" s="30">
        <v>241.5</v>
      </c>
    </row>
    <row r="952" spans="1:14" x14ac:dyDescent="0.25">
      <c r="A952" s="25">
        <v>121460</v>
      </c>
      <c r="B952" s="26" t="s">
        <v>1885</v>
      </c>
      <c r="C952" s="27" t="s">
        <v>1886</v>
      </c>
      <c r="D952" s="26" t="s">
        <v>1444</v>
      </c>
      <c r="E952" s="26" t="s">
        <v>12</v>
      </c>
      <c r="F952" s="27">
        <v>1</v>
      </c>
      <c r="G952" s="27" t="s">
        <v>1430</v>
      </c>
      <c r="H952" s="26" t="s">
        <v>1446</v>
      </c>
      <c r="I952" s="28">
        <v>9.24</v>
      </c>
      <c r="J952" s="27">
        <v>50</v>
      </c>
      <c r="K952" s="29">
        <v>462</v>
      </c>
      <c r="L952" s="28">
        <v>9.24</v>
      </c>
      <c r="M952" s="27">
        <v>50</v>
      </c>
      <c r="N952" s="30">
        <v>462</v>
      </c>
    </row>
    <row r="953" spans="1:14" x14ac:dyDescent="0.25">
      <c r="A953" s="25">
        <v>112322</v>
      </c>
      <c r="B953" s="26" t="s">
        <v>1347</v>
      </c>
      <c r="C953" s="27" t="s">
        <v>1348</v>
      </c>
      <c r="D953" s="26" t="s">
        <v>1457</v>
      </c>
      <c r="E953" s="26" t="s">
        <v>10</v>
      </c>
      <c r="F953" s="27">
        <v>1</v>
      </c>
      <c r="G953" s="27" t="s">
        <v>1427</v>
      </c>
      <c r="H953" s="26" t="s">
        <v>1441</v>
      </c>
      <c r="I953" s="28">
        <v>4.83</v>
      </c>
      <c r="J953" s="27">
        <v>50</v>
      </c>
      <c r="K953" s="29">
        <v>241.5</v>
      </c>
      <c r="L953" s="28">
        <v>4.83</v>
      </c>
      <c r="M953" s="27">
        <v>50</v>
      </c>
      <c r="N953" s="30">
        <v>241.5</v>
      </c>
    </row>
    <row r="954" spans="1:14" x14ac:dyDescent="0.25">
      <c r="A954" s="25">
        <v>112237</v>
      </c>
      <c r="B954" s="26" t="s">
        <v>1991</v>
      </c>
      <c r="C954" s="27" t="s">
        <v>1992</v>
      </c>
      <c r="D954" s="26" t="s">
        <v>1456</v>
      </c>
      <c r="E954" s="26" t="s">
        <v>12</v>
      </c>
      <c r="F954" s="27">
        <v>1</v>
      </c>
      <c r="G954" s="27" t="s">
        <v>1427</v>
      </c>
      <c r="H954" s="26" t="s">
        <v>1441</v>
      </c>
      <c r="I954" s="28">
        <v>4.83</v>
      </c>
      <c r="J954" s="27">
        <v>50</v>
      </c>
      <c r="K954" s="29">
        <v>241.5</v>
      </c>
      <c r="L954" s="28">
        <v>4.83</v>
      </c>
      <c r="M954" s="27">
        <v>50</v>
      </c>
      <c r="N954" s="30">
        <v>241.5</v>
      </c>
    </row>
    <row r="955" spans="1:14" x14ac:dyDescent="0.25">
      <c r="A955" s="25">
        <v>112759</v>
      </c>
      <c r="B955" s="26" t="s">
        <v>1349</v>
      </c>
      <c r="C955" s="27" t="s">
        <v>1350</v>
      </c>
      <c r="D955" s="26" t="s">
        <v>1451</v>
      </c>
      <c r="E955" s="26" t="s">
        <v>36</v>
      </c>
      <c r="F955" s="27">
        <v>1</v>
      </c>
      <c r="G955" s="27" t="s">
        <v>1427</v>
      </c>
      <c r="H955" s="26" t="s">
        <v>1441</v>
      </c>
      <c r="I955" s="28">
        <v>4.83</v>
      </c>
      <c r="J955" s="27">
        <v>70</v>
      </c>
      <c r="K955" s="29">
        <v>338.1</v>
      </c>
      <c r="L955" s="28">
        <v>4.83</v>
      </c>
      <c r="M955" s="27">
        <v>70</v>
      </c>
      <c r="N955" s="30">
        <v>313.95</v>
      </c>
    </row>
    <row r="956" spans="1:14" x14ac:dyDescent="0.25">
      <c r="A956" s="25">
        <v>112329</v>
      </c>
      <c r="B956" s="26" t="s">
        <v>2134</v>
      </c>
      <c r="C956" s="27" t="s">
        <v>2135</v>
      </c>
      <c r="D956" s="26" t="s">
        <v>1459</v>
      </c>
      <c r="E956" s="26" t="s">
        <v>12</v>
      </c>
      <c r="F956" s="27">
        <v>1</v>
      </c>
      <c r="G956" s="27" t="s">
        <v>1427</v>
      </c>
      <c r="H956" s="26" t="s">
        <v>1441</v>
      </c>
      <c r="I956" s="28">
        <v>4.83</v>
      </c>
      <c r="J956" s="27">
        <v>50</v>
      </c>
      <c r="K956" s="29">
        <v>241.5</v>
      </c>
      <c r="L956" s="28">
        <v>4.83</v>
      </c>
      <c r="M956" s="27">
        <v>50</v>
      </c>
      <c r="N956" s="30">
        <v>241.5</v>
      </c>
    </row>
    <row r="957" spans="1:14" x14ac:dyDescent="0.25">
      <c r="A957" s="25">
        <v>114939</v>
      </c>
      <c r="B957" s="26" t="s">
        <v>1351</v>
      </c>
      <c r="C957" s="27" t="s">
        <v>1352</v>
      </c>
      <c r="D957" s="26" t="s">
        <v>1448</v>
      </c>
      <c r="E957" s="26" t="s">
        <v>12</v>
      </c>
      <c r="F957" s="27">
        <v>1</v>
      </c>
      <c r="G957" s="27" t="s">
        <v>1427</v>
      </c>
      <c r="H957" s="26" t="s">
        <v>1441</v>
      </c>
      <c r="I957" s="28">
        <v>4.83</v>
      </c>
      <c r="J957" s="27">
        <v>50</v>
      </c>
      <c r="K957" s="29">
        <v>241.5</v>
      </c>
      <c r="L957" s="28">
        <v>4.83</v>
      </c>
      <c r="M957" s="27">
        <v>50</v>
      </c>
      <c r="N957" s="30">
        <v>241.5</v>
      </c>
    </row>
    <row r="958" spans="1:14" x14ac:dyDescent="0.25">
      <c r="A958" s="25">
        <v>113034</v>
      </c>
      <c r="B958" s="26" t="s">
        <v>1512</v>
      </c>
      <c r="C958" s="27" t="s">
        <v>1354</v>
      </c>
      <c r="D958" s="26" t="s">
        <v>1461</v>
      </c>
      <c r="E958" s="26" t="s">
        <v>36</v>
      </c>
      <c r="F958" s="27">
        <v>1</v>
      </c>
      <c r="G958" s="27" t="s">
        <v>1427</v>
      </c>
      <c r="H958" s="26" t="s">
        <v>1441</v>
      </c>
      <c r="I958" s="28">
        <v>4.83</v>
      </c>
      <c r="J958" s="27">
        <v>50</v>
      </c>
      <c r="K958" s="29">
        <v>241.5</v>
      </c>
      <c r="L958" s="28">
        <v>4.83</v>
      </c>
      <c r="M958" s="27">
        <v>50</v>
      </c>
      <c r="N958" s="30">
        <v>241.5</v>
      </c>
    </row>
    <row r="959" spans="1:14" x14ac:dyDescent="0.25">
      <c r="A959" s="25">
        <v>112498</v>
      </c>
      <c r="B959" s="26" t="s">
        <v>1355</v>
      </c>
      <c r="C959" s="27" t="s">
        <v>1356</v>
      </c>
      <c r="D959" s="26" t="s">
        <v>1440</v>
      </c>
      <c r="E959" s="26" t="s">
        <v>5</v>
      </c>
      <c r="F959" s="27">
        <v>1</v>
      </c>
      <c r="G959" s="27" t="s">
        <v>1427</v>
      </c>
      <c r="H959" s="26" t="s">
        <v>1441</v>
      </c>
      <c r="I959" s="28">
        <v>4.83</v>
      </c>
      <c r="J959" s="27">
        <v>50</v>
      </c>
      <c r="K959" s="29">
        <v>241.5</v>
      </c>
      <c r="L959" s="28">
        <v>4.83</v>
      </c>
      <c r="M959" s="27">
        <v>50</v>
      </c>
      <c r="N959" s="30">
        <v>241.5</v>
      </c>
    </row>
    <row r="960" spans="1:14" x14ac:dyDescent="0.25">
      <c r="A960" s="25">
        <v>112776</v>
      </c>
      <c r="B960" s="26" t="s">
        <v>1739</v>
      </c>
      <c r="C960" s="27" t="s">
        <v>1740</v>
      </c>
      <c r="D960" s="26" t="s">
        <v>1447</v>
      </c>
      <c r="E960" s="26" t="s">
        <v>5</v>
      </c>
      <c r="F960" s="27">
        <v>1</v>
      </c>
      <c r="G960" s="27" t="s">
        <v>1427</v>
      </c>
      <c r="H960" s="26" t="s">
        <v>1441</v>
      </c>
      <c r="I960" s="28">
        <v>4.83</v>
      </c>
      <c r="J960" s="27">
        <v>50</v>
      </c>
      <c r="K960" s="29">
        <v>241.5</v>
      </c>
      <c r="L960" s="28">
        <v>4.83</v>
      </c>
      <c r="M960" s="27">
        <v>50</v>
      </c>
      <c r="N960" s="30">
        <v>241.5</v>
      </c>
    </row>
    <row r="961" spans="1:14" x14ac:dyDescent="0.25">
      <c r="A961" s="25">
        <v>112504</v>
      </c>
      <c r="B961" s="26" t="s">
        <v>1741</v>
      </c>
      <c r="C961" s="27" t="s">
        <v>1742</v>
      </c>
      <c r="D961" s="26" t="s">
        <v>1447</v>
      </c>
      <c r="E961" s="26" t="s">
        <v>5</v>
      </c>
      <c r="F961" s="27">
        <v>1</v>
      </c>
      <c r="G961" s="27" t="s">
        <v>1430</v>
      </c>
      <c r="H961" s="26" t="s">
        <v>1446</v>
      </c>
      <c r="I961" s="28">
        <v>9.24</v>
      </c>
      <c r="J961" s="27">
        <v>50</v>
      </c>
      <c r="K961" s="29">
        <v>462</v>
      </c>
      <c r="L961" s="28">
        <v>9.24</v>
      </c>
      <c r="M961" s="27">
        <v>50</v>
      </c>
      <c r="N961" s="30">
        <v>462</v>
      </c>
    </row>
    <row r="962" spans="1:14" x14ac:dyDescent="0.25">
      <c r="A962" s="25">
        <v>112507</v>
      </c>
      <c r="B962" s="26" t="s">
        <v>1743</v>
      </c>
      <c r="C962" s="27" t="s">
        <v>1744</v>
      </c>
      <c r="D962" s="26" t="s">
        <v>1447</v>
      </c>
      <c r="E962" s="26" t="s">
        <v>5</v>
      </c>
      <c r="F962" s="27">
        <v>1</v>
      </c>
      <c r="G962" s="27" t="s">
        <v>1427</v>
      </c>
      <c r="H962" s="26" t="s">
        <v>1441</v>
      </c>
      <c r="I962" s="28">
        <v>4.83</v>
      </c>
      <c r="J962" s="27">
        <v>50</v>
      </c>
      <c r="K962" s="29">
        <v>241.5</v>
      </c>
      <c r="L962" s="28">
        <v>4.83</v>
      </c>
      <c r="M962" s="27">
        <v>50</v>
      </c>
      <c r="N962" s="30">
        <v>231.84</v>
      </c>
    </row>
    <row r="963" spans="1:14" x14ac:dyDescent="0.25">
      <c r="A963" s="25">
        <v>114751</v>
      </c>
      <c r="B963" s="26" t="s">
        <v>1357</v>
      </c>
      <c r="C963" s="27" t="s">
        <v>1358</v>
      </c>
      <c r="D963" s="26" t="s">
        <v>1454</v>
      </c>
      <c r="E963" s="26" t="s">
        <v>5</v>
      </c>
      <c r="F963" s="27">
        <v>1</v>
      </c>
      <c r="G963" s="27" t="s">
        <v>1427</v>
      </c>
      <c r="H963" s="26" t="s">
        <v>1441</v>
      </c>
      <c r="I963" s="28">
        <v>4.83</v>
      </c>
      <c r="J963" s="27">
        <v>12</v>
      </c>
      <c r="K963" s="29">
        <v>57.96</v>
      </c>
      <c r="L963" s="28">
        <v>4.83</v>
      </c>
      <c r="M963" s="27">
        <v>12</v>
      </c>
      <c r="N963" s="30">
        <v>57.96</v>
      </c>
    </row>
    <row r="964" spans="1:14" x14ac:dyDescent="0.25">
      <c r="A964" s="25">
        <v>112331</v>
      </c>
      <c r="B964" s="26" t="s">
        <v>1745</v>
      </c>
      <c r="C964" s="27" t="s">
        <v>1746</v>
      </c>
      <c r="D964" s="26" t="s">
        <v>1447</v>
      </c>
      <c r="E964" s="26" t="s">
        <v>5</v>
      </c>
      <c r="F964" s="27">
        <v>1</v>
      </c>
      <c r="G964" s="27" t="s">
        <v>1427</v>
      </c>
      <c r="H964" s="26" t="s">
        <v>1441</v>
      </c>
      <c r="I964" s="28">
        <v>4.83</v>
      </c>
      <c r="J964" s="27">
        <v>50</v>
      </c>
      <c r="K964" s="29">
        <v>241.5</v>
      </c>
      <c r="L964" s="28">
        <v>4.83</v>
      </c>
      <c r="M964" s="27">
        <v>50</v>
      </c>
      <c r="N964" s="30">
        <v>0</v>
      </c>
    </row>
    <row r="965" spans="1:14" x14ac:dyDescent="0.25">
      <c r="A965" s="25">
        <v>112512</v>
      </c>
      <c r="B965" s="26" t="s">
        <v>1359</v>
      </c>
      <c r="C965" s="27" t="s">
        <v>1360</v>
      </c>
      <c r="D965" s="26" t="s">
        <v>1444</v>
      </c>
      <c r="E965" s="26" t="s">
        <v>12</v>
      </c>
      <c r="F965" s="27">
        <v>1</v>
      </c>
      <c r="G965" s="27" t="s">
        <v>1427</v>
      </c>
      <c r="H965" s="26" t="s">
        <v>1441</v>
      </c>
      <c r="I965" s="28">
        <v>4.83</v>
      </c>
      <c r="J965" s="27">
        <v>50</v>
      </c>
      <c r="K965" s="29">
        <v>241.5</v>
      </c>
      <c r="L965" s="28">
        <v>4.83</v>
      </c>
      <c r="M965" s="27">
        <v>50</v>
      </c>
      <c r="N965" s="30">
        <v>241.5</v>
      </c>
    </row>
    <row r="966" spans="1:14" x14ac:dyDescent="0.25">
      <c r="A966" s="25">
        <v>112779</v>
      </c>
      <c r="B966" s="26" t="s">
        <v>1361</v>
      </c>
      <c r="C966" s="27" t="s">
        <v>1362</v>
      </c>
      <c r="D966" s="26" t="s">
        <v>1451</v>
      </c>
      <c r="E966" s="26" t="s">
        <v>12</v>
      </c>
      <c r="F966" s="27">
        <v>1</v>
      </c>
      <c r="G966" s="27" t="s">
        <v>1427</v>
      </c>
      <c r="H966" s="26" t="s">
        <v>1441</v>
      </c>
      <c r="I966" s="28">
        <v>4.83</v>
      </c>
      <c r="J966" s="27">
        <v>50</v>
      </c>
      <c r="K966" s="29">
        <v>241.5</v>
      </c>
      <c r="L966" s="28">
        <v>4.83</v>
      </c>
      <c r="M966" s="27">
        <v>50</v>
      </c>
      <c r="N966" s="30">
        <v>241.5</v>
      </c>
    </row>
    <row r="967" spans="1:14" x14ac:dyDescent="0.25">
      <c r="A967" s="25">
        <v>112782</v>
      </c>
      <c r="B967" s="26" t="s">
        <v>2101</v>
      </c>
      <c r="C967" s="27" t="s">
        <v>2102</v>
      </c>
      <c r="D967" s="26" t="s">
        <v>1451</v>
      </c>
      <c r="E967" s="26" t="s">
        <v>12</v>
      </c>
      <c r="F967" s="27">
        <v>1</v>
      </c>
      <c r="G967" s="27" t="s">
        <v>1427</v>
      </c>
      <c r="H967" s="26" t="s">
        <v>1441</v>
      </c>
      <c r="I967" s="28">
        <v>4.83</v>
      </c>
      <c r="J967" s="27">
        <v>50</v>
      </c>
      <c r="K967" s="29">
        <v>241.5</v>
      </c>
      <c r="L967" s="28">
        <v>4.83</v>
      </c>
      <c r="M967" s="27">
        <v>50</v>
      </c>
      <c r="N967" s="30">
        <v>241.5</v>
      </c>
    </row>
    <row r="968" spans="1:14" x14ac:dyDescent="0.25">
      <c r="A968" s="25">
        <v>112786</v>
      </c>
      <c r="B968" s="26" t="s">
        <v>1363</v>
      </c>
      <c r="C968" s="27" t="s">
        <v>1364</v>
      </c>
      <c r="D968" s="26" t="s">
        <v>1448</v>
      </c>
      <c r="E968" s="26" t="s">
        <v>12</v>
      </c>
      <c r="F968" s="27">
        <v>1</v>
      </c>
      <c r="G968" s="27" t="s">
        <v>1427</v>
      </c>
      <c r="H968" s="26" t="s">
        <v>1441</v>
      </c>
      <c r="I968" s="28">
        <v>4.83</v>
      </c>
      <c r="J968" s="27">
        <v>50</v>
      </c>
      <c r="K968" s="29">
        <v>241.5</v>
      </c>
      <c r="L968" s="28">
        <v>4.83</v>
      </c>
      <c r="M968" s="27">
        <v>50</v>
      </c>
      <c r="N968" s="30">
        <v>241.5</v>
      </c>
    </row>
    <row r="969" spans="1:14" x14ac:dyDescent="0.25">
      <c r="A969" s="25">
        <v>112332</v>
      </c>
      <c r="B969" s="26" t="s">
        <v>1747</v>
      </c>
      <c r="C969" s="27" t="s">
        <v>1748</v>
      </c>
      <c r="D969" s="26" t="s">
        <v>1447</v>
      </c>
      <c r="E969" s="26" t="s">
        <v>5</v>
      </c>
      <c r="F969" s="27">
        <v>1</v>
      </c>
      <c r="G969" s="27" t="s">
        <v>1427</v>
      </c>
      <c r="H969" s="26" t="s">
        <v>1441</v>
      </c>
      <c r="I969" s="28">
        <v>4.83</v>
      </c>
      <c r="J969" s="27">
        <v>50</v>
      </c>
      <c r="K969" s="29">
        <v>241.5</v>
      </c>
      <c r="L969" s="28">
        <v>4.83</v>
      </c>
      <c r="M969" s="27">
        <v>50</v>
      </c>
      <c r="N969" s="30">
        <v>241.5</v>
      </c>
    </row>
    <row r="970" spans="1:14" x14ac:dyDescent="0.25">
      <c r="A970" s="25">
        <v>112569</v>
      </c>
      <c r="B970" s="26" t="s">
        <v>1749</v>
      </c>
      <c r="C970" s="27" t="s">
        <v>1750</v>
      </c>
      <c r="D970" s="26" t="s">
        <v>1447</v>
      </c>
      <c r="E970" s="26" t="s">
        <v>5</v>
      </c>
      <c r="F970" s="27">
        <v>1</v>
      </c>
      <c r="G970" s="27" t="s">
        <v>1427</v>
      </c>
      <c r="H970" s="26" t="s">
        <v>1441</v>
      </c>
      <c r="I970" s="28">
        <v>4.83</v>
      </c>
      <c r="J970" s="27">
        <v>34</v>
      </c>
      <c r="K970" s="29">
        <v>164.22</v>
      </c>
      <c r="L970" s="28">
        <v>4.83</v>
      </c>
      <c r="M970" s="27">
        <v>34</v>
      </c>
      <c r="N970" s="30">
        <v>164.22</v>
      </c>
    </row>
    <row r="971" spans="1:14" x14ac:dyDescent="0.25">
      <c r="A971" s="25">
        <v>112814</v>
      </c>
      <c r="B971" s="26" t="s">
        <v>1751</v>
      </c>
      <c r="C971" s="27" t="s">
        <v>1752</v>
      </c>
      <c r="D971" s="26" t="s">
        <v>1447</v>
      </c>
      <c r="E971" s="26" t="s">
        <v>5</v>
      </c>
      <c r="F971" s="27">
        <v>1</v>
      </c>
      <c r="G971" s="27" t="s">
        <v>1427</v>
      </c>
      <c r="H971" s="26" t="s">
        <v>1441</v>
      </c>
      <c r="I971" s="28">
        <v>4.83</v>
      </c>
      <c r="J971" s="27">
        <v>12</v>
      </c>
      <c r="K971" s="29">
        <v>57.96</v>
      </c>
      <c r="L971" s="28">
        <v>4.83</v>
      </c>
      <c r="M971" s="27">
        <v>12</v>
      </c>
      <c r="N971" s="30">
        <v>57.96</v>
      </c>
    </row>
    <row r="972" spans="1:14" x14ac:dyDescent="0.25">
      <c r="A972" s="25">
        <v>112242</v>
      </c>
      <c r="B972" s="26" t="s">
        <v>1365</v>
      </c>
      <c r="C972" s="27" t="s">
        <v>1366</v>
      </c>
      <c r="D972" s="26" t="s">
        <v>1456</v>
      </c>
      <c r="E972" s="26" t="s">
        <v>12</v>
      </c>
      <c r="F972" s="27">
        <v>1</v>
      </c>
      <c r="G972" s="27" t="s">
        <v>1427</v>
      </c>
      <c r="H972" s="26" t="s">
        <v>1441</v>
      </c>
      <c r="I972" s="28">
        <v>4.83</v>
      </c>
      <c r="J972" s="27">
        <v>12</v>
      </c>
      <c r="K972" s="29">
        <v>57.96</v>
      </c>
      <c r="L972" s="28">
        <v>4.83</v>
      </c>
      <c r="M972" s="27">
        <v>12</v>
      </c>
      <c r="N972" s="30">
        <v>57.96</v>
      </c>
    </row>
    <row r="973" spans="1:14" x14ac:dyDescent="0.25">
      <c r="A973" s="25">
        <v>112333</v>
      </c>
      <c r="B973" s="26" t="s">
        <v>1367</v>
      </c>
      <c r="C973" s="27" t="s">
        <v>1368</v>
      </c>
      <c r="D973" s="26" t="s">
        <v>1447</v>
      </c>
      <c r="E973" s="26" t="s">
        <v>5</v>
      </c>
      <c r="F973" s="27">
        <v>1</v>
      </c>
      <c r="G973" s="27" t="s">
        <v>1427</v>
      </c>
      <c r="H973" s="26" t="s">
        <v>1441</v>
      </c>
      <c r="I973" s="28">
        <v>4.83</v>
      </c>
      <c r="J973" s="27">
        <v>50</v>
      </c>
      <c r="K973" s="29">
        <v>241.5</v>
      </c>
      <c r="L973" s="28">
        <v>4.83</v>
      </c>
      <c r="M973" s="27">
        <v>50</v>
      </c>
      <c r="N973" s="30">
        <v>241.5</v>
      </c>
    </row>
    <row r="974" spans="1:14" x14ac:dyDescent="0.25">
      <c r="A974" s="25">
        <v>116111</v>
      </c>
      <c r="B974" s="26" t="s">
        <v>1369</v>
      </c>
      <c r="C974" s="27" t="s">
        <v>1370</v>
      </c>
      <c r="D974" s="26" t="s">
        <v>1445</v>
      </c>
      <c r="E974" s="26" t="s">
        <v>36</v>
      </c>
      <c r="F974" s="27">
        <v>1</v>
      </c>
      <c r="G974" s="27" t="s">
        <v>1427</v>
      </c>
      <c r="H974" s="26" t="s">
        <v>1441</v>
      </c>
      <c r="I974" s="28">
        <v>4.83</v>
      </c>
      <c r="J974" s="27">
        <v>50</v>
      </c>
      <c r="K974" s="29">
        <v>241.5</v>
      </c>
      <c r="L974" s="28">
        <v>4.83</v>
      </c>
      <c r="M974" s="27">
        <v>50</v>
      </c>
      <c r="N974" s="30">
        <v>241.5</v>
      </c>
    </row>
    <row r="975" spans="1:14" x14ac:dyDescent="0.25">
      <c r="A975" s="25">
        <v>112579</v>
      </c>
      <c r="B975" s="26" t="s">
        <v>1753</v>
      </c>
      <c r="C975" s="27" t="s">
        <v>1754</v>
      </c>
      <c r="D975" s="26" t="s">
        <v>1447</v>
      </c>
      <c r="E975" s="26" t="s">
        <v>5</v>
      </c>
      <c r="F975" s="27">
        <v>1</v>
      </c>
      <c r="G975" s="27" t="s">
        <v>1427</v>
      </c>
      <c r="H975" s="26" t="s">
        <v>1441</v>
      </c>
      <c r="I975" s="28">
        <v>4.83</v>
      </c>
      <c r="J975" s="27">
        <v>50</v>
      </c>
      <c r="K975" s="29">
        <v>241.5</v>
      </c>
      <c r="L975" s="28">
        <v>4.83</v>
      </c>
      <c r="M975" s="27">
        <v>50</v>
      </c>
      <c r="N975" s="30">
        <v>241.5</v>
      </c>
    </row>
    <row r="976" spans="1:14" x14ac:dyDescent="0.25">
      <c r="A976" s="25">
        <v>112820</v>
      </c>
      <c r="B976" s="26" t="s">
        <v>1755</v>
      </c>
      <c r="C976" s="27" t="s">
        <v>1756</v>
      </c>
      <c r="D976" s="26" t="s">
        <v>1445</v>
      </c>
      <c r="E976" s="26" t="s">
        <v>17</v>
      </c>
      <c r="F976" s="27">
        <v>1</v>
      </c>
      <c r="G976" s="27" t="s">
        <v>1427</v>
      </c>
      <c r="H976" s="26" t="s">
        <v>1441</v>
      </c>
      <c r="I976" s="28">
        <v>4.83</v>
      </c>
      <c r="J976" s="27">
        <v>34</v>
      </c>
      <c r="K976" s="29">
        <v>164.22</v>
      </c>
      <c r="L976" s="28">
        <v>4.83</v>
      </c>
      <c r="M976" s="27">
        <v>34</v>
      </c>
      <c r="N976" s="30">
        <v>164.22</v>
      </c>
    </row>
    <row r="977" spans="1:14" x14ac:dyDescent="0.25">
      <c r="A977" s="25">
        <v>114941</v>
      </c>
      <c r="B977" s="26" t="s">
        <v>2103</v>
      </c>
      <c r="C977" s="27" t="s">
        <v>1371</v>
      </c>
      <c r="D977" s="26" t="s">
        <v>1456</v>
      </c>
      <c r="E977" s="26" t="s">
        <v>12</v>
      </c>
      <c r="F977" s="27">
        <v>1</v>
      </c>
      <c r="G977" s="27" t="s">
        <v>1427</v>
      </c>
      <c r="H977" s="26" t="s">
        <v>1441</v>
      </c>
      <c r="I977" s="28">
        <v>4.83</v>
      </c>
      <c r="J977" s="27">
        <v>50</v>
      </c>
      <c r="K977" s="29">
        <v>241.5</v>
      </c>
      <c r="L977" s="28">
        <v>4.83</v>
      </c>
      <c r="M977" s="27">
        <v>50</v>
      </c>
      <c r="N977" s="30">
        <v>241.5</v>
      </c>
    </row>
    <row r="978" spans="1:14" x14ac:dyDescent="0.25">
      <c r="A978" s="25">
        <v>112873</v>
      </c>
      <c r="B978" s="26" t="s">
        <v>1757</v>
      </c>
      <c r="C978" s="27" t="s">
        <v>1758</v>
      </c>
      <c r="D978" s="26" t="s">
        <v>1447</v>
      </c>
      <c r="E978" s="26" t="s">
        <v>5</v>
      </c>
      <c r="F978" s="27">
        <v>1</v>
      </c>
      <c r="G978" s="27" t="s">
        <v>1427</v>
      </c>
      <c r="H978" s="26" t="s">
        <v>1441</v>
      </c>
      <c r="I978" s="28">
        <v>4.83</v>
      </c>
      <c r="J978" s="27">
        <v>50</v>
      </c>
      <c r="K978" s="29">
        <v>241.5</v>
      </c>
      <c r="L978" s="28">
        <v>4.83</v>
      </c>
      <c r="M978" s="27">
        <v>50</v>
      </c>
      <c r="N978" s="30">
        <v>241.5</v>
      </c>
    </row>
    <row r="979" spans="1:14" x14ac:dyDescent="0.25">
      <c r="A979" s="25">
        <v>121952</v>
      </c>
      <c r="B979" s="26" t="s">
        <v>1942</v>
      </c>
      <c r="C979" s="27" t="s">
        <v>1963</v>
      </c>
      <c r="D979" s="26" t="s">
        <v>2012</v>
      </c>
      <c r="E979" s="26" t="s">
        <v>1536</v>
      </c>
      <c r="F979" s="27">
        <v>1</v>
      </c>
      <c r="G979" s="27" t="s">
        <v>1430</v>
      </c>
      <c r="H979" s="26" t="s">
        <v>1446</v>
      </c>
      <c r="I979" s="28">
        <v>9.24</v>
      </c>
      <c r="J979" s="27">
        <v>50</v>
      </c>
      <c r="K979" s="29">
        <v>462</v>
      </c>
      <c r="L979" s="28">
        <v>9.24</v>
      </c>
      <c r="M979" s="27">
        <v>50</v>
      </c>
      <c r="N979" s="30">
        <v>443.52</v>
      </c>
    </row>
    <row r="980" spans="1:14" x14ac:dyDescent="0.25">
      <c r="A980" s="25">
        <v>114039</v>
      </c>
      <c r="B980" s="26" t="s">
        <v>1372</v>
      </c>
      <c r="C980" s="27" t="s">
        <v>1373</v>
      </c>
      <c r="D980" s="26" t="s">
        <v>1451</v>
      </c>
      <c r="E980" s="26" t="s">
        <v>12</v>
      </c>
      <c r="F980" s="27">
        <v>1</v>
      </c>
      <c r="G980" s="27" t="s">
        <v>1427</v>
      </c>
      <c r="H980" s="26" t="s">
        <v>1441</v>
      </c>
      <c r="I980" s="28">
        <v>4.83</v>
      </c>
      <c r="J980" s="27">
        <v>50</v>
      </c>
      <c r="K980" s="29">
        <v>241.5</v>
      </c>
      <c r="L980" s="28">
        <v>4.83</v>
      </c>
      <c r="M980" s="27">
        <v>50</v>
      </c>
      <c r="N980" s="30">
        <v>241.5</v>
      </c>
    </row>
    <row r="981" spans="1:14" x14ac:dyDescent="0.25">
      <c r="A981" s="25">
        <v>122240</v>
      </c>
      <c r="B981" s="26" t="s">
        <v>2003</v>
      </c>
      <c r="C981" s="27" t="s">
        <v>2004</v>
      </c>
      <c r="D981" s="26" t="s">
        <v>1450</v>
      </c>
      <c r="E981" s="26" t="s">
        <v>36</v>
      </c>
      <c r="F981" s="27">
        <v>1</v>
      </c>
      <c r="G981" s="27" t="s">
        <v>1427</v>
      </c>
      <c r="H981" s="26" t="s">
        <v>1441</v>
      </c>
      <c r="I981" s="28">
        <v>4.83</v>
      </c>
      <c r="J981" s="27">
        <v>50</v>
      </c>
      <c r="K981" s="29">
        <v>241.5</v>
      </c>
      <c r="L981" s="28">
        <v>4.83</v>
      </c>
      <c r="M981" s="27">
        <v>50</v>
      </c>
      <c r="N981" s="30">
        <v>241.5</v>
      </c>
    </row>
    <row r="982" spans="1:14" x14ac:dyDescent="0.25">
      <c r="A982" s="25">
        <v>122346</v>
      </c>
      <c r="B982" s="26" t="s">
        <v>2034</v>
      </c>
      <c r="C982" s="27" t="s">
        <v>2035</v>
      </c>
      <c r="D982" s="26" t="s">
        <v>1440</v>
      </c>
      <c r="E982" s="26" t="s">
        <v>5</v>
      </c>
      <c r="F982" s="27">
        <v>1</v>
      </c>
      <c r="G982" s="27" t="s">
        <v>1427</v>
      </c>
      <c r="H982" s="26" t="s">
        <v>1441</v>
      </c>
      <c r="I982" s="28">
        <v>4.83</v>
      </c>
      <c r="J982" s="27">
        <v>50</v>
      </c>
      <c r="K982" s="29">
        <v>241.5</v>
      </c>
      <c r="L982" s="28">
        <v>4.83</v>
      </c>
      <c r="M982" s="27">
        <v>50</v>
      </c>
      <c r="N982" s="30">
        <v>241.5</v>
      </c>
    </row>
    <row r="983" spans="1:14" x14ac:dyDescent="0.25">
      <c r="A983" s="25">
        <v>114509</v>
      </c>
      <c r="B983" s="26" t="s">
        <v>1374</v>
      </c>
      <c r="C983" s="27" t="s">
        <v>1375</v>
      </c>
      <c r="D983" s="26" t="s">
        <v>1459</v>
      </c>
      <c r="E983" s="26" t="s">
        <v>12</v>
      </c>
      <c r="F983" s="27">
        <v>1</v>
      </c>
      <c r="G983" s="27" t="s">
        <v>1427</v>
      </c>
      <c r="H983" s="26" t="s">
        <v>1441</v>
      </c>
      <c r="I983" s="28">
        <v>4.83</v>
      </c>
      <c r="J983" s="27">
        <v>50</v>
      </c>
      <c r="K983" s="29">
        <v>241.5</v>
      </c>
      <c r="L983" s="28">
        <v>4.83</v>
      </c>
      <c r="M983" s="27">
        <v>50</v>
      </c>
      <c r="N983" s="30">
        <v>202.86</v>
      </c>
    </row>
    <row r="984" spans="1:14" x14ac:dyDescent="0.25">
      <c r="A984" s="25">
        <v>118635</v>
      </c>
      <c r="B984" s="26" t="s">
        <v>1376</v>
      </c>
      <c r="C984" s="27" t="s">
        <v>1377</v>
      </c>
      <c r="D984" s="26" t="s">
        <v>1456</v>
      </c>
      <c r="E984" s="26" t="s">
        <v>12</v>
      </c>
      <c r="F984" s="27">
        <v>1</v>
      </c>
      <c r="G984" s="27" t="s">
        <v>1427</v>
      </c>
      <c r="H984" s="26" t="s">
        <v>1441</v>
      </c>
      <c r="I984" s="28">
        <v>4.83</v>
      </c>
      <c r="J984" s="27">
        <v>50</v>
      </c>
      <c r="K984" s="29">
        <v>241.5</v>
      </c>
      <c r="L984" s="28">
        <v>4.83</v>
      </c>
      <c r="M984" s="27">
        <v>50</v>
      </c>
      <c r="N984" s="30">
        <v>241.5</v>
      </c>
    </row>
    <row r="985" spans="1:14" x14ac:dyDescent="0.25">
      <c r="A985" s="25">
        <v>114943</v>
      </c>
      <c r="B985" s="26" t="s">
        <v>1378</v>
      </c>
      <c r="C985" s="27" t="s">
        <v>1379</v>
      </c>
      <c r="D985" s="26" t="s">
        <v>1456</v>
      </c>
      <c r="E985" s="26" t="s">
        <v>12</v>
      </c>
      <c r="F985" s="27">
        <v>1</v>
      </c>
      <c r="G985" s="27" t="s">
        <v>1427</v>
      </c>
      <c r="H985" s="26" t="s">
        <v>1441</v>
      </c>
      <c r="I985" s="28">
        <v>4.83</v>
      </c>
      <c r="J985" s="27">
        <v>50</v>
      </c>
      <c r="K985" s="29">
        <v>241.5</v>
      </c>
      <c r="L985" s="28">
        <v>4.83</v>
      </c>
      <c r="M985" s="27">
        <v>50</v>
      </c>
      <c r="N985" s="30">
        <v>241.5</v>
      </c>
    </row>
    <row r="986" spans="1:14" x14ac:dyDescent="0.25">
      <c r="A986" s="25">
        <v>112597</v>
      </c>
      <c r="B986" s="26" t="s">
        <v>1759</v>
      </c>
      <c r="C986" s="27" t="s">
        <v>1760</v>
      </c>
      <c r="D986" s="26" t="s">
        <v>1447</v>
      </c>
      <c r="E986" s="26" t="s">
        <v>5</v>
      </c>
      <c r="F986" s="27">
        <v>1</v>
      </c>
      <c r="G986" s="27" t="s">
        <v>1427</v>
      </c>
      <c r="H986" s="26" t="s">
        <v>1441</v>
      </c>
      <c r="I986" s="28">
        <v>4.83</v>
      </c>
      <c r="J986" s="27">
        <v>50</v>
      </c>
      <c r="K986" s="29">
        <v>241.5</v>
      </c>
      <c r="L986" s="28">
        <v>4.83</v>
      </c>
      <c r="M986" s="27">
        <v>50</v>
      </c>
      <c r="N986" s="30">
        <v>241.5</v>
      </c>
    </row>
    <row r="987" spans="1:14" x14ac:dyDescent="0.25">
      <c r="A987" s="25">
        <v>112882</v>
      </c>
      <c r="B987" s="26" t="s">
        <v>1380</v>
      </c>
      <c r="C987" s="27" t="s">
        <v>1381</v>
      </c>
      <c r="D987" s="26" t="s">
        <v>1451</v>
      </c>
      <c r="E987" s="26" t="s">
        <v>12</v>
      </c>
      <c r="F987" s="27">
        <v>1</v>
      </c>
      <c r="G987" s="27" t="s">
        <v>1427</v>
      </c>
      <c r="H987" s="26" t="s">
        <v>1441</v>
      </c>
      <c r="I987" s="28">
        <v>4.83</v>
      </c>
      <c r="J987" s="27">
        <v>50</v>
      </c>
      <c r="K987" s="29">
        <v>241.5</v>
      </c>
      <c r="L987" s="28">
        <v>4.83</v>
      </c>
      <c r="M987" s="27">
        <v>50</v>
      </c>
      <c r="N987" s="30">
        <v>241.5</v>
      </c>
    </row>
    <row r="988" spans="1:14" x14ac:dyDescent="0.25">
      <c r="A988" s="25">
        <v>112345</v>
      </c>
      <c r="B988" s="26" t="s">
        <v>1382</v>
      </c>
      <c r="C988" s="27" t="s">
        <v>1383</v>
      </c>
      <c r="D988" s="26" t="s">
        <v>1457</v>
      </c>
      <c r="E988" s="26" t="s">
        <v>10</v>
      </c>
      <c r="F988" s="27">
        <v>1</v>
      </c>
      <c r="G988" s="27" t="s">
        <v>1427</v>
      </c>
      <c r="H988" s="26" t="s">
        <v>1441</v>
      </c>
      <c r="I988" s="28">
        <v>4.83</v>
      </c>
      <c r="J988" s="27">
        <v>50</v>
      </c>
      <c r="K988" s="29">
        <v>241.5</v>
      </c>
      <c r="L988" s="28">
        <v>4.83</v>
      </c>
      <c r="M988" s="27">
        <v>50</v>
      </c>
      <c r="N988" s="30">
        <v>231.84</v>
      </c>
    </row>
    <row r="989" spans="1:14" x14ac:dyDescent="0.25">
      <c r="A989" s="25">
        <v>112599</v>
      </c>
      <c r="B989" s="26" t="s">
        <v>1384</v>
      </c>
      <c r="C989" s="27" t="s">
        <v>1385</v>
      </c>
      <c r="D989" s="26" t="s">
        <v>1451</v>
      </c>
      <c r="E989" s="26" t="s">
        <v>12</v>
      </c>
      <c r="F989" s="27">
        <v>1</v>
      </c>
      <c r="G989" s="27" t="s">
        <v>1427</v>
      </c>
      <c r="H989" s="26" t="s">
        <v>1441</v>
      </c>
      <c r="I989" s="28">
        <v>4.83</v>
      </c>
      <c r="J989" s="27">
        <v>50</v>
      </c>
      <c r="K989" s="29">
        <v>241.5</v>
      </c>
      <c r="L989" s="28">
        <v>4.83</v>
      </c>
      <c r="M989" s="27">
        <v>50</v>
      </c>
      <c r="N989" s="30">
        <v>241.5</v>
      </c>
    </row>
    <row r="990" spans="1:14" x14ac:dyDescent="0.25">
      <c r="A990" s="25">
        <v>121324</v>
      </c>
      <c r="B990" s="26" t="s">
        <v>1847</v>
      </c>
      <c r="C990" s="27" t="s">
        <v>1848</v>
      </c>
      <c r="D990" s="26" t="s">
        <v>1447</v>
      </c>
      <c r="E990" s="26" t="s">
        <v>5</v>
      </c>
      <c r="F990" s="27">
        <v>1</v>
      </c>
      <c r="G990" s="27" t="s">
        <v>1427</v>
      </c>
      <c r="H990" s="26" t="s">
        <v>1441</v>
      </c>
      <c r="I990" s="28">
        <v>4.83</v>
      </c>
      <c r="J990" s="27">
        <v>50</v>
      </c>
      <c r="K990" s="29">
        <v>241.5</v>
      </c>
      <c r="L990" s="28">
        <v>4.83</v>
      </c>
      <c r="M990" s="27">
        <v>50</v>
      </c>
      <c r="N990" s="30">
        <v>241.5</v>
      </c>
    </row>
    <row r="991" spans="1:14" x14ac:dyDescent="0.25">
      <c r="A991" s="25">
        <v>122333</v>
      </c>
      <c r="B991" s="26" t="s">
        <v>2036</v>
      </c>
      <c r="C991" s="27" t="s">
        <v>2037</v>
      </c>
      <c r="D991" s="26" t="s">
        <v>1447</v>
      </c>
      <c r="E991" s="26" t="s">
        <v>5</v>
      </c>
      <c r="F991" s="27">
        <v>1</v>
      </c>
      <c r="G991" s="27" t="s">
        <v>1427</v>
      </c>
      <c r="H991" s="26" t="s">
        <v>1441</v>
      </c>
      <c r="I991" s="28">
        <v>4.83</v>
      </c>
      <c r="J991" s="27">
        <v>50</v>
      </c>
      <c r="K991" s="29">
        <v>241.5</v>
      </c>
      <c r="L991" s="28">
        <v>4.83</v>
      </c>
      <c r="M991" s="27">
        <v>50</v>
      </c>
      <c r="N991" s="30">
        <v>241.5</v>
      </c>
    </row>
    <row r="992" spans="1:14" x14ac:dyDescent="0.25">
      <c r="A992" s="25">
        <v>112888</v>
      </c>
      <c r="B992" s="26" t="s">
        <v>1386</v>
      </c>
      <c r="C992" s="27" t="s">
        <v>1387</v>
      </c>
      <c r="D992" s="26" t="s">
        <v>1445</v>
      </c>
      <c r="E992" s="26" t="s">
        <v>17</v>
      </c>
      <c r="F992" s="27">
        <v>1</v>
      </c>
      <c r="G992" s="27" t="s">
        <v>1427</v>
      </c>
      <c r="H992" s="26" t="s">
        <v>1441</v>
      </c>
      <c r="I992" s="28">
        <v>4.83</v>
      </c>
      <c r="J992" s="27">
        <v>50</v>
      </c>
      <c r="K992" s="29">
        <v>241.5</v>
      </c>
      <c r="L992" s="28">
        <v>4.83</v>
      </c>
      <c r="M992" s="27">
        <v>50</v>
      </c>
      <c r="N992" s="30">
        <v>125.58</v>
      </c>
    </row>
    <row r="993" spans="1:14" x14ac:dyDescent="0.25">
      <c r="A993" s="25">
        <v>118053</v>
      </c>
      <c r="B993" s="26" t="s">
        <v>1388</v>
      </c>
      <c r="C993" s="27" t="s">
        <v>1389</v>
      </c>
      <c r="D993" s="26" t="s">
        <v>1451</v>
      </c>
      <c r="E993" s="26" t="s">
        <v>12</v>
      </c>
      <c r="F993" s="27">
        <v>1</v>
      </c>
      <c r="G993" s="27" t="s">
        <v>1430</v>
      </c>
      <c r="H993" s="26" t="s">
        <v>1446</v>
      </c>
      <c r="I993" s="28">
        <v>9.24</v>
      </c>
      <c r="J993" s="27">
        <v>50</v>
      </c>
      <c r="K993" s="29">
        <v>462</v>
      </c>
      <c r="L993" s="28">
        <v>9.24</v>
      </c>
      <c r="M993" s="27">
        <v>50</v>
      </c>
      <c r="N993" s="30">
        <v>462</v>
      </c>
    </row>
    <row r="994" spans="1:14" x14ac:dyDescent="0.25">
      <c r="A994" s="25">
        <v>112612</v>
      </c>
      <c r="B994" s="26" t="s">
        <v>1390</v>
      </c>
      <c r="C994" s="27" t="s">
        <v>1391</v>
      </c>
      <c r="D994" s="26" t="s">
        <v>1448</v>
      </c>
      <c r="E994" s="26" t="s">
        <v>12</v>
      </c>
      <c r="F994" s="27">
        <v>1</v>
      </c>
      <c r="G994" s="27" t="s">
        <v>1429</v>
      </c>
      <c r="H994" s="26" t="s">
        <v>1455</v>
      </c>
      <c r="I994" s="28">
        <v>4.83</v>
      </c>
      <c r="J994" s="27">
        <v>50</v>
      </c>
      <c r="K994" s="29">
        <v>241.5</v>
      </c>
      <c r="L994" s="28">
        <v>4.83</v>
      </c>
      <c r="M994" s="27">
        <v>50</v>
      </c>
      <c r="N994" s="30">
        <v>125.58</v>
      </c>
    </row>
    <row r="995" spans="1:14" x14ac:dyDescent="0.25">
      <c r="A995" s="25">
        <v>121480</v>
      </c>
      <c r="B995" s="26" t="s">
        <v>1887</v>
      </c>
      <c r="C995" s="27" t="s">
        <v>1888</v>
      </c>
      <c r="D995" s="26" t="s">
        <v>1444</v>
      </c>
      <c r="E995" s="26" t="s">
        <v>12</v>
      </c>
      <c r="F995" s="27">
        <v>1</v>
      </c>
      <c r="G995" s="27" t="s">
        <v>1427</v>
      </c>
      <c r="H995" s="26" t="s">
        <v>1441</v>
      </c>
      <c r="I995" s="28">
        <v>4.83</v>
      </c>
      <c r="J995" s="27">
        <v>50</v>
      </c>
      <c r="K995" s="29">
        <v>241.5</v>
      </c>
      <c r="L995" s="28">
        <v>4.83</v>
      </c>
      <c r="M995" s="27">
        <v>50</v>
      </c>
      <c r="N995" s="30">
        <v>241.5</v>
      </c>
    </row>
    <row r="996" spans="1:14" x14ac:dyDescent="0.25">
      <c r="A996" s="25">
        <v>112614</v>
      </c>
      <c r="B996" s="26" t="s">
        <v>1392</v>
      </c>
      <c r="C996" s="27" t="s">
        <v>1393</v>
      </c>
      <c r="D996" s="26" t="s">
        <v>1448</v>
      </c>
      <c r="E996" s="26" t="s">
        <v>12</v>
      </c>
      <c r="F996" s="27">
        <v>1</v>
      </c>
      <c r="G996" s="27" t="s">
        <v>1427</v>
      </c>
      <c r="H996" s="26" t="s">
        <v>1441</v>
      </c>
      <c r="I996" s="28">
        <v>4.83</v>
      </c>
      <c r="J996" s="27">
        <v>50</v>
      </c>
      <c r="K996" s="29">
        <v>241.5</v>
      </c>
      <c r="L996" s="28">
        <v>4.83</v>
      </c>
      <c r="M996" s="27">
        <v>50</v>
      </c>
      <c r="N996" s="30">
        <v>222.18</v>
      </c>
    </row>
    <row r="997" spans="1:14" x14ac:dyDescent="0.25">
      <c r="A997" s="25">
        <v>112354</v>
      </c>
      <c r="B997" s="26" t="s">
        <v>1394</v>
      </c>
      <c r="C997" s="27" t="s">
        <v>1395</v>
      </c>
      <c r="D997" s="26" t="s">
        <v>1459</v>
      </c>
      <c r="E997" s="26" t="s">
        <v>12</v>
      </c>
      <c r="F997" s="27">
        <v>1</v>
      </c>
      <c r="G997" s="27" t="s">
        <v>1427</v>
      </c>
      <c r="H997" s="26" t="s">
        <v>1441</v>
      </c>
      <c r="I997" s="28">
        <v>4.83</v>
      </c>
      <c r="J997" s="27">
        <v>12</v>
      </c>
      <c r="K997" s="29">
        <v>57.96</v>
      </c>
      <c r="L997" s="28">
        <v>4.83</v>
      </c>
      <c r="M997" s="27">
        <v>12</v>
      </c>
      <c r="N997" s="30">
        <v>57.96</v>
      </c>
    </row>
    <row r="998" spans="1:14" x14ac:dyDescent="0.25">
      <c r="A998" s="25">
        <v>122029</v>
      </c>
      <c r="B998" s="26" t="s">
        <v>1943</v>
      </c>
      <c r="C998" s="27" t="s">
        <v>1967</v>
      </c>
      <c r="D998" s="26" t="s">
        <v>1458</v>
      </c>
      <c r="E998" s="26" t="s">
        <v>209</v>
      </c>
      <c r="F998" s="27">
        <v>1</v>
      </c>
      <c r="G998" s="27" t="s">
        <v>1428</v>
      </c>
      <c r="H998" s="26" t="s">
        <v>1517</v>
      </c>
      <c r="I998" s="28">
        <v>5.15</v>
      </c>
      <c r="J998" s="27">
        <v>50</v>
      </c>
      <c r="K998" s="29">
        <v>257.5</v>
      </c>
      <c r="L998" s="28">
        <v>5.15</v>
      </c>
      <c r="M998" s="27">
        <v>50</v>
      </c>
      <c r="N998" s="30">
        <v>257.5</v>
      </c>
    </row>
    <row r="999" spans="1:14" x14ac:dyDescent="0.25">
      <c r="A999" s="25">
        <v>114360</v>
      </c>
      <c r="B999" s="26" t="s">
        <v>1761</v>
      </c>
      <c r="C999" s="27" t="s">
        <v>1762</v>
      </c>
      <c r="D999" s="26" t="s">
        <v>1449</v>
      </c>
      <c r="E999" s="26" t="s">
        <v>12</v>
      </c>
      <c r="F999" s="27">
        <v>1</v>
      </c>
      <c r="G999" s="27" t="s">
        <v>1427</v>
      </c>
      <c r="H999" s="26" t="s">
        <v>1441</v>
      </c>
      <c r="I999" s="28">
        <v>4.83</v>
      </c>
      <c r="J999" s="27">
        <v>34</v>
      </c>
      <c r="K999" s="29">
        <v>164.22</v>
      </c>
      <c r="L999" s="28">
        <v>4.83</v>
      </c>
      <c r="M999" s="27">
        <v>34</v>
      </c>
      <c r="N999" s="30">
        <v>164.22</v>
      </c>
    </row>
    <row r="1000" spans="1:14" x14ac:dyDescent="0.25">
      <c r="A1000" s="25">
        <v>122554</v>
      </c>
      <c r="B1000" s="26" t="s">
        <v>2104</v>
      </c>
      <c r="C1000" s="27" t="s">
        <v>2105</v>
      </c>
      <c r="D1000" s="26" t="s">
        <v>1456</v>
      </c>
      <c r="E1000" s="26" t="s">
        <v>12</v>
      </c>
      <c r="F1000" s="27">
        <v>1</v>
      </c>
      <c r="G1000" s="27" t="s">
        <v>1427</v>
      </c>
      <c r="H1000" s="26" t="s">
        <v>1441</v>
      </c>
      <c r="I1000" s="28">
        <v>4.83</v>
      </c>
      <c r="J1000" s="27">
        <v>50</v>
      </c>
      <c r="K1000" s="29">
        <v>241.5</v>
      </c>
      <c r="L1000" s="28">
        <v>4.83</v>
      </c>
      <c r="M1000" s="27">
        <v>50</v>
      </c>
      <c r="N1000" s="30">
        <v>241.5</v>
      </c>
    </row>
    <row r="1001" spans="1:14" x14ac:dyDescent="0.25">
      <c r="A1001" s="25">
        <v>122553</v>
      </c>
      <c r="B1001" s="26" t="s">
        <v>2106</v>
      </c>
      <c r="C1001" s="27" t="s">
        <v>2107</v>
      </c>
      <c r="D1001" s="26" t="s">
        <v>1456</v>
      </c>
      <c r="E1001" s="26" t="s">
        <v>12</v>
      </c>
      <c r="F1001" s="27">
        <v>1</v>
      </c>
      <c r="G1001" s="27" t="s">
        <v>1427</v>
      </c>
      <c r="H1001" s="26" t="s">
        <v>1441</v>
      </c>
      <c r="I1001" s="28">
        <v>4.83</v>
      </c>
      <c r="J1001" s="27">
        <v>50</v>
      </c>
      <c r="K1001" s="29">
        <v>241.5</v>
      </c>
      <c r="L1001" s="28">
        <v>4.83</v>
      </c>
      <c r="M1001" s="27">
        <v>50</v>
      </c>
      <c r="N1001" s="30">
        <v>241.5</v>
      </c>
    </row>
    <row r="1002" spans="1:14" x14ac:dyDescent="0.25">
      <c r="A1002" s="25">
        <v>113074</v>
      </c>
      <c r="B1002" s="26" t="s">
        <v>1396</v>
      </c>
      <c r="C1002" s="27" t="s">
        <v>1397</v>
      </c>
      <c r="D1002" s="26" t="s">
        <v>1451</v>
      </c>
      <c r="E1002" s="26" t="s">
        <v>36</v>
      </c>
      <c r="F1002" s="27">
        <v>1</v>
      </c>
      <c r="G1002" s="27" t="s">
        <v>1427</v>
      </c>
      <c r="H1002" s="26" t="s">
        <v>1441</v>
      </c>
      <c r="I1002" s="28">
        <v>4.83</v>
      </c>
      <c r="J1002" s="27">
        <v>50</v>
      </c>
      <c r="K1002" s="29">
        <v>241.5</v>
      </c>
      <c r="L1002" s="28">
        <v>4.83</v>
      </c>
      <c r="M1002" s="27">
        <v>50</v>
      </c>
      <c r="N1002" s="30">
        <v>241.5</v>
      </c>
    </row>
    <row r="1003" spans="1:14" x14ac:dyDescent="0.25">
      <c r="A1003" s="25">
        <v>112363</v>
      </c>
      <c r="B1003" s="26" t="s">
        <v>1398</v>
      </c>
      <c r="C1003" s="27" t="s">
        <v>1399</v>
      </c>
      <c r="D1003" s="26" t="s">
        <v>1459</v>
      </c>
      <c r="E1003" s="26" t="s">
        <v>12</v>
      </c>
      <c r="F1003" s="27">
        <v>1</v>
      </c>
      <c r="G1003" s="27" t="s">
        <v>1427</v>
      </c>
      <c r="H1003" s="26" t="s">
        <v>1441</v>
      </c>
      <c r="I1003" s="28">
        <v>4.83</v>
      </c>
      <c r="J1003" s="27">
        <v>50</v>
      </c>
      <c r="K1003" s="29">
        <v>241.5</v>
      </c>
      <c r="L1003" s="28">
        <v>4.83</v>
      </c>
      <c r="M1003" s="27">
        <v>50</v>
      </c>
      <c r="N1003" s="30">
        <v>241.5</v>
      </c>
    </row>
    <row r="1004" spans="1:14" x14ac:dyDescent="0.25">
      <c r="A1004" s="25">
        <v>114092</v>
      </c>
      <c r="B1004" s="26" t="s">
        <v>1400</v>
      </c>
      <c r="C1004" s="27" t="s">
        <v>1401</v>
      </c>
      <c r="D1004" s="26" t="s">
        <v>1448</v>
      </c>
      <c r="E1004" s="26" t="s">
        <v>12</v>
      </c>
      <c r="F1004" s="27">
        <v>1</v>
      </c>
      <c r="G1004" s="27" t="s">
        <v>1427</v>
      </c>
      <c r="H1004" s="26" t="s">
        <v>1441</v>
      </c>
      <c r="I1004" s="28">
        <v>4.83</v>
      </c>
      <c r="J1004" s="27">
        <v>50</v>
      </c>
      <c r="K1004" s="29">
        <v>241.5</v>
      </c>
      <c r="L1004" s="28">
        <v>4.83</v>
      </c>
      <c r="M1004" s="27">
        <v>50</v>
      </c>
      <c r="N1004" s="30">
        <v>241.5</v>
      </c>
    </row>
    <row r="1005" spans="1:14" x14ac:dyDescent="0.25">
      <c r="A1005" s="25">
        <v>112250</v>
      </c>
      <c r="B1005" s="26" t="s">
        <v>1402</v>
      </c>
      <c r="C1005" s="27" t="s">
        <v>1403</v>
      </c>
      <c r="D1005" s="26" t="s">
        <v>1451</v>
      </c>
      <c r="E1005" s="26" t="s">
        <v>12</v>
      </c>
      <c r="F1005" s="27">
        <v>1</v>
      </c>
      <c r="G1005" s="27" t="s">
        <v>1427</v>
      </c>
      <c r="H1005" s="26" t="s">
        <v>1441</v>
      </c>
      <c r="I1005" s="28">
        <v>4.83</v>
      </c>
      <c r="J1005" s="27">
        <v>50</v>
      </c>
      <c r="K1005" s="29">
        <v>241.5</v>
      </c>
      <c r="L1005" s="28">
        <v>4.83</v>
      </c>
      <c r="M1005" s="27">
        <v>50</v>
      </c>
      <c r="N1005" s="30">
        <v>241.5</v>
      </c>
    </row>
    <row r="1006" spans="1:14" x14ac:dyDescent="0.25">
      <c r="A1006" s="25">
        <v>112896</v>
      </c>
      <c r="B1006" s="26" t="s">
        <v>1404</v>
      </c>
      <c r="C1006" s="27" t="s">
        <v>1405</v>
      </c>
      <c r="D1006" s="26" t="s">
        <v>1450</v>
      </c>
      <c r="E1006" s="26" t="s">
        <v>17</v>
      </c>
      <c r="F1006" s="27">
        <v>1</v>
      </c>
      <c r="G1006" s="27" t="s">
        <v>1427</v>
      </c>
      <c r="H1006" s="26" t="s">
        <v>1441</v>
      </c>
      <c r="I1006" s="28">
        <v>4.83</v>
      </c>
      <c r="J1006" s="27">
        <v>70</v>
      </c>
      <c r="K1006" s="29">
        <v>338.1</v>
      </c>
      <c r="L1006" s="28">
        <v>4.83</v>
      </c>
      <c r="M1006" s="27">
        <v>70</v>
      </c>
      <c r="N1006" s="30">
        <v>338.1</v>
      </c>
    </row>
    <row r="1007" spans="1:14" x14ac:dyDescent="0.25">
      <c r="A1007" s="25">
        <v>112368</v>
      </c>
      <c r="B1007" s="26" t="s">
        <v>1406</v>
      </c>
      <c r="C1007" s="27" t="s">
        <v>1407</v>
      </c>
      <c r="D1007" s="26" t="s">
        <v>1459</v>
      </c>
      <c r="E1007" s="26" t="s">
        <v>12</v>
      </c>
      <c r="F1007" s="27">
        <v>1</v>
      </c>
      <c r="G1007" s="27" t="s">
        <v>1427</v>
      </c>
      <c r="H1007" s="26" t="s">
        <v>1441</v>
      </c>
      <c r="I1007" s="28">
        <v>4.83</v>
      </c>
      <c r="J1007" s="27">
        <v>50</v>
      </c>
      <c r="K1007" s="29">
        <v>241.5</v>
      </c>
      <c r="L1007" s="28">
        <v>4.83</v>
      </c>
      <c r="M1007" s="27">
        <v>50</v>
      </c>
      <c r="N1007" s="30">
        <v>241.5</v>
      </c>
    </row>
    <row r="1008" spans="1:14" x14ac:dyDescent="0.25">
      <c r="A1008" s="25">
        <v>112626</v>
      </c>
      <c r="B1008" s="26" t="s">
        <v>1408</v>
      </c>
      <c r="C1008" s="27" t="s">
        <v>1409</v>
      </c>
      <c r="D1008" s="26" t="s">
        <v>1444</v>
      </c>
      <c r="E1008" s="26" t="s">
        <v>12</v>
      </c>
      <c r="F1008" s="27">
        <v>1</v>
      </c>
      <c r="G1008" s="27" t="s">
        <v>1427</v>
      </c>
      <c r="H1008" s="26" t="s">
        <v>1441</v>
      </c>
      <c r="I1008" s="28">
        <v>4.83</v>
      </c>
      <c r="J1008" s="27">
        <v>50</v>
      </c>
      <c r="K1008" s="29">
        <v>241.5</v>
      </c>
      <c r="L1008" s="28">
        <v>4.83</v>
      </c>
      <c r="M1008" s="27">
        <v>50</v>
      </c>
      <c r="N1008" s="30">
        <v>241.5</v>
      </c>
    </row>
    <row r="1009" spans="1:14" x14ac:dyDescent="0.25">
      <c r="A1009" s="25">
        <v>112898</v>
      </c>
      <c r="B1009" s="26" t="s">
        <v>1908</v>
      </c>
      <c r="C1009" s="27" t="s">
        <v>1910</v>
      </c>
      <c r="D1009" s="26" t="s">
        <v>1450</v>
      </c>
      <c r="E1009" s="26" t="s">
        <v>17</v>
      </c>
      <c r="F1009" s="27">
        <v>1</v>
      </c>
      <c r="G1009" s="27" t="s">
        <v>1427</v>
      </c>
      <c r="H1009" s="26" t="s">
        <v>1441</v>
      </c>
      <c r="I1009" s="28">
        <v>4.83</v>
      </c>
      <c r="J1009" s="27">
        <v>50</v>
      </c>
      <c r="K1009" s="29">
        <v>241.5</v>
      </c>
      <c r="L1009" s="28">
        <v>4.83</v>
      </c>
      <c r="M1009" s="27">
        <v>50</v>
      </c>
      <c r="N1009" s="30">
        <v>241.5</v>
      </c>
    </row>
    <row r="1010" spans="1:14" x14ac:dyDescent="0.25">
      <c r="A1010" s="25">
        <v>112628</v>
      </c>
      <c r="B1010" s="26" t="s">
        <v>1410</v>
      </c>
      <c r="C1010" s="27" t="s">
        <v>1411</v>
      </c>
      <c r="D1010" s="26" t="s">
        <v>1459</v>
      </c>
      <c r="E1010" s="26" t="s">
        <v>12</v>
      </c>
      <c r="F1010" s="27">
        <v>1</v>
      </c>
      <c r="G1010" s="27" t="s">
        <v>1427</v>
      </c>
      <c r="H1010" s="26" t="s">
        <v>1441</v>
      </c>
      <c r="I1010" s="28">
        <v>4.83</v>
      </c>
      <c r="J1010" s="27">
        <v>50</v>
      </c>
      <c r="K1010" s="29">
        <v>241.5</v>
      </c>
      <c r="L1010" s="28">
        <v>4.83</v>
      </c>
      <c r="M1010" s="27">
        <v>50</v>
      </c>
      <c r="N1010" s="30">
        <v>241.5</v>
      </c>
    </row>
    <row r="1011" spans="1:14" x14ac:dyDescent="0.25">
      <c r="A1011" s="25">
        <v>119110</v>
      </c>
      <c r="B1011" s="26" t="s">
        <v>1412</v>
      </c>
      <c r="C1011" s="27" t="s">
        <v>1413</v>
      </c>
      <c r="D1011" s="26" t="s">
        <v>1451</v>
      </c>
      <c r="E1011" s="26" t="s">
        <v>12</v>
      </c>
      <c r="F1011" s="27">
        <v>1</v>
      </c>
      <c r="G1011" s="27" t="s">
        <v>1427</v>
      </c>
      <c r="H1011" s="26" t="s">
        <v>1441</v>
      </c>
      <c r="I1011" s="28">
        <v>4.83</v>
      </c>
      <c r="J1011" s="27">
        <v>50</v>
      </c>
      <c r="K1011" s="29">
        <v>241.5</v>
      </c>
      <c r="L1011" s="28">
        <v>4.83</v>
      </c>
      <c r="M1011" s="27">
        <v>50</v>
      </c>
      <c r="N1011" s="30">
        <v>222.18</v>
      </c>
    </row>
    <row r="1012" spans="1:14" x14ac:dyDescent="0.25">
      <c r="A1012" s="25">
        <v>114265</v>
      </c>
      <c r="B1012" s="26" t="s">
        <v>1414</v>
      </c>
      <c r="C1012" s="27" t="s">
        <v>1415</v>
      </c>
      <c r="D1012" s="26" t="s">
        <v>1449</v>
      </c>
      <c r="E1012" s="26" t="s">
        <v>12</v>
      </c>
      <c r="F1012" s="27">
        <v>1</v>
      </c>
      <c r="G1012" s="27" t="s">
        <v>1427</v>
      </c>
      <c r="H1012" s="26" t="s">
        <v>1441</v>
      </c>
      <c r="I1012" s="28">
        <v>4.83</v>
      </c>
      <c r="J1012" s="27">
        <v>50</v>
      </c>
      <c r="K1012" s="29">
        <v>241.5</v>
      </c>
      <c r="L1012" s="28">
        <v>4.83</v>
      </c>
      <c r="M1012" s="27">
        <v>50</v>
      </c>
      <c r="N1012" s="30">
        <v>241.5</v>
      </c>
    </row>
    <row r="1013" spans="1:14" x14ac:dyDescent="0.25">
      <c r="A1013" s="25">
        <v>112905</v>
      </c>
      <c r="B1013" s="26" t="s">
        <v>1416</v>
      </c>
      <c r="C1013" s="27" t="s">
        <v>1417</v>
      </c>
      <c r="D1013" s="26" t="s">
        <v>1451</v>
      </c>
      <c r="E1013" s="26" t="s">
        <v>12</v>
      </c>
      <c r="F1013" s="27">
        <v>1</v>
      </c>
      <c r="G1013" s="27" t="s">
        <v>1427</v>
      </c>
      <c r="H1013" s="26" t="s">
        <v>1441</v>
      </c>
      <c r="I1013" s="28">
        <v>4.83</v>
      </c>
      <c r="J1013" s="27">
        <v>50</v>
      </c>
      <c r="K1013" s="29">
        <v>241.5</v>
      </c>
      <c r="L1013" s="28">
        <v>4.83</v>
      </c>
      <c r="M1013" s="27">
        <v>50</v>
      </c>
      <c r="N1013" s="30">
        <v>241.5</v>
      </c>
    </row>
    <row r="1014" spans="1:14" x14ac:dyDescent="0.25">
      <c r="A1014" s="25">
        <v>114748</v>
      </c>
      <c r="B1014" s="26" t="s">
        <v>1418</v>
      </c>
      <c r="C1014" s="27" t="s">
        <v>1419</v>
      </c>
      <c r="D1014" s="26" t="s">
        <v>1456</v>
      </c>
      <c r="E1014" s="26" t="s">
        <v>12</v>
      </c>
      <c r="F1014" s="27">
        <v>1</v>
      </c>
      <c r="G1014" s="27" t="s">
        <v>1427</v>
      </c>
      <c r="H1014" s="26" t="s">
        <v>1441</v>
      </c>
      <c r="I1014" s="28">
        <v>4.83</v>
      </c>
      <c r="J1014" s="27">
        <v>34</v>
      </c>
      <c r="K1014" s="29">
        <v>164.22</v>
      </c>
      <c r="L1014" s="28">
        <v>4.83</v>
      </c>
      <c r="M1014" s="27">
        <v>34</v>
      </c>
      <c r="N1014" s="30">
        <v>164.22</v>
      </c>
    </row>
    <row r="1015" spans="1:14" x14ac:dyDescent="0.25">
      <c r="A1015" s="25">
        <v>112376</v>
      </c>
      <c r="B1015" s="26" t="s">
        <v>1420</v>
      </c>
      <c r="C1015" s="27" t="s">
        <v>1421</v>
      </c>
      <c r="D1015" s="26" t="s">
        <v>1458</v>
      </c>
      <c r="E1015" s="26" t="s">
        <v>72</v>
      </c>
      <c r="F1015" s="27">
        <v>1</v>
      </c>
      <c r="G1015" s="27" t="s">
        <v>1427</v>
      </c>
      <c r="H1015" s="26" t="s">
        <v>1441</v>
      </c>
      <c r="I1015" s="28">
        <v>4.83</v>
      </c>
      <c r="J1015" s="27">
        <v>50</v>
      </c>
      <c r="K1015" s="29">
        <v>241.5</v>
      </c>
      <c r="L1015" s="28">
        <v>4.83</v>
      </c>
      <c r="M1015" s="27">
        <v>50</v>
      </c>
      <c r="N1015" s="30">
        <v>241.5</v>
      </c>
    </row>
    <row r="1016" spans="1:14" x14ac:dyDescent="0.25">
      <c r="A1016" s="25">
        <v>112911</v>
      </c>
      <c r="B1016" s="26" t="s">
        <v>1422</v>
      </c>
      <c r="C1016" s="27" t="s">
        <v>1423</v>
      </c>
      <c r="D1016" s="26" t="s">
        <v>1450</v>
      </c>
      <c r="E1016" s="26" t="s">
        <v>17</v>
      </c>
      <c r="F1016" s="27">
        <v>1</v>
      </c>
      <c r="G1016" s="27" t="s">
        <v>1427</v>
      </c>
      <c r="H1016" s="26" t="s">
        <v>1441</v>
      </c>
      <c r="I1016" s="28">
        <v>4.83</v>
      </c>
      <c r="J1016" s="27">
        <v>70</v>
      </c>
      <c r="K1016" s="29">
        <v>338.1</v>
      </c>
      <c r="L1016" s="28">
        <v>4.83</v>
      </c>
      <c r="M1016" s="27">
        <v>70</v>
      </c>
      <c r="N1016" s="30">
        <v>338.1</v>
      </c>
    </row>
    <row r="1017" spans="1:14" x14ac:dyDescent="0.25">
      <c r="A1017" s="25">
        <v>112683</v>
      </c>
      <c r="B1017" s="26" t="s">
        <v>1424</v>
      </c>
      <c r="C1017" s="27" t="s">
        <v>1425</v>
      </c>
      <c r="D1017" s="26" t="s">
        <v>1451</v>
      </c>
      <c r="E1017" s="26" t="s">
        <v>12</v>
      </c>
      <c r="F1017" s="27">
        <v>1</v>
      </c>
      <c r="G1017" s="27" t="s">
        <v>1427</v>
      </c>
      <c r="H1017" s="26" t="s">
        <v>1441</v>
      </c>
      <c r="I1017" s="28">
        <v>4.83</v>
      </c>
      <c r="J1017" s="27">
        <v>34</v>
      </c>
      <c r="K1017" s="29">
        <v>164.22</v>
      </c>
      <c r="L1017" s="28">
        <v>4.83</v>
      </c>
      <c r="M1017" s="27">
        <v>34</v>
      </c>
      <c r="N1017" s="30">
        <v>164.22</v>
      </c>
    </row>
    <row r="1018" spans="1:14" x14ac:dyDescent="0.25">
      <c r="A1018" s="25">
        <v>112685</v>
      </c>
      <c r="B1018" s="26" t="s">
        <v>1763</v>
      </c>
      <c r="C1018" s="27" t="s">
        <v>1764</v>
      </c>
      <c r="D1018" s="26" t="s">
        <v>1448</v>
      </c>
      <c r="E1018" s="26" t="s">
        <v>12</v>
      </c>
      <c r="F1018" s="27">
        <v>1</v>
      </c>
      <c r="G1018" s="27" t="s">
        <v>1430</v>
      </c>
      <c r="H1018" s="26" t="s">
        <v>1446</v>
      </c>
      <c r="I1018" s="28">
        <v>9.24</v>
      </c>
      <c r="J1018" s="27">
        <v>12</v>
      </c>
      <c r="K1018" s="29">
        <v>110.88</v>
      </c>
      <c r="L1018" s="28">
        <v>9.24</v>
      </c>
      <c r="M1018" s="27">
        <v>12</v>
      </c>
      <c r="N1018" s="30">
        <v>110.88</v>
      </c>
    </row>
    <row r="1019" spans="1:14" x14ac:dyDescent="0.25">
      <c r="A1019" s="25">
        <v>112918</v>
      </c>
      <c r="B1019" s="26" t="s">
        <v>1426</v>
      </c>
      <c r="C1019" s="27" t="s">
        <v>2108</v>
      </c>
      <c r="D1019" s="26" t="s">
        <v>1445</v>
      </c>
      <c r="E1019" s="26" t="s">
        <v>17</v>
      </c>
      <c r="F1019" s="27">
        <v>1</v>
      </c>
      <c r="G1019" s="27" t="s">
        <v>1427</v>
      </c>
      <c r="H1019" s="26" t="s">
        <v>1441</v>
      </c>
      <c r="I1019" s="28">
        <v>4.83</v>
      </c>
      <c r="J1019" s="27">
        <v>50</v>
      </c>
      <c r="K1019" s="31">
        <v>241.5</v>
      </c>
      <c r="L1019" s="32">
        <v>4.83</v>
      </c>
      <c r="M1019" s="33">
        <v>50</v>
      </c>
      <c r="N1019" s="34">
        <v>222.18</v>
      </c>
    </row>
    <row r="1020" spans="1:14" ht="18.75" x14ac:dyDescent="0.3">
      <c r="N1020" s="35">
        <f>SUM(N2:N1019)</f>
        <v>232138.59999999977</v>
      </c>
    </row>
    <row r="1022" spans="1:14" ht="27" x14ac:dyDescent="0.25">
      <c r="A1022" s="13" t="s">
        <v>1433</v>
      </c>
      <c r="B1022" s="13" t="s">
        <v>1434</v>
      </c>
      <c r="C1022" s="13" t="s">
        <v>4</v>
      </c>
      <c r="D1022" s="13" t="s">
        <v>1435</v>
      </c>
      <c r="E1022" s="13" t="s">
        <v>2</v>
      </c>
      <c r="F1022" s="13" t="s">
        <v>2073</v>
      </c>
      <c r="G1022" s="13" t="s">
        <v>1436</v>
      </c>
      <c r="H1022" s="13" t="s">
        <v>1437</v>
      </c>
      <c r="I1022" s="13" t="s">
        <v>2123</v>
      </c>
      <c r="J1022" s="14" t="s">
        <v>2124</v>
      </c>
      <c r="K1022" s="14" t="s">
        <v>2125</v>
      </c>
      <c r="L1022" s="14" t="s">
        <v>2125</v>
      </c>
      <c r="M1022" s="14" t="s">
        <v>2125</v>
      </c>
      <c r="N1022" s="14" t="s">
        <v>2125</v>
      </c>
    </row>
    <row r="1023" spans="1:14" x14ac:dyDescent="0.25">
      <c r="A1023" s="15">
        <v>114101</v>
      </c>
      <c r="B1023" s="16" t="s">
        <v>2150</v>
      </c>
      <c r="C1023" s="15" t="s">
        <v>2175</v>
      </c>
      <c r="D1023" s="16" t="s">
        <v>1456</v>
      </c>
      <c r="E1023" s="16" t="s">
        <v>12</v>
      </c>
      <c r="F1023" s="15">
        <v>1</v>
      </c>
      <c r="G1023" s="15" t="s">
        <v>1427</v>
      </c>
      <c r="H1023" s="16" t="s">
        <v>1441</v>
      </c>
      <c r="I1023" s="15">
        <v>58</v>
      </c>
      <c r="J1023" s="17">
        <v>4.83</v>
      </c>
      <c r="K1023" s="17">
        <v>280.14</v>
      </c>
      <c r="N1023" s="17">
        <v>280.14</v>
      </c>
    </row>
    <row r="1024" spans="1:14" x14ac:dyDescent="0.25">
      <c r="A1024" s="15">
        <v>116225</v>
      </c>
      <c r="B1024" s="16" t="s">
        <v>2153</v>
      </c>
      <c r="C1024" s="15" t="s">
        <v>2176</v>
      </c>
      <c r="D1024" s="16" t="s">
        <v>1459</v>
      </c>
      <c r="E1024" s="16" t="s">
        <v>12</v>
      </c>
      <c r="F1024" s="15">
        <v>1</v>
      </c>
      <c r="G1024" s="15" t="s">
        <v>1427</v>
      </c>
      <c r="H1024" s="16" t="s">
        <v>1441</v>
      </c>
      <c r="I1024" s="15">
        <v>52</v>
      </c>
      <c r="J1024" s="17">
        <v>4.83</v>
      </c>
      <c r="K1024" s="17">
        <v>251.16</v>
      </c>
      <c r="N1024" s="17">
        <v>251.16</v>
      </c>
    </row>
    <row r="1025" spans="1:14" x14ac:dyDescent="0.25">
      <c r="A1025" s="15">
        <v>113082</v>
      </c>
      <c r="B1025" s="16" t="s">
        <v>2177</v>
      </c>
      <c r="C1025" s="15" t="s">
        <v>2178</v>
      </c>
      <c r="D1025" s="16" t="s">
        <v>1447</v>
      </c>
      <c r="E1025" s="16" t="s">
        <v>5</v>
      </c>
      <c r="F1025" s="15">
        <v>1</v>
      </c>
      <c r="G1025" s="15" t="s">
        <v>1427</v>
      </c>
      <c r="H1025" s="16" t="s">
        <v>1441</v>
      </c>
      <c r="I1025" s="15">
        <v>48</v>
      </c>
      <c r="J1025" s="17">
        <v>4.83</v>
      </c>
      <c r="K1025" s="18">
        <v>231.84</v>
      </c>
      <c r="N1025" s="18">
        <v>231.84</v>
      </c>
    </row>
    <row r="1026" spans="1:14" ht="18.75" x14ac:dyDescent="0.3">
      <c r="N1026" s="35">
        <f>SUM(N1023:N1025)</f>
        <v>763.14</v>
      </c>
    </row>
    <row r="1027" spans="1:14" ht="18.75" x14ac:dyDescent="0.3">
      <c r="N1027" s="35"/>
    </row>
    <row r="1028" spans="1:14" x14ac:dyDescent="0.25">
      <c r="K1028" s="14" t="s">
        <v>2125</v>
      </c>
      <c r="L1028" s="14" t="s">
        <v>2125</v>
      </c>
      <c r="M1028" s="14" t="s">
        <v>2125</v>
      </c>
      <c r="N1028" s="14" t="s">
        <v>2125</v>
      </c>
    </row>
    <row r="1029" spans="1:14" x14ac:dyDescent="0.25">
      <c r="A1029" s="15">
        <v>122090</v>
      </c>
      <c r="B1029" s="16" t="s">
        <v>2156</v>
      </c>
      <c r="C1029" s="15" t="s">
        <v>2179</v>
      </c>
      <c r="D1029" s="16" t="s">
        <v>1451</v>
      </c>
      <c r="E1029" s="16" t="s">
        <v>12</v>
      </c>
      <c r="F1029" s="15">
        <v>1</v>
      </c>
      <c r="G1029" s="15" t="s">
        <v>1427</v>
      </c>
      <c r="H1029" s="16" t="s">
        <v>1441</v>
      </c>
      <c r="I1029" s="15">
        <v>38</v>
      </c>
      <c r="J1029" s="17">
        <v>4.83</v>
      </c>
      <c r="K1029" s="17">
        <v>183.54</v>
      </c>
      <c r="N1029" s="17">
        <v>183.54</v>
      </c>
    </row>
    <row r="1033" spans="1:14" ht="18.75" x14ac:dyDescent="0.3">
      <c r="N1033" s="35">
        <f>N1020+N1026+N1029</f>
        <v>233085.2799999998</v>
      </c>
    </row>
  </sheetData>
  <autoFilter ref="A1:M4" xr:uid="{BEB69605-4238-4B1D-82D6-AA230B7EB5ED}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14DA-D0A9-4DC4-838E-D54FC0150586}">
  <dimension ref="A1:L108"/>
  <sheetViews>
    <sheetView workbookViewId="0">
      <pane ySplit="1" topLeftCell="A80" activePane="bottomLeft" state="frozen"/>
      <selection pane="bottomLeft" sqref="A1:L108"/>
    </sheetView>
  </sheetViews>
  <sheetFormatPr defaultRowHeight="15" x14ac:dyDescent="0.25"/>
  <cols>
    <col min="1" max="1" width="8.85546875" style="5" customWidth="1"/>
    <col min="2" max="2" width="34.85546875" style="4" bestFit="1" customWidth="1"/>
    <col min="3" max="3" width="36.85546875" style="4" customWidth="1"/>
    <col min="4" max="4" width="27.5703125" style="4" customWidth="1"/>
    <col min="5" max="5" width="11.28515625" style="4" customWidth="1"/>
    <col min="6" max="6" width="11" style="4" customWidth="1"/>
    <col min="7" max="7" width="20.28515625" style="4" customWidth="1"/>
    <col min="8" max="8" width="16.140625" style="4" bestFit="1" customWidth="1"/>
    <col min="9" max="9" width="14.140625" style="4" bestFit="1" customWidth="1"/>
    <col min="10" max="10" width="13.140625" style="4" bestFit="1" customWidth="1"/>
    <col min="11" max="11" width="10" style="4" bestFit="1" customWidth="1"/>
    <col min="12" max="12" width="14.5703125" style="7" customWidth="1"/>
    <col min="13" max="16384" width="9.140625" style="4"/>
  </cols>
  <sheetData>
    <row r="1" spans="1:12" x14ac:dyDescent="0.25">
      <c r="A1" s="11" t="s">
        <v>0</v>
      </c>
      <c r="B1" s="12" t="s">
        <v>1</v>
      </c>
      <c r="C1" s="12" t="s">
        <v>1616</v>
      </c>
      <c r="D1" s="12" t="s">
        <v>3</v>
      </c>
      <c r="E1" s="12" t="s">
        <v>1765</v>
      </c>
      <c r="F1" s="12" t="s">
        <v>1766</v>
      </c>
      <c r="G1" s="12" t="s">
        <v>1896</v>
      </c>
      <c r="H1" s="36" t="s">
        <v>1513</v>
      </c>
      <c r="I1" s="36" t="s">
        <v>1514</v>
      </c>
      <c r="J1" s="36" t="s">
        <v>1515</v>
      </c>
      <c r="K1" s="47" t="s">
        <v>1516</v>
      </c>
      <c r="L1" s="37" t="s">
        <v>1895</v>
      </c>
    </row>
    <row r="2" spans="1:12" x14ac:dyDescent="0.25">
      <c r="A2" s="19">
        <v>112173</v>
      </c>
      <c r="B2" s="9" t="s">
        <v>43</v>
      </c>
      <c r="C2" s="9" t="s">
        <v>12</v>
      </c>
      <c r="D2" s="9" t="s">
        <v>11</v>
      </c>
      <c r="E2" s="20">
        <v>43617</v>
      </c>
      <c r="F2" s="21">
        <v>1676.17</v>
      </c>
      <c r="G2" s="9" t="s">
        <v>1531</v>
      </c>
      <c r="H2" s="8">
        <v>57.96</v>
      </c>
      <c r="I2" s="8">
        <v>57.96</v>
      </c>
      <c r="J2" s="2">
        <v>100.5702</v>
      </c>
      <c r="K2" s="48">
        <v>-42.610199999999999</v>
      </c>
      <c r="L2" s="38">
        <v>0</v>
      </c>
    </row>
    <row r="3" spans="1:12" x14ac:dyDescent="0.25">
      <c r="A3" s="19">
        <v>112547</v>
      </c>
      <c r="B3" s="9" t="s">
        <v>1527</v>
      </c>
      <c r="C3" s="9" t="s">
        <v>5</v>
      </c>
      <c r="D3" s="9" t="s">
        <v>13</v>
      </c>
      <c r="E3" s="20">
        <v>43617</v>
      </c>
      <c r="F3" s="21">
        <v>1676.17</v>
      </c>
      <c r="G3" s="9" t="s">
        <v>1530</v>
      </c>
      <c r="H3" s="8">
        <v>462</v>
      </c>
      <c r="I3" s="8">
        <v>73.92</v>
      </c>
      <c r="J3" s="2">
        <v>100.5702</v>
      </c>
      <c r="K3" s="48">
        <v>-26.650199999999998</v>
      </c>
      <c r="L3" s="38">
        <v>0</v>
      </c>
    </row>
    <row r="4" spans="1:12" x14ac:dyDescent="0.25">
      <c r="A4" s="19">
        <v>112664</v>
      </c>
      <c r="B4" s="9" t="s">
        <v>77</v>
      </c>
      <c r="C4" s="9" t="s">
        <v>5</v>
      </c>
      <c r="D4" s="9" t="s">
        <v>8</v>
      </c>
      <c r="E4" s="20">
        <v>43617</v>
      </c>
      <c r="F4" s="21">
        <v>1676.17</v>
      </c>
      <c r="G4" s="9" t="s">
        <v>1531</v>
      </c>
      <c r="H4" s="8">
        <v>57.96</v>
      </c>
      <c r="I4" s="8">
        <v>57.96</v>
      </c>
      <c r="J4" s="2">
        <v>100.5702</v>
      </c>
      <c r="K4" s="48">
        <v>-42.610199999999999</v>
      </c>
      <c r="L4" s="38">
        <v>0</v>
      </c>
    </row>
    <row r="5" spans="1:12" x14ac:dyDescent="0.25">
      <c r="A5" s="19">
        <v>113117</v>
      </c>
      <c r="B5" s="9" t="s">
        <v>109</v>
      </c>
      <c r="C5" s="9" t="s">
        <v>12</v>
      </c>
      <c r="D5" s="9" t="s">
        <v>31</v>
      </c>
      <c r="E5" s="20">
        <v>43617</v>
      </c>
      <c r="F5" s="21">
        <v>1676.17</v>
      </c>
      <c r="G5" s="9" t="s">
        <v>1531</v>
      </c>
      <c r="H5" s="8">
        <v>57.96</v>
      </c>
      <c r="I5" s="8">
        <v>57.96</v>
      </c>
      <c r="J5" s="2">
        <v>100.5702</v>
      </c>
      <c r="K5" s="48">
        <v>-42.610199999999999</v>
      </c>
      <c r="L5" s="38">
        <v>0</v>
      </c>
    </row>
    <row r="6" spans="1:12" x14ac:dyDescent="0.25">
      <c r="A6" s="19">
        <v>113151</v>
      </c>
      <c r="B6" s="9" t="s">
        <v>120</v>
      </c>
      <c r="C6" s="9" t="s">
        <v>12</v>
      </c>
      <c r="D6" s="9" t="s">
        <v>31</v>
      </c>
      <c r="E6" s="20">
        <v>43617</v>
      </c>
      <c r="F6" s="21">
        <v>1676.17</v>
      </c>
      <c r="G6" s="9" t="s">
        <v>1530</v>
      </c>
      <c r="H6" s="8">
        <v>241.5</v>
      </c>
      <c r="I6" s="8">
        <v>9.66</v>
      </c>
      <c r="J6" s="2">
        <v>100.5702</v>
      </c>
      <c r="K6" s="48">
        <v>-90.910200000000003</v>
      </c>
      <c r="L6" s="39">
        <v>0</v>
      </c>
    </row>
    <row r="7" spans="1:12" x14ac:dyDescent="0.25">
      <c r="A7" s="19">
        <v>120187</v>
      </c>
      <c r="B7" s="9" t="s">
        <v>1600</v>
      </c>
      <c r="C7" s="9" t="s">
        <v>12</v>
      </c>
      <c r="D7" s="9" t="s">
        <v>1889</v>
      </c>
      <c r="E7" s="20">
        <v>44791</v>
      </c>
      <c r="F7" s="21">
        <v>1676.17</v>
      </c>
      <c r="G7" s="9" t="s">
        <v>1531</v>
      </c>
      <c r="H7" s="8">
        <v>57.96</v>
      </c>
      <c r="I7" s="8">
        <v>57.96</v>
      </c>
      <c r="J7" s="2">
        <v>100.5702</v>
      </c>
      <c r="K7" s="48">
        <v>-42.610199999999999</v>
      </c>
      <c r="L7" s="39">
        <v>0</v>
      </c>
    </row>
    <row r="8" spans="1:12" x14ac:dyDescent="0.25">
      <c r="A8" s="19">
        <v>113223</v>
      </c>
      <c r="B8" s="9" t="s">
        <v>135</v>
      </c>
      <c r="C8" s="9" t="s">
        <v>12</v>
      </c>
      <c r="D8" s="9" t="s">
        <v>11</v>
      </c>
      <c r="E8" s="20">
        <v>43617</v>
      </c>
      <c r="F8" s="21">
        <v>1676.17</v>
      </c>
      <c r="G8" s="9" t="s">
        <v>1531</v>
      </c>
      <c r="H8" s="8">
        <v>57.96</v>
      </c>
      <c r="I8" s="8">
        <v>57.96</v>
      </c>
      <c r="J8" s="2">
        <v>100.5702</v>
      </c>
      <c r="K8" s="48">
        <v>-42.610199999999999</v>
      </c>
      <c r="L8" s="39">
        <v>0</v>
      </c>
    </row>
    <row r="9" spans="1:12" x14ac:dyDescent="0.25">
      <c r="A9" s="19">
        <v>114546</v>
      </c>
      <c r="B9" s="9" t="s">
        <v>141</v>
      </c>
      <c r="C9" s="9" t="s">
        <v>5</v>
      </c>
      <c r="D9" s="9" t="s">
        <v>11</v>
      </c>
      <c r="E9" s="20">
        <v>43817</v>
      </c>
      <c r="F9" s="21">
        <v>1676.17</v>
      </c>
      <c r="G9" s="9" t="s">
        <v>1531</v>
      </c>
      <c r="H9" s="8">
        <v>57.96</v>
      </c>
      <c r="I9" s="8">
        <v>57.96</v>
      </c>
      <c r="J9" s="2">
        <v>100.5702</v>
      </c>
      <c r="K9" s="48">
        <v>-42.610199999999999</v>
      </c>
      <c r="L9" s="39">
        <v>0</v>
      </c>
    </row>
    <row r="10" spans="1:12" x14ac:dyDescent="0.25">
      <c r="A10" s="19">
        <v>114685</v>
      </c>
      <c r="B10" s="9" t="s">
        <v>144</v>
      </c>
      <c r="C10" s="9" t="s">
        <v>5</v>
      </c>
      <c r="D10" s="9" t="s">
        <v>13</v>
      </c>
      <c r="E10" s="20">
        <v>43874</v>
      </c>
      <c r="F10" s="21">
        <v>1676.17</v>
      </c>
      <c r="G10" s="9" t="s">
        <v>1530</v>
      </c>
      <c r="H10" s="8">
        <v>241.5</v>
      </c>
      <c r="I10" s="8">
        <v>0</v>
      </c>
      <c r="J10" s="2">
        <v>100.5702</v>
      </c>
      <c r="K10" s="48">
        <v>-100.5702</v>
      </c>
      <c r="L10" s="39">
        <v>0</v>
      </c>
    </row>
    <row r="11" spans="1:12" x14ac:dyDescent="0.25">
      <c r="A11" s="19">
        <v>113355</v>
      </c>
      <c r="B11" s="9" t="s">
        <v>1767</v>
      </c>
      <c r="C11" s="9" t="s">
        <v>12</v>
      </c>
      <c r="D11" s="9" t="s">
        <v>8</v>
      </c>
      <c r="E11" s="20">
        <v>43617</v>
      </c>
      <c r="F11" s="21">
        <v>1676.17</v>
      </c>
      <c r="G11" s="9" t="s">
        <v>1531</v>
      </c>
      <c r="H11" s="8">
        <v>57.96</v>
      </c>
      <c r="I11" s="8">
        <v>57.96</v>
      </c>
      <c r="J11" s="2">
        <v>100.5702</v>
      </c>
      <c r="K11" s="48">
        <v>-42.610199999999999</v>
      </c>
      <c r="L11" s="39">
        <v>0</v>
      </c>
    </row>
    <row r="12" spans="1:12" x14ac:dyDescent="0.25">
      <c r="A12" s="19">
        <v>113533</v>
      </c>
      <c r="B12" s="9" t="s">
        <v>180</v>
      </c>
      <c r="C12" s="9" t="s">
        <v>5</v>
      </c>
      <c r="D12" s="9" t="s">
        <v>13</v>
      </c>
      <c r="E12" s="20">
        <v>43617</v>
      </c>
      <c r="F12" s="21">
        <v>1676.17</v>
      </c>
      <c r="G12" s="9" t="s">
        <v>1531</v>
      </c>
      <c r="H12" s="8">
        <v>57.96</v>
      </c>
      <c r="I12" s="8">
        <v>57.96</v>
      </c>
      <c r="J12" s="2">
        <v>100.5702</v>
      </c>
      <c r="K12" s="48">
        <v>-42.610199999999999</v>
      </c>
      <c r="L12" s="39">
        <v>0</v>
      </c>
    </row>
    <row r="13" spans="1:12" x14ac:dyDescent="0.25">
      <c r="A13" s="19">
        <v>113698</v>
      </c>
      <c r="B13" s="9" t="s">
        <v>198</v>
      </c>
      <c r="C13" s="9" t="s">
        <v>12</v>
      </c>
      <c r="D13" s="9" t="s">
        <v>1889</v>
      </c>
      <c r="E13" s="20">
        <v>43617</v>
      </c>
      <c r="F13" s="21">
        <v>1676.17</v>
      </c>
      <c r="G13" s="9" t="s">
        <v>1530</v>
      </c>
      <c r="H13" s="8">
        <v>164.22</v>
      </c>
      <c r="I13" s="8">
        <v>9.66</v>
      </c>
      <c r="J13" s="2">
        <v>100.5702</v>
      </c>
      <c r="K13" s="48">
        <v>-90.910200000000003</v>
      </c>
      <c r="L13" s="39">
        <v>0</v>
      </c>
    </row>
    <row r="14" spans="1:12" x14ac:dyDescent="0.25">
      <c r="A14" s="19">
        <v>118056</v>
      </c>
      <c r="B14" s="9" t="s">
        <v>204</v>
      </c>
      <c r="C14" s="9" t="s">
        <v>12</v>
      </c>
      <c r="D14" s="9" t="s">
        <v>8</v>
      </c>
      <c r="E14" s="20">
        <v>44567</v>
      </c>
      <c r="F14" s="21">
        <v>1676.17</v>
      </c>
      <c r="G14" s="9" t="s">
        <v>1531</v>
      </c>
      <c r="H14" s="8">
        <v>57.96</v>
      </c>
      <c r="I14" s="8">
        <v>57.96</v>
      </c>
      <c r="J14" s="2">
        <v>100.5702</v>
      </c>
      <c r="K14" s="48">
        <v>-42.610199999999999</v>
      </c>
      <c r="L14" s="39">
        <v>0</v>
      </c>
    </row>
    <row r="15" spans="1:12" x14ac:dyDescent="0.25">
      <c r="A15" s="19">
        <v>113692</v>
      </c>
      <c r="B15" s="9" t="s">
        <v>1637</v>
      </c>
      <c r="C15" s="9" t="s">
        <v>36</v>
      </c>
      <c r="D15" s="9" t="s">
        <v>1889</v>
      </c>
      <c r="E15" s="20">
        <v>43617</v>
      </c>
      <c r="F15" s="21">
        <v>3187.48</v>
      </c>
      <c r="G15" s="9" t="s">
        <v>1530</v>
      </c>
      <c r="H15" s="8">
        <v>164.22</v>
      </c>
      <c r="I15" s="8">
        <v>0</v>
      </c>
      <c r="J15" s="2">
        <v>191.24879999999999</v>
      </c>
      <c r="K15" s="48">
        <v>-191.24879999999999</v>
      </c>
      <c r="L15" s="39">
        <v>0</v>
      </c>
    </row>
    <row r="16" spans="1:12" x14ac:dyDescent="0.25">
      <c r="A16" s="19">
        <v>113568</v>
      </c>
      <c r="B16" s="9" t="s">
        <v>215</v>
      </c>
      <c r="C16" s="9" t="s">
        <v>36</v>
      </c>
      <c r="D16" s="9" t="s">
        <v>1889</v>
      </c>
      <c r="E16" s="20">
        <v>43617</v>
      </c>
      <c r="F16" s="21">
        <v>3187.48</v>
      </c>
      <c r="G16" s="9" t="s">
        <v>1530</v>
      </c>
      <c r="H16" s="8">
        <v>241.5</v>
      </c>
      <c r="I16" s="8">
        <v>125.58</v>
      </c>
      <c r="J16" s="2">
        <v>191.24879999999999</v>
      </c>
      <c r="K16" s="48">
        <v>-65.66879999999999</v>
      </c>
      <c r="L16" s="39">
        <v>0</v>
      </c>
    </row>
    <row r="17" spans="1:12" x14ac:dyDescent="0.25">
      <c r="A17" s="19">
        <v>116026</v>
      </c>
      <c r="B17" s="9" t="s">
        <v>2126</v>
      </c>
      <c r="C17" s="9" t="s">
        <v>12</v>
      </c>
      <c r="D17" s="9" t="s">
        <v>8</v>
      </c>
      <c r="E17" s="20">
        <v>44207</v>
      </c>
      <c r="F17" s="21">
        <v>1676.17</v>
      </c>
      <c r="G17" s="9" t="s">
        <v>1531</v>
      </c>
      <c r="H17" s="8">
        <v>57.96</v>
      </c>
      <c r="I17" s="8">
        <v>57.96</v>
      </c>
      <c r="J17" s="2">
        <v>100.5702</v>
      </c>
      <c r="K17" s="48">
        <v>-42.610199999999999</v>
      </c>
      <c r="L17" s="39">
        <v>0</v>
      </c>
    </row>
    <row r="18" spans="1:12" x14ac:dyDescent="0.25">
      <c r="A18" s="19">
        <v>112179</v>
      </c>
      <c r="B18" s="9" t="s">
        <v>229</v>
      </c>
      <c r="C18" s="9" t="s">
        <v>12</v>
      </c>
      <c r="D18" s="9" t="s">
        <v>13</v>
      </c>
      <c r="E18" s="20">
        <v>43617</v>
      </c>
      <c r="F18" s="21">
        <v>1676.17</v>
      </c>
      <c r="G18" s="9" t="s">
        <v>1531</v>
      </c>
      <c r="H18" s="8">
        <v>57.96</v>
      </c>
      <c r="I18" s="8">
        <v>57.96</v>
      </c>
      <c r="J18" s="2">
        <v>100.5702</v>
      </c>
      <c r="K18" s="48">
        <v>-42.610199999999999</v>
      </c>
      <c r="L18" s="39">
        <v>0</v>
      </c>
    </row>
    <row r="19" spans="1:12" x14ac:dyDescent="0.25">
      <c r="A19" s="19">
        <v>112186</v>
      </c>
      <c r="B19" s="9" t="s">
        <v>1927</v>
      </c>
      <c r="C19" s="9" t="s">
        <v>12</v>
      </c>
      <c r="D19" s="9" t="s">
        <v>1889</v>
      </c>
      <c r="E19" s="20">
        <v>43620</v>
      </c>
      <c r="F19" s="21">
        <v>1676.17</v>
      </c>
      <c r="G19" s="9" t="s">
        <v>1531</v>
      </c>
      <c r="H19" s="8">
        <v>57.96</v>
      </c>
      <c r="I19" s="8">
        <v>57.96</v>
      </c>
      <c r="J19" s="2">
        <v>100.5702</v>
      </c>
      <c r="K19" s="48">
        <v>-42.610199999999999</v>
      </c>
      <c r="L19" s="39">
        <v>0</v>
      </c>
    </row>
    <row r="20" spans="1:12" x14ac:dyDescent="0.25">
      <c r="A20" s="19">
        <v>112563</v>
      </c>
      <c r="B20" s="9" t="s">
        <v>271</v>
      </c>
      <c r="C20" s="9" t="s">
        <v>5</v>
      </c>
      <c r="D20" s="9" t="s">
        <v>8</v>
      </c>
      <c r="E20" s="20">
        <v>43617</v>
      </c>
      <c r="F20" s="21">
        <v>1676.17</v>
      </c>
      <c r="G20" s="9" t="s">
        <v>1531</v>
      </c>
      <c r="H20" s="10">
        <v>57.96</v>
      </c>
      <c r="I20" s="8">
        <v>57.96</v>
      </c>
      <c r="J20" s="2">
        <v>100.5702</v>
      </c>
      <c r="K20" s="48">
        <v>-42.610199999999999</v>
      </c>
      <c r="L20" s="39">
        <v>0</v>
      </c>
    </row>
    <row r="21" spans="1:12" x14ac:dyDescent="0.25">
      <c r="A21" s="19">
        <v>112568</v>
      </c>
      <c r="B21" s="9" t="s">
        <v>276</v>
      </c>
      <c r="C21" s="9" t="s">
        <v>36</v>
      </c>
      <c r="D21" s="9" t="s">
        <v>1889</v>
      </c>
      <c r="E21" s="20">
        <v>43617</v>
      </c>
      <c r="F21" s="21">
        <v>3187.48</v>
      </c>
      <c r="G21" s="9" t="s">
        <v>1531</v>
      </c>
      <c r="H21" s="10">
        <v>57.96</v>
      </c>
      <c r="I21" s="8">
        <v>57.96</v>
      </c>
      <c r="J21" s="2">
        <v>191.24879999999999</v>
      </c>
      <c r="K21" s="48">
        <v>-133.28879999999998</v>
      </c>
      <c r="L21" s="39">
        <v>0</v>
      </c>
    </row>
    <row r="22" spans="1:12" x14ac:dyDescent="0.25">
      <c r="A22" s="19">
        <v>112581</v>
      </c>
      <c r="B22" s="9" t="s">
        <v>280</v>
      </c>
      <c r="C22" s="9" t="s">
        <v>12</v>
      </c>
      <c r="D22" s="9" t="s">
        <v>1889</v>
      </c>
      <c r="E22" s="20">
        <v>43617</v>
      </c>
      <c r="F22" s="21">
        <v>1676.17</v>
      </c>
      <c r="G22" s="9" t="s">
        <v>1531</v>
      </c>
      <c r="H22" s="10">
        <v>59.28</v>
      </c>
      <c r="I22" s="8">
        <v>59.28</v>
      </c>
      <c r="J22" s="2">
        <v>100.5702</v>
      </c>
      <c r="K22" s="48">
        <v>-41.290199999999999</v>
      </c>
      <c r="L22" s="39">
        <v>0</v>
      </c>
    </row>
    <row r="23" spans="1:12" x14ac:dyDescent="0.25">
      <c r="A23" s="19">
        <v>113119</v>
      </c>
      <c r="B23" s="9" t="s">
        <v>341</v>
      </c>
      <c r="C23" s="9" t="s">
        <v>17</v>
      </c>
      <c r="D23" s="9" t="s">
        <v>1889</v>
      </c>
      <c r="E23" s="20">
        <v>43617</v>
      </c>
      <c r="F23" s="21">
        <v>1993.64</v>
      </c>
      <c r="G23" s="9" t="s">
        <v>1530</v>
      </c>
      <c r="H23" s="10">
        <v>241.5</v>
      </c>
      <c r="I23" s="8">
        <v>38.64</v>
      </c>
      <c r="J23" s="2">
        <v>119.61840000000001</v>
      </c>
      <c r="K23" s="48">
        <v>-80.978400000000008</v>
      </c>
      <c r="L23" s="39">
        <v>0</v>
      </c>
    </row>
    <row r="24" spans="1:12" x14ac:dyDescent="0.25">
      <c r="A24" s="19">
        <v>112858</v>
      </c>
      <c r="B24" s="9" t="s">
        <v>1785</v>
      </c>
      <c r="C24" s="9" t="s">
        <v>36</v>
      </c>
      <c r="D24" s="9" t="s">
        <v>1889</v>
      </c>
      <c r="E24" s="20">
        <v>43617</v>
      </c>
      <c r="F24" s="21">
        <v>3187.48</v>
      </c>
      <c r="G24" s="9" t="s">
        <v>1530</v>
      </c>
      <c r="H24" s="10">
        <v>164.22</v>
      </c>
      <c r="I24" s="8">
        <v>164.22</v>
      </c>
      <c r="J24" s="2">
        <v>191.24879999999999</v>
      </c>
      <c r="K24" s="48">
        <v>-27.02879999999999</v>
      </c>
      <c r="L24" s="39">
        <v>0</v>
      </c>
    </row>
    <row r="25" spans="1:12" x14ac:dyDescent="0.25">
      <c r="A25" s="19">
        <v>115231</v>
      </c>
      <c r="B25" s="9" t="s">
        <v>384</v>
      </c>
      <c r="C25" s="9" t="s">
        <v>12</v>
      </c>
      <c r="D25" s="9" t="s">
        <v>1889</v>
      </c>
      <c r="E25" s="20">
        <v>44018</v>
      </c>
      <c r="F25" s="21">
        <v>1676.17</v>
      </c>
      <c r="G25" s="9" t="s">
        <v>1531</v>
      </c>
      <c r="H25" s="10">
        <v>57.96</v>
      </c>
      <c r="I25" s="8">
        <v>57.96</v>
      </c>
      <c r="J25" s="2">
        <v>100.5702</v>
      </c>
      <c r="K25" s="48">
        <v>-42.610199999999999</v>
      </c>
      <c r="L25" s="39">
        <v>0</v>
      </c>
    </row>
    <row r="26" spans="1:12" x14ac:dyDescent="0.25">
      <c r="A26" s="19">
        <v>113416</v>
      </c>
      <c r="B26" s="9" t="s">
        <v>386</v>
      </c>
      <c r="C26" s="9" t="s">
        <v>5</v>
      </c>
      <c r="D26" s="9" t="s">
        <v>8</v>
      </c>
      <c r="E26" s="20">
        <v>43617</v>
      </c>
      <c r="F26" s="21">
        <v>1676.17</v>
      </c>
      <c r="G26" s="9" t="s">
        <v>1531</v>
      </c>
      <c r="H26" s="10">
        <v>57.96</v>
      </c>
      <c r="I26" s="8">
        <v>0</v>
      </c>
      <c r="J26" s="2">
        <v>100.5702</v>
      </c>
      <c r="K26" s="48">
        <v>-100.5702</v>
      </c>
      <c r="L26" s="39">
        <v>0</v>
      </c>
    </row>
    <row r="27" spans="1:12" x14ac:dyDescent="0.25">
      <c r="A27" s="19">
        <v>113442</v>
      </c>
      <c r="B27" s="9" t="s">
        <v>392</v>
      </c>
      <c r="C27" s="9" t="s">
        <v>5</v>
      </c>
      <c r="D27" s="9" t="s">
        <v>8</v>
      </c>
      <c r="E27" s="20">
        <v>43617</v>
      </c>
      <c r="F27" s="21">
        <v>1676.17</v>
      </c>
      <c r="G27" s="9" t="s">
        <v>1531</v>
      </c>
      <c r="H27" s="10">
        <v>57.96</v>
      </c>
      <c r="I27" s="8">
        <v>57.96</v>
      </c>
      <c r="J27" s="2">
        <v>100.5702</v>
      </c>
      <c r="K27" s="48">
        <v>-42.610199999999999</v>
      </c>
      <c r="L27" s="39">
        <v>0</v>
      </c>
    </row>
    <row r="28" spans="1:12" x14ac:dyDescent="0.25">
      <c r="A28" s="19">
        <v>113510</v>
      </c>
      <c r="B28" s="9" t="s">
        <v>400</v>
      </c>
      <c r="C28" s="9" t="s">
        <v>36</v>
      </c>
      <c r="D28" s="9" t="s">
        <v>1889</v>
      </c>
      <c r="E28" s="20">
        <v>43617</v>
      </c>
      <c r="F28" s="21">
        <v>3187.48</v>
      </c>
      <c r="G28" s="9" t="s">
        <v>1530</v>
      </c>
      <c r="H28" s="10">
        <v>241.5</v>
      </c>
      <c r="I28" s="8">
        <v>173.88</v>
      </c>
      <c r="J28" s="2">
        <v>191.24879999999999</v>
      </c>
      <c r="K28" s="48">
        <v>-17.368799999999993</v>
      </c>
      <c r="L28" s="39">
        <v>0</v>
      </c>
    </row>
    <row r="29" spans="1:12" x14ac:dyDescent="0.25">
      <c r="A29" s="19">
        <v>113516</v>
      </c>
      <c r="B29" s="9" t="s">
        <v>402</v>
      </c>
      <c r="C29" s="9" t="s">
        <v>5</v>
      </c>
      <c r="D29" s="9" t="s">
        <v>13</v>
      </c>
      <c r="E29" s="20">
        <v>43617</v>
      </c>
      <c r="F29" s="21">
        <v>1676.17</v>
      </c>
      <c r="G29" s="9" t="s">
        <v>1531</v>
      </c>
      <c r="H29" s="10">
        <v>57.96</v>
      </c>
      <c r="I29" s="8">
        <v>57.96</v>
      </c>
      <c r="J29" s="2">
        <v>100.5702</v>
      </c>
      <c r="K29" s="48">
        <v>-42.610199999999999</v>
      </c>
      <c r="L29" s="39">
        <v>0</v>
      </c>
    </row>
    <row r="30" spans="1:12" x14ac:dyDescent="0.25">
      <c r="A30" s="19">
        <v>113535</v>
      </c>
      <c r="B30" s="9" t="s">
        <v>412</v>
      </c>
      <c r="C30" s="9" t="s">
        <v>929</v>
      </c>
      <c r="D30" s="9" t="s">
        <v>1889</v>
      </c>
      <c r="E30" s="20">
        <v>43617</v>
      </c>
      <c r="F30" s="21">
        <v>2554.37</v>
      </c>
      <c r="G30" s="9" t="s">
        <v>1531</v>
      </c>
      <c r="H30" s="10">
        <v>57.96</v>
      </c>
      <c r="I30" s="8">
        <v>57.96</v>
      </c>
      <c r="J30" s="2">
        <v>153.26219999999998</v>
      </c>
      <c r="K30" s="48">
        <v>-95.302199999999971</v>
      </c>
      <c r="L30" s="39">
        <v>0</v>
      </c>
    </row>
    <row r="31" spans="1:12" x14ac:dyDescent="0.25">
      <c r="A31" s="19">
        <v>114385</v>
      </c>
      <c r="B31" s="9" t="s">
        <v>1771</v>
      </c>
      <c r="C31" s="9" t="s">
        <v>209</v>
      </c>
      <c r="D31" s="9" t="s">
        <v>1889</v>
      </c>
      <c r="E31" s="20">
        <v>43811</v>
      </c>
      <c r="F31" s="21">
        <v>2165.3200000000002</v>
      </c>
      <c r="G31" s="9" t="s">
        <v>1531</v>
      </c>
      <c r="H31" s="10">
        <v>57.96</v>
      </c>
      <c r="I31" s="8">
        <v>57.96</v>
      </c>
      <c r="J31" s="2">
        <v>129.91920000000002</v>
      </c>
      <c r="K31" s="48">
        <v>-71.95920000000001</v>
      </c>
      <c r="L31" s="39">
        <v>0</v>
      </c>
    </row>
    <row r="32" spans="1:12" x14ac:dyDescent="0.25">
      <c r="A32" s="19">
        <v>112378</v>
      </c>
      <c r="B32" s="9" t="s">
        <v>455</v>
      </c>
      <c r="C32" s="9" t="s">
        <v>5</v>
      </c>
      <c r="D32" s="9" t="s">
        <v>8</v>
      </c>
      <c r="E32" s="20">
        <v>43617</v>
      </c>
      <c r="F32" s="21">
        <v>1676.17</v>
      </c>
      <c r="G32" s="9" t="s">
        <v>1531</v>
      </c>
      <c r="H32" s="10">
        <v>57.96</v>
      </c>
      <c r="I32" s="8">
        <v>0</v>
      </c>
      <c r="J32" s="2">
        <v>100.5702</v>
      </c>
      <c r="K32" s="48">
        <v>-100.5702</v>
      </c>
      <c r="L32" s="39">
        <v>0</v>
      </c>
    </row>
    <row r="33" spans="1:12" x14ac:dyDescent="0.25">
      <c r="A33" s="19">
        <v>114548</v>
      </c>
      <c r="B33" s="9" t="s">
        <v>458</v>
      </c>
      <c r="C33" s="9" t="s">
        <v>5</v>
      </c>
      <c r="D33" s="9" t="s">
        <v>6</v>
      </c>
      <c r="E33" s="20">
        <v>43817</v>
      </c>
      <c r="F33" s="21">
        <v>1676.17</v>
      </c>
      <c r="G33" s="9" t="s">
        <v>1531</v>
      </c>
      <c r="H33" s="10">
        <v>57.96</v>
      </c>
      <c r="I33" s="8">
        <v>57.96</v>
      </c>
      <c r="J33" s="2">
        <v>100.5702</v>
      </c>
      <c r="K33" s="48">
        <v>-42.610199999999999</v>
      </c>
      <c r="L33" s="39">
        <v>0</v>
      </c>
    </row>
    <row r="34" spans="1:12" x14ac:dyDescent="0.25">
      <c r="A34" s="19">
        <v>112449</v>
      </c>
      <c r="B34" s="9" t="s">
        <v>464</v>
      </c>
      <c r="C34" s="9" t="s">
        <v>5</v>
      </c>
      <c r="D34" s="9" t="s">
        <v>8</v>
      </c>
      <c r="E34" s="20">
        <v>43617</v>
      </c>
      <c r="F34" s="21">
        <v>1676.17</v>
      </c>
      <c r="G34" s="9" t="s">
        <v>1531</v>
      </c>
      <c r="H34" s="10">
        <v>57.96</v>
      </c>
      <c r="I34" s="8">
        <v>57.96</v>
      </c>
      <c r="J34" s="2">
        <v>100.5702</v>
      </c>
      <c r="K34" s="48">
        <v>-42.610199999999999</v>
      </c>
      <c r="L34" s="39">
        <v>0</v>
      </c>
    </row>
    <row r="35" spans="1:12" x14ac:dyDescent="0.25">
      <c r="A35" s="19">
        <v>114255</v>
      </c>
      <c r="B35" s="9" t="s">
        <v>2115</v>
      </c>
      <c r="C35" s="9" t="s">
        <v>12</v>
      </c>
      <c r="D35" s="9" t="s">
        <v>1889</v>
      </c>
      <c r="E35" s="20">
        <v>43804</v>
      </c>
      <c r="F35" s="21">
        <v>1676.17</v>
      </c>
      <c r="G35" s="9" t="s">
        <v>1530</v>
      </c>
      <c r="H35" s="10">
        <v>241.5</v>
      </c>
      <c r="I35" s="8">
        <v>0</v>
      </c>
      <c r="J35" s="2">
        <v>100.5702</v>
      </c>
      <c r="K35" s="48">
        <v>-100.5702</v>
      </c>
      <c r="L35" s="39">
        <v>0</v>
      </c>
    </row>
    <row r="36" spans="1:12" x14ac:dyDescent="0.25">
      <c r="A36" s="19">
        <v>112606</v>
      </c>
      <c r="B36" s="9" t="s">
        <v>478</v>
      </c>
      <c r="C36" s="9" t="s">
        <v>17</v>
      </c>
      <c r="D36" s="9" t="s">
        <v>1889</v>
      </c>
      <c r="E36" s="20">
        <v>43617</v>
      </c>
      <c r="F36" s="21">
        <v>1993.64</v>
      </c>
      <c r="G36" s="9" t="s">
        <v>1531</v>
      </c>
      <c r="H36" s="10">
        <v>86.94</v>
      </c>
      <c r="I36" s="8">
        <v>86.94</v>
      </c>
      <c r="J36" s="2">
        <v>119.61840000000001</v>
      </c>
      <c r="K36" s="48">
        <v>-32.678400000000011</v>
      </c>
      <c r="L36" s="39">
        <v>0</v>
      </c>
    </row>
    <row r="37" spans="1:12" x14ac:dyDescent="0.25">
      <c r="A37" s="19">
        <v>119642</v>
      </c>
      <c r="B37" s="9" t="s">
        <v>1777</v>
      </c>
      <c r="C37" s="9" t="s">
        <v>12</v>
      </c>
      <c r="D37" s="9" t="s">
        <v>6</v>
      </c>
      <c r="E37" s="20">
        <v>44725</v>
      </c>
      <c r="F37" s="21">
        <v>1676.17</v>
      </c>
      <c r="G37" s="9" t="s">
        <v>1531</v>
      </c>
      <c r="H37" s="10">
        <v>57.96</v>
      </c>
      <c r="I37" s="8">
        <v>57.96</v>
      </c>
      <c r="J37" s="2">
        <v>100.5702</v>
      </c>
      <c r="K37" s="48">
        <v>-42.610199999999999</v>
      </c>
      <c r="L37" s="39">
        <v>0</v>
      </c>
    </row>
    <row r="38" spans="1:12" x14ac:dyDescent="0.25">
      <c r="A38" s="19">
        <v>112650</v>
      </c>
      <c r="B38" s="9" t="s">
        <v>1772</v>
      </c>
      <c r="C38" s="9" t="s">
        <v>5</v>
      </c>
      <c r="D38" s="9" t="s">
        <v>11</v>
      </c>
      <c r="E38" s="20">
        <v>43617</v>
      </c>
      <c r="F38" s="21">
        <v>1676.17</v>
      </c>
      <c r="G38" s="9" t="s">
        <v>1531</v>
      </c>
      <c r="H38" s="10">
        <v>57.96</v>
      </c>
      <c r="I38" s="8">
        <v>57.96</v>
      </c>
      <c r="J38" s="2">
        <v>100.5702</v>
      </c>
      <c r="K38" s="48">
        <v>-42.610199999999999</v>
      </c>
      <c r="L38" s="39">
        <v>0</v>
      </c>
    </row>
    <row r="39" spans="1:12" x14ac:dyDescent="0.25">
      <c r="A39" s="19">
        <v>112753</v>
      </c>
      <c r="B39" s="9" t="s">
        <v>1545</v>
      </c>
      <c r="C39" s="9" t="s">
        <v>134</v>
      </c>
      <c r="D39" s="9" t="s">
        <v>1889</v>
      </c>
      <c r="E39" s="20">
        <v>43617</v>
      </c>
      <c r="F39" s="21">
        <v>4391.1400000000003</v>
      </c>
      <c r="G39" s="9" t="s">
        <v>1530</v>
      </c>
      <c r="H39" s="10">
        <v>241.5</v>
      </c>
      <c r="I39" s="8">
        <v>241.5</v>
      </c>
      <c r="J39" s="2">
        <v>263.46840000000003</v>
      </c>
      <c r="K39" s="48">
        <v>-21.968400000000031</v>
      </c>
      <c r="L39" s="39">
        <v>0</v>
      </c>
    </row>
    <row r="40" spans="1:12" x14ac:dyDescent="0.25">
      <c r="A40" s="19">
        <v>112757</v>
      </c>
      <c r="B40" s="9" t="s">
        <v>513</v>
      </c>
      <c r="C40" s="9" t="s">
        <v>36</v>
      </c>
      <c r="D40" s="9" t="s">
        <v>1889</v>
      </c>
      <c r="E40" s="20">
        <v>43617</v>
      </c>
      <c r="F40" s="21">
        <v>3187.48</v>
      </c>
      <c r="G40" s="9" t="s">
        <v>1530</v>
      </c>
      <c r="H40" s="10">
        <v>164.22</v>
      </c>
      <c r="I40" s="8">
        <v>164.22</v>
      </c>
      <c r="J40" s="2">
        <v>191.24879999999999</v>
      </c>
      <c r="K40" s="48">
        <v>-27.02879999999999</v>
      </c>
      <c r="L40" s="39">
        <v>0</v>
      </c>
    </row>
    <row r="41" spans="1:12" x14ac:dyDescent="0.25">
      <c r="A41" s="19">
        <v>112768</v>
      </c>
      <c r="B41" s="9" t="s">
        <v>530</v>
      </c>
      <c r="C41" s="9" t="s">
        <v>17</v>
      </c>
      <c r="D41" s="9" t="s">
        <v>1889</v>
      </c>
      <c r="E41" s="20">
        <v>43617</v>
      </c>
      <c r="F41" s="21">
        <v>1993.64</v>
      </c>
      <c r="G41" s="9" t="s">
        <v>1531</v>
      </c>
      <c r="H41" s="10">
        <v>57.96</v>
      </c>
      <c r="I41" s="8">
        <v>57.96</v>
      </c>
      <c r="J41" s="2">
        <v>119.61840000000001</v>
      </c>
      <c r="K41" s="48">
        <v>-61.658400000000007</v>
      </c>
      <c r="L41" s="39">
        <v>0</v>
      </c>
    </row>
    <row r="42" spans="1:12" x14ac:dyDescent="0.25">
      <c r="A42" s="19">
        <v>112886</v>
      </c>
      <c r="B42" s="9" t="s">
        <v>542</v>
      </c>
      <c r="C42" s="9" t="s">
        <v>5</v>
      </c>
      <c r="D42" s="9" t="s">
        <v>11</v>
      </c>
      <c r="E42" s="20">
        <v>43617</v>
      </c>
      <c r="F42" s="21">
        <v>1676.17</v>
      </c>
      <c r="G42" s="9" t="s">
        <v>1531</v>
      </c>
      <c r="H42" s="10">
        <v>57.96</v>
      </c>
      <c r="I42" s="8">
        <v>0</v>
      </c>
      <c r="J42" s="2">
        <v>100.5702</v>
      </c>
      <c r="K42" s="48">
        <v>-100.5702</v>
      </c>
      <c r="L42" s="39">
        <v>0</v>
      </c>
    </row>
    <row r="43" spans="1:12" x14ac:dyDescent="0.25">
      <c r="A43" s="19">
        <v>112912</v>
      </c>
      <c r="B43" s="9" t="s">
        <v>1774</v>
      </c>
      <c r="C43" s="9" t="s">
        <v>5</v>
      </c>
      <c r="D43" s="9" t="s">
        <v>8</v>
      </c>
      <c r="E43" s="20">
        <v>43617</v>
      </c>
      <c r="F43" s="21">
        <v>1676.17</v>
      </c>
      <c r="G43" s="9" t="s">
        <v>1531</v>
      </c>
      <c r="H43" s="10">
        <v>57.96</v>
      </c>
      <c r="I43" s="8">
        <v>57.96</v>
      </c>
      <c r="J43" s="2">
        <v>100.5702</v>
      </c>
      <c r="K43" s="48">
        <v>-42.610199999999999</v>
      </c>
      <c r="L43" s="39">
        <v>0</v>
      </c>
    </row>
    <row r="44" spans="1:12" x14ac:dyDescent="0.25">
      <c r="A44" s="19">
        <v>112978</v>
      </c>
      <c r="B44" s="9" t="s">
        <v>546</v>
      </c>
      <c r="C44" s="9" t="s">
        <v>5</v>
      </c>
      <c r="D44" s="9" t="s">
        <v>8</v>
      </c>
      <c r="E44" s="20">
        <v>43617</v>
      </c>
      <c r="F44" s="21">
        <v>1676.17</v>
      </c>
      <c r="G44" s="9" t="s">
        <v>1531</v>
      </c>
      <c r="H44" s="10">
        <v>57.96</v>
      </c>
      <c r="I44" s="8">
        <v>57.96</v>
      </c>
      <c r="J44" s="2">
        <v>100.5702</v>
      </c>
      <c r="K44" s="48">
        <v>-42.610199999999999</v>
      </c>
      <c r="L44" s="39">
        <v>0</v>
      </c>
    </row>
    <row r="45" spans="1:12" x14ac:dyDescent="0.25">
      <c r="A45" s="19">
        <v>113136</v>
      </c>
      <c r="B45" s="9" t="s">
        <v>2018</v>
      </c>
      <c r="C45" s="9" t="s">
        <v>17</v>
      </c>
      <c r="D45" s="9" t="s">
        <v>1889</v>
      </c>
      <c r="E45" s="20">
        <v>43617</v>
      </c>
      <c r="F45" s="21">
        <v>1993.64</v>
      </c>
      <c r="G45" s="9" t="s">
        <v>1531</v>
      </c>
      <c r="H45" s="10">
        <v>57.96</v>
      </c>
      <c r="I45" s="8">
        <v>57.96</v>
      </c>
      <c r="J45" s="2">
        <v>119.61840000000001</v>
      </c>
      <c r="K45" s="48">
        <v>-61.658400000000007</v>
      </c>
      <c r="L45" s="39">
        <v>0</v>
      </c>
    </row>
    <row r="46" spans="1:12" x14ac:dyDescent="0.25">
      <c r="A46" s="19">
        <v>113194</v>
      </c>
      <c r="B46" s="9" t="s">
        <v>575</v>
      </c>
      <c r="C46" s="9" t="s">
        <v>5</v>
      </c>
      <c r="D46" s="9" t="s">
        <v>11</v>
      </c>
      <c r="E46" s="20">
        <v>43617</v>
      </c>
      <c r="F46" s="21">
        <v>1676.17</v>
      </c>
      <c r="G46" s="9" t="s">
        <v>1531</v>
      </c>
      <c r="H46" s="10">
        <v>57.96</v>
      </c>
      <c r="I46" s="8">
        <v>57.96</v>
      </c>
      <c r="J46" s="2">
        <v>100.5702</v>
      </c>
      <c r="K46" s="48">
        <v>-42.610199999999999</v>
      </c>
      <c r="L46" s="39">
        <v>0</v>
      </c>
    </row>
    <row r="47" spans="1:12" x14ac:dyDescent="0.25">
      <c r="A47" s="19">
        <v>113199</v>
      </c>
      <c r="B47" s="9" t="s">
        <v>577</v>
      </c>
      <c r="C47" s="9" t="s">
        <v>5</v>
      </c>
      <c r="D47" s="9" t="s">
        <v>11</v>
      </c>
      <c r="E47" s="20">
        <v>43617</v>
      </c>
      <c r="F47" s="21">
        <v>1676.17</v>
      </c>
      <c r="G47" s="9" t="s">
        <v>1531</v>
      </c>
      <c r="H47" s="10">
        <v>57.96</v>
      </c>
      <c r="I47" s="8">
        <v>57.96</v>
      </c>
      <c r="J47" s="2">
        <v>100.5702</v>
      </c>
      <c r="K47" s="48">
        <v>-42.610199999999999</v>
      </c>
      <c r="L47" s="39">
        <v>0</v>
      </c>
    </row>
    <row r="48" spans="1:12" x14ac:dyDescent="0.25">
      <c r="A48" s="19">
        <v>113206</v>
      </c>
      <c r="B48" s="9" t="s">
        <v>581</v>
      </c>
      <c r="C48" s="9" t="s">
        <v>5</v>
      </c>
      <c r="D48" s="9" t="s">
        <v>13</v>
      </c>
      <c r="E48" s="20">
        <v>43617</v>
      </c>
      <c r="F48" s="21">
        <v>1676.17</v>
      </c>
      <c r="G48" s="9" t="s">
        <v>1530</v>
      </c>
      <c r="H48" s="10">
        <v>241.5</v>
      </c>
      <c r="I48" s="8">
        <v>57.96</v>
      </c>
      <c r="J48" s="2">
        <v>100.5702</v>
      </c>
      <c r="K48" s="48">
        <v>-42.610199999999999</v>
      </c>
      <c r="L48" s="39">
        <v>0</v>
      </c>
    </row>
    <row r="49" spans="1:12" x14ac:dyDescent="0.25">
      <c r="A49" s="19">
        <v>113249</v>
      </c>
      <c r="B49" s="9" t="s">
        <v>589</v>
      </c>
      <c r="C49" s="9" t="s">
        <v>5</v>
      </c>
      <c r="D49" s="9" t="s">
        <v>6</v>
      </c>
      <c r="E49" s="20">
        <v>43617</v>
      </c>
      <c r="F49" s="21">
        <v>1676.17</v>
      </c>
      <c r="G49" s="9" t="s">
        <v>1531</v>
      </c>
      <c r="H49" s="10">
        <v>57.96</v>
      </c>
      <c r="I49" s="8">
        <v>57.96</v>
      </c>
      <c r="J49" s="2">
        <v>100.5702</v>
      </c>
      <c r="K49" s="48">
        <v>-42.610199999999999</v>
      </c>
      <c r="L49" s="39">
        <v>0</v>
      </c>
    </row>
    <row r="50" spans="1:12" x14ac:dyDescent="0.25">
      <c r="A50" s="19">
        <v>113287</v>
      </c>
      <c r="B50" s="9" t="s">
        <v>605</v>
      </c>
      <c r="C50" s="9" t="s">
        <v>5</v>
      </c>
      <c r="D50" s="9" t="s">
        <v>11</v>
      </c>
      <c r="E50" s="20">
        <v>43617</v>
      </c>
      <c r="F50" s="21">
        <v>1676.17</v>
      </c>
      <c r="G50" s="9" t="s">
        <v>1531</v>
      </c>
      <c r="H50" s="10">
        <v>57.96</v>
      </c>
      <c r="I50" s="8">
        <v>57.96</v>
      </c>
      <c r="J50" s="2">
        <v>100.5702</v>
      </c>
      <c r="K50" s="48">
        <v>-42.610199999999999</v>
      </c>
      <c r="L50" s="39">
        <v>0</v>
      </c>
    </row>
    <row r="51" spans="1:12" x14ac:dyDescent="0.25">
      <c r="A51" s="19">
        <v>122570</v>
      </c>
      <c r="B51" s="9" t="s">
        <v>2082</v>
      </c>
      <c r="C51" s="9" t="s">
        <v>36</v>
      </c>
      <c r="D51" s="9" t="s">
        <v>1889</v>
      </c>
      <c r="E51" s="20">
        <v>45131</v>
      </c>
      <c r="F51" s="21">
        <v>3187.48</v>
      </c>
      <c r="G51" s="9" t="s">
        <v>1530</v>
      </c>
      <c r="H51" s="10">
        <v>241.5</v>
      </c>
      <c r="I51" s="8">
        <v>125.58</v>
      </c>
      <c r="J51" s="2">
        <v>191.24879999999999</v>
      </c>
      <c r="K51" s="48">
        <v>-65.66879999999999</v>
      </c>
      <c r="L51" s="39">
        <v>0</v>
      </c>
    </row>
    <row r="52" spans="1:12" x14ac:dyDescent="0.25">
      <c r="A52" s="19">
        <v>113353</v>
      </c>
      <c r="B52" s="9" t="s">
        <v>1671</v>
      </c>
      <c r="C52" s="9" t="s">
        <v>36</v>
      </c>
      <c r="D52" s="9" t="s">
        <v>1889</v>
      </c>
      <c r="E52" s="20">
        <v>43617</v>
      </c>
      <c r="F52" s="21">
        <v>3187.48</v>
      </c>
      <c r="G52" s="9" t="s">
        <v>1530</v>
      </c>
      <c r="H52" s="10">
        <v>164.22</v>
      </c>
      <c r="I52" s="8">
        <v>164.22</v>
      </c>
      <c r="J52" s="2">
        <v>191.24879999999999</v>
      </c>
      <c r="K52" s="48">
        <v>-27.02879999999999</v>
      </c>
      <c r="L52" s="39">
        <v>0</v>
      </c>
    </row>
    <row r="53" spans="1:12" x14ac:dyDescent="0.25">
      <c r="A53" s="19">
        <v>113376</v>
      </c>
      <c r="B53" s="9" t="s">
        <v>2084</v>
      </c>
      <c r="C53" s="9" t="s">
        <v>5</v>
      </c>
      <c r="D53" s="9" t="s">
        <v>6</v>
      </c>
      <c r="E53" s="20">
        <v>43617</v>
      </c>
      <c r="F53" s="21">
        <v>1676.17</v>
      </c>
      <c r="G53" s="9" t="s">
        <v>1531</v>
      </c>
      <c r="H53" s="10">
        <v>57.96</v>
      </c>
      <c r="I53" s="8">
        <v>57.96</v>
      </c>
      <c r="J53" s="2">
        <v>100.5702</v>
      </c>
      <c r="K53" s="48">
        <v>-42.610199999999999</v>
      </c>
      <c r="L53" s="39">
        <v>0</v>
      </c>
    </row>
    <row r="54" spans="1:12" x14ac:dyDescent="0.25">
      <c r="A54" s="19">
        <v>113471</v>
      </c>
      <c r="B54" s="9" t="s">
        <v>644</v>
      </c>
      <c r="C54" s="9" t="s">
        <v>12</v>
      </c>
      <c r="D54" s="9" t="s">
        <v>13</v>
      </c>
      <c r="E54" s="20">
        <v>43617</v>
      </c>
      <c r="F54" s="21">
        <v>1676.17</v>
      </c>
      <c r="G54" s="9" t="s">
        <v>1531</v>
      </c>
      <c r="H54" s="10">
        <v>57.96</v>
      </c>
      <c r="I54" s="8">
        <v>57.96</v>
      </c>
      <c r="J54" s="2">
        <v>100.5702</v>
      </c>
      <c r="K54" s="48">
        <v>-42.610199999999999</v>
      </c>
      <c r="L54" s="39">
        <v>0</v>
      </c>
    </row>
    <row r="55" spans="1:12" x14ac:dyDescent="0.25">
      <c r="A55" s="19">
        <v>121322</v>
      </c>
      <c r="B55" s="9" t="s">
        <v>1808</v>
      </c>
      <c r="C55" s="9" t="s">
        <v>12</v>
      </c>
      <c r="D55" s="9" t="s">
        <v>1889</v>
      </c>
      <c r="E55" s="20">
        <v>44945</v>
      </c>
      <c r="F55" s="21">
        <v>1676.17</v>
      </c>
      <c r="G55" s="9" t="s">
        <v>1530</v>
      </c>
      <c r="H55" s="10">
        <v>241.5</v>
      </c>
      <c r="I55" s="8">
        <v>0</v>
      </c>
      <c r="J55" s="2">
        <v>100.5702</v>
      </c>
      <c r="K55" s="48">
        <v>-100.5702</v>
      </c>
      <c r="L55" s="39">
        <v>0</v>
      </c>
    </row>
    <row r="56" spans="1:12" x14ac:dyDescent="0.25">
      <c r="A56" s="19">
        <v>113489</v>
      </c>
      <c r="B56" s="9" t="s">
        <v>654</v>
      </c>
      <c r="C56" s="9" t="s">
        <v>5</v>
      </c>
      <c r="D56" s="9" t="s">
        <v>6</v>
      </c>
      <c r="E56" s="20">
        <v>43617</v>
      </c>
      <c r="F56" s="21">
        <v>1676.17</v>
      </c>
      <c r="G56" s="9" t="s">
        <v>1531</v>
      </c>
      <c r="H56" s="10">
        <v>241.5</v>
      </c>
      <c r="I56" s="8">
        <v>38.64</v>
      </c>
      <c r="J56" s="2">
        <v>100.5702</v>
      </c>
      <c r="K56" s="48">
        <v>-61.930199999999999</v>
      </c>
      <c r="L56" s="39">
        <v>0</v>
      </c>
    </row>
    <row r="57" spans="1:12" x14ac:dyDescent="0.25">
      <c r="A57" s="19">
        <v>113519</v>
      </c>
      <c r="B57" s="9" t="s">
        <v>661</v>
      </c>
      <c r="C57" s="9" t="s">
        <v>10</v>
      </c>
      <c r="D57" s="9" t="s">
        <v>8</v>
      </c>
      <c r="E57" s="20">
        <v>43617</v>
      </c>
      <c r="F57" s="21">
        <v>1993.64</v>
      </c>
      <c r="G57" s="9" t="s">
        <v>1531</v>
      </c>
      <c r="H57" s="10">
        <v>57.96</v>
      </c>
      <c r="I57" s="8">
        <v>57.96</v>
      </c>
      <c r="J57" s="2">
        <v>119.61840000000001</v>
      </c>
      <c r="K57" s="48">
        <v>-61.658400000000007</v>
      </c>
      <c r="L57" s="39">
        <v>0</v>
      </c>
    </row>
    <row r="58" spans="1:12" x14ac:dyDescent="0.25">
      <c r="A58" s="19">
        <v>113426</v>
      </c>
      <c r="B58" s="9" t="s">
        <v>666</v>
      </c>
      <c r="C58" s="9" t="s">
        <v>5</v>
      </c>
      <c r="D58" s="9" t="s">
        <v>8</v>
      </c>
      <c r="E58" s="20">
        <v>43617</v>
      </c>
      <c r="F58" s="21">
        <v>1676.17</v>
      </c>
      <c r="G58" s="9" t="s">
        <v>1530</v>
      </c>
      <c r="H58" s="10">
        <v>462</v>
      </c>
      <c r="I58" s="8">
        <v>73.92</v>
      </c>
      <c r="J58" s="2">
        <v>100.5702</v>
      </c>
      <c r="K58" s="48">
        <v>-26.650199999999998</v>
      </c>
      <c r="L58" s="39">
        <v>0</v>
      </c>
    </row>
    <row r="59" spans="1:12" x14ac:dyDescent="0.25">
      <c r="A59" s="19">
        <v>113164</v>
      </c>
      <c r="B59" s="9" t="s">
        <v>676</v>
      </c>
      <c r="C59" s="9" t="s">
        <v>17</v>
      </c>
      <c r="D59" s="9" t="s">
        <v>1889</v>
      </c>
      <c r="E59" s="20">
        <v>43617</v>
      </c>
      <c r="F59" s="21">
        <v>1993.64</v>
      </c>
      <c r="G59" s="9" t="s">
        <v>1531</v>
      </c>
      <c r="H59" s="10">
        <v>57.96</v>
      </c>
      <c r="I59" s="8">
        <v>57.96</v>
      </c>
      <c r="J59" s="2">
        <v>119.61840000000001</v>
      </c>
      <c r="K59" s="48">
        <v>-61.658400000000007</v>
      </c>
      <c r="L59" s="39">
        <v>0</v>
      </c>
    </row>
    <row r="60" spans="1:12" x14ac:dyDescent="0.25">
      <c r="A60" s="19">
        <v>118059</v>
      </c>
      <c r="B60" s="9" t="s">
        <v>682</v>
      </c>
      <c r="C60" s="9" t="s">
        <v>12</v>
      </c>
      <c r="D60" s="9" t="s">
        <v>8</v>
      </c>
      <c r="E60" s="20">
        <v>44567</v>
      </c>
      <c r="F60" s="21">
        <v>1676.17</v>
      </c>
      <c r="G60" s="9" t="s">
        <v>1531</v>
      </c>
      <c r="H60" s="10">
        <v>57.96</v>
      </c>
      <c r="I60" s="8">
        <v>57.96</v>
      </c>
      <c r="J60" s="2">
        <v>100.5702</v>
      </c>
      <c r="K60" s="48">
        <v>-42.610199999999999</v>
      </c>
      <c r="L60" s="39">
        <v>0</v>
      </c>
    </row>
    <row r="61" spans="1:12" x14ac:dyDescent="0.25">
      <c r="A61" s="19">
        <v>113120</v>
      </c>
      <c r="B61" s="9" t="s">
        <v>706</v>
      </c>
      <c r="C61" s="9" t="s">
        <v>10</v>
      </c>
      <c r="D61" s="9" t="s">
        <v>13</v>
      </c>
      <c r="E61" s="20">
        <v>43617</v>
      </c>
      <c r="F61" s="21">
        <v>1993.64</v>
      </c>
      <c r="G61" s="9" t="s">
        <v>1531</v>
      </c>
      <c r="H61" s="10">
        <v>57.96</v>
      </c>
      <c r="I61" s="8">
        <v>57.96</v>
      </c>
      <c r="J61" s="2">
        <v>119.61840000000001</v>
      </c>
      <c r="K61" s="48">
        <v>-61.658400000000007</v>
      </c>
      <c r="L61" s="39">
        <v>0</v>
      </c>
    </row>
    <row r="62" spans="1:12" x14ac:dyDescent="0.25">
      <c r="A62" s="19">
        <v>112917</v>
      </c>
      <c r="B62" s="9" t="s">
        <v>494</v>
      </c>
      <c r="C62" s="9" t="s">
        <v>5</v>
      </c>
      <c r="D62" s="9" t="s">
        <v>11</v>
      </c>
      <c r="E62" s="20">
        <v>43617</v>
      </c>
      <c r="F62" s="21">
        <v>1676.17</v>
      </c>
      <c r="G62" s="9" t="s">
        <v>1530</v>
      </c>
      <c r="H62" s="10">
        <v>241.5</v>
      </c>
      <c r="I62" s="8">
        <v>0</v>
      </c>
      <c r="J62" s="2">
        <v>100.5702</v>
      </c>
      <c r="K62" s="48">
        <v>-100.5702</v>
      </c>
      <c r="L62" s="39">
        <v>0</v>
      </c>
    </row>
    <row r="63" spans="1:12" x14ac:dyDescent="0.25">
      <c r="A63" s="19">
        <v>112236</v>
      </c>
      <c r="B63" s="9" t="s">
        <v>713</v>
      </c>
      <c r="C63" s="9" t="s">
        <v>5</v>
      </c>
      <c r="D63" s="9" t="s">
        <v>6</v>
      </c>
      <c r="E63" s="20">
        <v>43617</v>
      </c>
      <c r="F63" s="21">
        <v>1676.17</v>
      </c>
      <c r="G63" s="9" t="s">
        <v>1531</v>
      </c>
      <c r="H63" s="10">
        <v>57.96</v>
      </c>
      <c r="I63" s="8">
        <v>57.96</v>
      </c>
      <c r="J63" s="2">
        <v>100.5702</v>
      </c>
      <c r="K63" s="48">
        <v>-42.610199999999999</v>
      </c>
      <c r="L63" s="39">
        <v>0</v>
      </c>
    </row>
    <row r="64" spans="1:12" x14ac:dyDescent="0.25">
      <c r="A64" s="19">
        <v>113422</v>
      </c>
      <c r="B64" s="9" t="s">
        <v>715</v>
      </c>
      <c r="C64" s="9" t="s">
        <v>5</v>
      </c>
      <c r="D64" s="9" t="s">
        <v>8</v>
      </c>
      <c r="E64" s="20">
        <v>43617</v>
      </c>
      <c r="F64" s="21">
        <v>1676.17</v>
      </c>
      <c r="G64" s="9" t="s">
        <v>1530</v>
      </c>
      <c r="H64" s="10">
        <v>462</v>
      </c>
      <c r="I64" s="8">
        <v>73.92</v>
      </c>
      <c r="J64" s="2">
        <v>100.5702</v>
      </c>
      <c r="K64" s="48">
        <v>-26.650199999999998</v>
      </c>
      <c r="L64" s="39">
        <v>0</v>
      </c>
    </row>
    <row r="65" spans="1:12" x14ac:dyDescent="0.25">
      <c r="A65" s="19">
        <v>112208</v>
      </c>
      <c r="B65" s="9" t="s">
        <v>718</v>
      </c>
      <c r="C65" s="9" t="s">
        <v>12</v>
      </c>
      <c r="D65" s="9" t="s">
        <v>13</v>
      </c>
      <c r="E65" s="20">
        <v>43617</v>
      </c>
      <c r="F65" s="21">
        <v>1676.17</v>
      </c>
      <c r="G65" s="9" t="s">
        <v>1530</v>
      </c>
      <c r="H65" s="10">
        <v>164.22</v>
      </c>
      <c r="I65" s="8">
        <v>0</v>
      </c>
      <c r="J65" s="2">
        <v>100.5702</v>
      </c>
      <c r="K65" s="48">
        <v>-100.5702</v>
      </c>
      <c r="L65" s="39">
        <v>0</v>
      </c>
    </row>
    <row r="66" spans="1:12" x14ac:dyDescent="0.25">
      <c r="A66" s="19">
        <v>113645</v>
      </c>
      <c r="B66" s="9" t="s">
        <v>744</v>
      </c>
      <c r="C66" s="9" t="s">
        <v>36</v>
      </c>
      <c r="D66" s="9" t="s">
        <v>1889</v>
      </c>
      <c r="E66" s="20">
        <v>43617</v>
      </c>
      <c r="F66" s="21">
        <v>3187.48</v>
      </c>
      <c r="G66" s="9" t="s">
        <v>1530</v>
      </c>
      <c r="H66" s="10">
        <v>241.5</v>
      </c>
      <c r="I66" s="8">
        <v>173.88</v>
      </c>
      <c r="J66" s="2">
        <v>191.24879999999999</v>
      </c>
      <c r="K66" s="48">
        <v>-17.368799999999993</v>
      </c>
      <c r="L66" s="39">
        <v>0</v>
      </c>
    </row>
    <row r="67" spans="1:12" x14ac:dyDescent="0.25">
      <c r="A67" s="19">
        <v>112320</v>
      </c>
      <c r="B67" s="9" t="s">
        <v>771</v>
      </c>
      <c r="C67" s="9" t="s">
        <v>5</v>
      </c>
      <c r="D67" s="9" t="s">
        <v>13</v>
      </c>
      <c r="E67" s="20">
        <v>43617</v>
      </c>
      <c r="F67" s="21">
        <v>1676.17</v>
      </c>
      <c r="G67" s="9" t="s">
        <v>1531</v>
      </c>
      <c r="H67" s="10">
        <v>57.96</v>
      </c>
      <c r="I67" s="8">
        <v>9.66</v>
      </c>
      <c r="J67" s="2">
        <v>100.5702</v>
      </c>
      <c r="K67" s="48">
        <v>-90.910200000000003</v>
      </c>
      <c r="L67" s="39">
        <v>0</v>
      </c>
    </row>
    <row r="68" spans="1:12" x14ac:dyDescent="0.25">
      <c r="A68" s="19">
        <v>113161</v>
      </c>
      <c r="B68" s="9" t="s">
        <v>784</v>
      </c>
      <c r="C68" s="9" t="s">
        <v>36</v>
      </c>
      <c r="D68" s="9" t="s">
        <v>1889</v>
      </c>
      <c r="E68" s="20">
        <v>43617</v>
      </c>
      <c r="F68" s="21">
        <v>3187.48</v>
      </c>
      <c r="G68" s="9" t="s">
        <v>1530</v>
      </c>
      <c r="H68" s="10">
        <v>164.22</v>
      </c>
      <c r="I68" s="8">
        <v>164.22</v>
      </c>
      <c r="J68" s="2">
        <v>191.24879999999999</v>
      </c>
      <c r="K68" s="48">
        <v>-27.02879999999999</v>
      </c>
      <c r="L68" s="39">
        <v>0</v>
      </c>
    </row>
    <row r="69" spans="1:12" x14ac:dyDescent="0.25">
      <c r="A69" s="19">
        <v>112949</v>
      </c>
      <c r="B69" s="9" t="s">
        <v>810</v>
      </c>
      <c r="C69" s="9" t="s">
        <v>5</v>
      </c>
      <c r="D69" s="9" t="s">
        <v>11</v>
      </c>
      <c r="E69" s="20">
        <v>43617</v>
      </c>
      <c r="F69" s="21">
        <v>1676.17</v>
      </c>
      <c r="G69" s="9" t="s">
        <v>1531</v>
      </c>
      <c r="H69" s="10">
        <v>57.96</v>
      </c>
      <c r="I69" s="8">
        <v>57.96</v>
      </c>
      <c r="J69" s="2">
        <v>100.5702</v>
      </c>
      <c r="K69" s="48">
        <v>-42.610199999999999</v>
      </c>
      <c r="L69" s="39">
        <v>0</v>
      </c>
    </row>
    <row r="70" spans="1:12" x14ac:dyDescent="0.25">
      <c r="A70" s="19">
        <v>112962</v>
      </c>
      <c r="B70" s="9" t="s">
        <v>1689</v>
      </c>
      <c r="C70" s="9" t="s">
        <v>12</v>
      </c>
      <c r="D70" s="9" t="s">
        <v>6</v>
      </c>
      <c r="E70" s="20">
        <v>43617</v>
      </c>
      <c r="F70" s="21">
        <v>1676.17</v>
      </c>
      <c r="G70" s="9" t="s">
        <v>1531</v>
      </c>
      <c r="H70" s="10">
        <v>57.96</v>
      </c>
      <c r="I70" s="8">
        <v>57.96</v>
      </c>
      <c r="J70" s="2">
        <v>100.5702</v>
      </c>
      <c r="K70" s="48">
        <v>-42.610199999999999</v>
      </c>
      <c r="L70" s="39">
        <v>0</v>
      </c>
    </row>
    <row r="71" spans="1:12" x14ac:dyDescent="0.25">
      <c r="A71" s="19">
        <v>113458</v>
      </c>
      <c r="B71" s="9" t="s">
        <v>824</v>
      </c>
      <c r="C71" s="9" t="s">
        <v>5</v>
      </c>
      <c r="D71" s="9" t="s">
        <v>8</v>
      </c>
      <c r="E71" s="20">
        <v>43617</v>
      </c>
      <c r="F71" s="21">
        <v>1676.17</v>
      </c>
      <c r="G71" s="9" t="s">
        <v>1531</v>
      </c>
      <c r="H71" s="10">
        <v>57.96</v>
      </c>
      <c r="I71" s="8">
        <v>57.96</v>
      </c>
      <c r="J71" s="2">
        <v>100.5702</v>
      </c>
      <c r="K71" s="48">
        <v>-42.610199999999999</v>
      </c>
      <c r="L71" s="39">
        <v>0</v>
      </c>
    </row>
    <row r="72" spans="1:12" x14ac:dyDescent="0.25">
      <c r="A72" s="19">
        <v>112283</v>
      </c>
      <c r="B72" s="9" t="s">
        <v>839</v>
      </c>
      <c r="C72" s="9" t="s">
        <v>5</v>
      </c>
      <c r="D72" s="9" t="s">
        <v>13</v>
      </c>
      <c r="E72" s="20">
        <v>43617</v>
      </c>
      <c r="F72" s="21">
        <v>1676.17</v>
      </c>
      <c r="G72" s="9" t="s">
        <v>1531</v>
      </c>
      <c r="H72" s="10">
        <v>57.96</v>
      </c>
      <c r="I72" s="8">
        <v>57.96</v>
      </c>
      <c r="J72" s="2">
        <v>100.5702</v>
      </c>
      <c r="K72" s="48">
        <v>-42.610199999999999</v>
      </c>
      <c r="L72" s="39">
        <v>0</v>
      </c>
    </row>
    <row r="73" spans="1:12" x14ac:dyDescent="0.25">
      <c r="A73" s="19">
        <v>113467</v>
      </c>
      <c r="B73" s="9" t="s">
        <v>843</v>
      </c>
      <c r="C73" s="9" t="s">
        <v>5</v>
      </c>
      <c r="D73" s="9" t="s">
        <v>8</v>
      </c>
      <c r="E73" s="20">
        <v>43617</v>
      </c>
      <c r="F73" s="21">
        <v>1676.17</v>
      </c>
      <c r="G73" s="9" t="s">
        <v>1530</v>
      </c>
      <c r="H73" s="10">
        <v>462</v>
      </c>
      <c r="I73" s="8">
        <v>73.92</v>
      </c>
      <c r="J73" s="2">
        <v>100.5702</v>
      </c>
      <c r="K73" s="48">
        <v>-26.650199999999998</v>
      </c>
      <c r="L73" s="39">
        <v>0</v>
      </c>
    </row>
    <row r="74" spans="1:12" x14ac:dyDescent="0.25">
      <c r="A74" s="19">
        <v>112952</v>
      </c>
      <c r="B74" s="9" t="s">
        <v>847</v>
      </c>
      <c r="C74" s="9" t="s">
        <v>5</v>
      </c>
      <c r="D74" s="9" t="s">
        <v>11</v>
      </c>
      <c r="E74" s="20">
        <v>43617</v>
      </c>
      <c r="F74" s="21">
        <v>1676.17</v>
      </c>
      <c r="G74" s="9" t="s">
        <v>1531</v>
      </c>
      <c r="H74" s="10">
        <v>57.96</v>
      </c>
      <c r="I74" s="8">
        <v>57.96</v>
      </c>
      <c r="J74" s="2">
        <v>100.5702</v>
      </c>
      <c r="K74" s="48">
        <v>-42.610199999999999</v>
      </c>
      <c r="L74" s="39">
        <v>0</v>
      </c>
    </row>
    <row r="75" spans="1:12" x14ac:dyDescent="0.25">
      <c r="A75" s="19">
        <v>120176</v>
      </c>
      <c r="B75" s="9" t="s">
        <v>1608</v>
      </c>
      <c r="C75" s="9" t="s">
        <v>12</v>
      </c>
      <c r="D75" s="9" t="s">
        <v>31</v>
      </c>
      <c r="E75" s="20">
        <v>44791</v>
      </c>
      <c r="F75" s="21">
        <v>1676.17</v>
      </c>
      <c r="G75" s="9" t="s">
        <v>1531</v>
      </c>
      <c r="H75" s="10">
        <v>57.96</v>
      </c>
      <c r="I75" s="8">
        <v>57.96</v>
      </c>
      <c r="J75" s="2">
        <v>100.5702</v>
      </c>
      <c r="K75" s="48">
        <v>-42.610199999999999</v>
      </c>
      <c r="L75" s="39">
        <v>0</v>
      </c>
    </row>
    <row r="76" spans="1:12" x14ac:dyDescent="0.25">
      <c r="A76" s="19">
        <v>112189</v>
      </c>
      <c r="B76" s="9" t="s">
        <v>859</v>
      </c>
      <c r="C76" s="9" t="s">
        <v>5</v>
      </c>
      <c r="D76" s="9" t="s">
        <v>31</v>
      </c>
      <c r="E76" s="20">
        <v>43617</v>
      </c>
      <c r="F76" s="21">
        <v>1676.17</v>
      </c>
      <c r="G76" s="9" t="s">
        <v>1531</v>
      </c>
      <c r="H76" s="10">
        <v>57.96</v>
      </c>
      <c r="I76" s="8">
        <v>57.96</v>
      </c>
      <c r="J76" s="2">
        <v>100.5702</v>
      </c>
      <c r="K76" s="48">
        <v>-42.610199999999999</v>
      </c>
      <c r="L76" s="39">
        <v>0</v>
      </c>
    </row>
    <row r="77" spans="1:12" x14ac:dyDescent="0.25">
      <c r="A77" s="19">
        <v>112640</v>
      </c>
      <c r="B77" s="9" t="s">
        <v>928</v>
      </c>
      <c r="C77" s="9" t="s">
        <v>929</v>
      </c>
      <c r="D77" s="9" t="s">
        <v>1889</v>
      </c>
      <c r="E77" s="20">
        <v>43617</v>
      </c>
      <c r="F77" s="21">
        <v>2554.37</v>
      </c>
      <c r="G77" s="9" t="s">
        <v>1531</v>
      </c>
      <c r="H77" s="10">
        <v>57.96</v>
      </c>
      <c r="I77" s="8">
        <v>57.96</v>
      </c>
      <c r="J77" s="2">
        <v>153.26219999999998</v>
      </c>
      <c r="K77" s="48">
        <v>-95.302199999999971</v>
      </c>
      <c r="L77" s="39">
        <v>0</v>
      </c>
    </row>
    <row r="78" spans="1:12" x14ac:dyDescent="0.25">
      <c r="A78" s="19">
        <v>112771</v>
      </c>
      <c r="B78" s="9" t="s">
        <v>1557</v>
      </c>
      <c r="C78" s="9" t="s">
        <v>36</v>
      </c>
      <c r="D78" s="9" t="s">
        <v>1889</v>
      </c>
      <c r="E78" s="20">
        <v>43617</v>
      </c>
      <c r="F78" s="21">
        <v>3187.48</v>
      </c>
      <c r="G78" s="9" t="s">
        <v>1531</v>
      </c>
      <c r="H78" s="10">
        <v>57.96</v>
      </c>
      <c r="I78" s="8">
        <v>57.96</v>
      </c>
      <c r="J78" s="2">
        <v>191.24879999999999</v>
      </c>
      <c r="K78" s="48">
        <v>-133.28879999999998</v>
      </c>
      <c r="L78" s="39">
        <v>0</v>
      </c>
    </row>
    <row r="79" spans="1:12" x14ac:dyDescent="0.25">
      <c r="A79" s="19">
        <v>112906</v>
      </c>
      <c r="B79" s="9" t="s">
        <v>1841</v>
      </c>
      <c r="C79" s="9" t="s">
        <v>5</v>
      </c>
      <c r="D79" s="9" t="s">
        <v>8</v>
      </c>
      <c r="E79" s="20">
        <v>43617</v>
      </c>
      <c r="F79" s="21">
        <v>1676.17</v>
      </c>
      <c r="G79" s="9" t="s">
        <v>1530</v>
      </c>
      <c r="H79" s="10">
        <v>241.5</v>
      </c>
      <c r="I79" s="8">
        <v>0</v>
      </c>
      <c r="J79" s="2">
        <v>100.5702</v>
      </c>
      <c r="K79" s="48">
        <v>-100.5702</v>
      </c>
      <c r="L79" s="39">
        <v>0</v>
      </c>
    </row>
    <row r="80" spans="1:12" x14ac:dyDescent="0.25">
      <c r="A80" s="19">
        <v>113033</v>
      </c>
      <c r="B80" s="9" t="s">
        <v>2119</v>
      </c>
      <c r="C80" s="9" t="s">
        <v>36</v>
      </c>
      <c r="D80" s="9" t="s">
        <v>1889</v>
      </c>
      <c r="E80" s="20">
        <v>43617</v>
      </c>
      <c r="F80" s="21">
        <v>3187.48</v>
      </c>
      <c r="G80" s="9" t="s">
        <v>1530</v>
      </c>
      <c r="H80" s="10">
        <v>164.22</v>
      </c>
      <c r="I80" s="8">
        <v>164.22</v>
      </c>
      <c r="J80" s="2">
        <v>191.24879999999999</v>
      </c>
      <c r="K80" s="48">
        <v>-27.02879999999999</v>
      </c>
      <c r="L80" s="39">
        <v>0</v>
      </c>
    </row>
    <row r="81" spans="1:12" x14ac:dyDescent="0.25">
      <c r="A81" s="19">
        <v>113177</v>
      </c>
      <c r="B81" s="9" t="s">
        <v>994</v>
      </c>
      <c r="C81" s="9" t="s">
        <v>5</v>
      </c>
      <c r="D81" s="9" t="s">
        <v>13</v>
      </c>
      <c r="E81" s="20">
        <v>43617</v>
      </c>
      <c r="F81" s="21">
        <v>1676.17</v>
      </c>
      <c r="G81" s="9" t="s">
        <v>1531</v>
      </c>
      <c r="H81" s="10">
        <v>57.96</v>
      </c>
      <c r="I81" s="8">
        <v>38.64</v>
      </c>
      <c r="J81" s="2">
        <v>100.5702</v>
      </c>
      <c r="K81" s="48">
        <v>-61.930199999999999</v>
      </c>
      <c r="L81" s="39">
        <v>0</v>
      </c>
    </row>
    <row r="82" spans="1:12" x14ac:dyDescent="0.25">
      <c r="A82" s="19">
        <v>113189</v>
      </c>
      <c r="B82" s="9" t="s">
        <v>996</v>
      </c>
      <c r="C82" s="9" t="s">
        <v>17</v>
      </c>
      <c r="D82" s="9" t="s">
        <v>1889</v>
      </c>
      <c r="E82" s="20">
        <v>43617</v>
      </c>
      <c r="F82" s="21">
        <v>1993.64</v>
      </c>
      <c r="G82" s="9" t="s">
        <v>1531</v>
      </c>
      <c r="H82" s="10">
        <v>57.96</v>
      </c>
      <c r="I82" s="8">
        <v>57.96</v>
      </c>
      <c r="J82" s="2">
        <v>119.61840000000001</v>
      </c>
      <c r="K82" s="48">
        <v>-61.658400000000007</v>
      </c>
      <c r="L82" s="39">
        <v>0</v>
      </c>
    </row>
    <row r="83" spans="1:12" x14ac:dyDescent="0.25">
      <c r="A83" s="19">
        <v>117362</v>
      </c>
      <c r="B83" s="9" t="s">
        <v>1782</v>
      </c>
      <c r="C83" s="9" t="s">
        <v>36</v>
      </c>
      <c r="D83" s="9" t="s">
        <v>1889</v>
      </c>
      <c r="E83" s="20">
        <v>44508</v>
      </c>
      <c r="F83" s="21">
        <v>3187.48</v>
      </c>
      <c r="G83" s="9" t="s">
        <v>1530</v>
      </c>
      <c r="H83" s="10">
        <v>241.5</v>
      </c>
      <c r="I83" s="8">
        <v>125.58</v>
      </c>
      <c r="J83" s="2">
        <v>191.24879999999999</v>
      </c>
      <c r="K83" s="48">
        <v>-65.66879999999999</v>
      </c>
      <c r="L83" s="39">
        <v>0</v>
      </c>
    </row>
    <row r="84" spans="1:12" x14ac:dyDescent="0.25">
      <c r="A84" s="19">
        <v>118641</v>
      </c>
      <c r="B84" s="9" t="s">
        <v>1981</v>
      </c>
      <c r="C84" s="9" t="s">
        <v>12</v>
      </c>
      <c r="D84" s="9" t="s">
        <v>8</v>
      </c>
      <c r="E84" s="20">
        <v>44582</v>
      </c>
      <c r="F84" s="21">
        <v>1676.17</v>
      </c>
      <c r="G84" s="9" t="s">
        <v>1531</v>
      </c>
      <c r="H84" s="10">
        <v>57.96</v>
      </c>
      <c r="I84" s="8">
        <v>57.96</v>
      </c>
      <c r="J84" s="2">
        <v>100.5702</v>
      </c>
      <c r="K84" s="48">
        <v>-42.610199999999999</v>
      </c>
      <c r="L84" s="39">
        <v>0</v>
      </c>
    </row>
    <row r="85" spans="1:12" x14ac:dyDescent="0.25">
      <c r="A85" s="19">
        <v>118050</v>
      </c>
      <c r="B85" s="9" t="s">
        <v>1011</v>
      </c>
      <c r="C85" s="9" t="s">
        <v>12</v>
      </c>
      <c r="D85" s="9" t="s">
        <v>8</v>
      </c>
      <c r="E85" s="20">
        <v>44567</v>
      </c>
      <c r="F85" s="21">
        <v>1676.17</v>
      </c>
      <c r="G85" s="9" t="s">
        <v>1531</v>
      </c>
      <c r="H85" s="10">
        <v>57.96</v>
      </c>
      <c r="I85" s="8">
        <v>57.96</v>
      </c>
      <c r="J85" s="2">
        <v>100.5702</v>
      </c>
      <c r="K85" s="48">
        <v>-42.610199999999999</v>
      </c>
      <c r="L85" s="39">
        <v>0</v>
      </c>
    </row>
    <row r="86" spans="1:12" x14ac:dyDescent="0.25">
      <c r="A86" s="19">
        <v>113279</v>
      </c>
      <c r="B86" s="9" t="s">
        <v>1775</v>
      </c>
      <c r="C86" s="9" t="s">
        <v>134</v>
      </c>
      <c r="D86" s="9" t="s">
        <v>1889</v>
      </c>
      <c r="E86" s="20">
        <v>43617</v>
      </c>
      <c r="F86" s="21">
        <v>4391.1400000000003</v>
      </c>
      <c r="G86" s="9" t="s">
        <v>1530</v>
      </c>
      <c r="H86" s="10">
        <v>164.22</v>
      </c>
      <c r="I86" s="8">
        <v>164.22</v>
      </c>
      <c r="J86" s="2">
        <v>263.46840000000003</v>
      </c>
      <c r="K86" s="48">
        <v>-99.248400000000032</v>
      </c>
      <c r="L86" s="39">
        <v>0</v>
      </c>
    </row>
    <row r="87" spans="1:12" x14ac:dyDescent="0.25">
      <c r="A87" s="19">
        <v>113282</v>
      </c>
      <c r="B87" s="9" t="s">
        <v>1028</v>
      </c>
      <c r="C87" s="9" t="s">
        <v>36</v>
      </c>
      <c r="D87" s="9" t="s">
        <v>1889</v>
      </c>
      <c r="E87" s="20">
        <v>43617</v>
      </c>
      <c r="F87" s="21">
        <v>3187.48</v>
      </c>
      <c r="G87" s="9" t="s">
        <v>1530</v>
      </c>
      <c r="H87" s="10">
        <v>164.22</v>
      </c>
      <c r="I87" s="8">
        <v>164.22</v>
      </c>
      <c r="J87" s="2">
        <v>191.24879999999999</v>
      </c>
      <c r="K87" s="48">
        <v>-27.02879999999999</v>
      </c>
      <c r="L87" s="39">
        <v>0</v>
      </c>
    </row>
    <row r="88" spans="1:12" x14ac:dyDescent="0.25">
      <c r="A88" s="19">
        <v>112877</v>
      </c>
      <c r="B88" s="9" t="s">
        <v>1128</v>
      </c>
      <c r="C88" s="9" t="s">
        <v>12</v>
      </c>
      <c r="D88" s="9" t="s">
        <v>6</v>
      </c>
      <c r="E88" s="20">
        <v>43617</v>
      </c>
      <c r="F88" s="21">
        <v>1676.17</v>
      </c>
      <c r="G88" s="9" t="s">
        <v>1531</v>
      </c>
      <c r="H88" s="10">
        <v>57.96</v>
      </c>
      <c r="I88" s="8">
        <v>57.96</v>
      </c>
      <c r="J88" s="2">
        <v>100.5702</v>
      </c>
      <c r="K88" s="48">
        <v>-42.610199999999999</v>
      </c>
      <c r="L88" s="39">
        <v>0</v>
      </c>
    </row>
    <row r="89" spans="1:12" x14ac:dyDescent="0.25">
      <c r="A89" s="19">
        <v>113004</v>
      </c>
      <c r="B89" s="9" t="s">
        <v>1134</v>
      </c>
      <c r="C89" s="9" t="s">
        <v>12</v>
      </c>
      <c r="D89" s="9" t="s">
        <v>8</v>
      </c>
      <c r="E89" s="20">
        <v>43617</v>
      </c>
      <c r="F89" s="21">
        <v>1676.17</v>
      </c>
      <c r="G89" s="9" t="s">
        <v>1531</v>
      </c>
      <c r="H89" s="10">
        <v>61.8</v>
      </c>
      <c r="I89" s="8">
        <v>61.8</v>
      </c>
      <c r="J89" s="2">
        <v>100.5702</v>
      </c>
      <c r="K89" s="48">
        <v>-38.770200000000003</v>
      </c>
      <c r="L89" s="39">
        <v>0</v>
      </c>
    </row>
    <row r="90" spans="1:12" x14ac:dyDescent="0.25">
      <c r="A90" s="19">
        <v>115229</v>
      </c>
      <c r="B90" s="9" t="s">
        <v>1136</v>
      </c>
      <c r="C90" s="9" t="s">
        <v>1137</v>
      </c>
      <c r="D90" s="9" t="s">
        <v>1889</v>
      </c>
      <c r="E90" s="20">
        <v>44018</v>
      </c>
      <c r="F90" s="21">
        <v>3627.79</v>
      </c>
      <c r="G90" s="9" t="s">
        <v>1530</v>
      </c>
      <c r="H90" s="10">
        <v>202.86</v>
      </c>
      <c r="I90" s="8">
        <v>202.86</v>
      </c>
      <c r="J90" s="2">
        <v>217.66739999999999</v>
      </c>
      <c r="K90" s="48">
        <v>-14.807399999999973</v>
      </c>
      <c r="L90" s="39">
        <v>0</v>
      </c>
    </row>
    <row r="91" spans="1:12" x14ac:dyDescent="0.25">
      <c r="A91" s="19">
        <v>113350</v>
      </c>
      <c r="B91" s="9" t="s">
        <v>1172</v>
      </c>
      <c r="C91" s="9" t="s">
        <v>12</v>
      </c>
      <c r="D91" s="9" t="s">
        <v>8</v>
      </c>
      <c r="E91" s="20">
        <v>43617</v>
      </c>
      <c r="F91" s="21">
        <v>1676.17</v>
      </c>
      <c r="G91" s="9" t="s">
        <v>1531</v>
      </c>
      <c r="H91" s="10">
        <v>57.96</v>
      </c>
      <c r="I91" s="8">
        <v>57.96</v>
      </c>
      <c r="J91" s="2">
        <v>100.5702</v>
      </c>
      <c r="K91" s="48">
        <v>-42.610199999999999</v>
      </c>
      <c r="L91" s="39">
        <v>0</v>
      </c>
    </row>
    <row r="92" spans="1:12" x14ac:dyDescent="0.25">
      <c r="A92" s="19">
        <v>113587</v>
      </c>
      <c r="B92" s="9" t="s">
        <v>1200</v>
      </c>
      <c r="C92" s="9" t="s">
        <v>5</v>
      </c>
      <c r="D92" s="9" t="s">
        <v>31</v>
      </c>
      <c r="E92" s="20">
        <v>43617</v>
      </c>
      <c r="F92" s="21">
        <v>1676.17</v>
      </c>
      <c r="G92" s="9" t="s">
        <v>1531</v>
      </c>
      <c r="H92" s="10">
        <v>57.96</v>
      </c>
      <c r="I92" s="8">
        <v>57.96</v>
      </c>
      <c r="J92" s="2">
        <v>100.5702</v>
      </c>
      <c r="K92" s="48">
        <v>-42.610199999999999</v>
      </c>
      <c r="L92" s="39">
        <v>0</v>
      </c>
    </row>
    <row r="93" spans="1:12" x14ac:dyDescent="0.25">
      <c r="A93" s="19">
        <v>114099</v>
      </c>
      <c r="B93" s="9" t="s">
        <v>1206</v>
      </c>
      <c r="C93" s="9" t="s">
        <v>12</v>
      </c>
      <c r="D93" s="9" t="s">
        <v>1889</v>
      </c>
      <c r="E93" s="20">
        <v>43728</v>
      </c>
      <c r="F93" s="21">
        <v>1676.17</v>
      </c>
      <c r="G93" s="9" t="s">
        <v>1531</v>
      </c>
      <c r="H93" s="10">
        <v>57.96</v>
      </c>
      <c r="I93" s="8">
        <v>38.64</v>
      </c>
      <c r="J93" s="2">
        <v>100.5702</v>
      </c>
      <c r="K93" s="48">
        <v>-61.930199999999999</v>
      </c>
      <c r="L93" s="39">
        <v>0</v>
      </c>
    </row>
    <row r="94" spans="1:12" x14ac:dyDescent="0.25">
      <c r="A94" s="19">
        <v>113663</v>
      </c>
      <c r="B94" s="9" t="s">
        <v>1208</v>
      </c>
      <c r="C94" s="9" t="s">
        <v>36</v>
      </c>
      <c r="D94" s="9" t="s">
        <v>1889</v>
      </c>
      <c r="E94" s="20">
        <v>43617</v>
      </c>
      <c r="F94" s="21">
        <v>3187.48</v>
      </c>
      <c r="G94" s="9" t="s">
        <v>1531</v>
      </c>
      <c r="H94" s="10">
        <v>57.96</v>
      </c>
      <c r="I94" s="8">
        <v>57.96</v>
      </c>
      <c r="J94" s="2">
        <v>191.24879999999999</v>
      </c>
      <c r="K94" s="48">
        <v>-133.28879999999998</v>
      </c>
      <c r="L94" s="39">
        <v>0</v>
      </c>
    </row>
    <row r="95" spans="1:12" x14ac:dyDescent="0.25">
      <c r="A95" s="19">
        <v>114539</v>
      </c>
      <c r="B95" s="9" t="s">
        <v>1210</v>
      </c>
      <c r="C95" s="9" t="s">
        <v>5</v>
      </c>
      <c r="D95" s="9" t="s">
        <v>8</v>
      </c>
      <c r="E95" s="20">
        <v>43817</v>
      </c>
      <c r="F95" s="21">
        <v>1676.17</v>
      </c>
      <c r="G95" s="9" t="s">
        <v>1531</v>
      </c>
      <c r="H95" s="10">
        <v>57.96</v>
      </c>
      <c r="I95" s="8">
        <v>57.96</v>
      </c>
      <c r="J95" s="2">
        <v>100.5702</v>
      </c>
      <c r="K95" s="48">
        <v>-42.610199999999999</v>
      </c>
      <c r="L95" s="39">
        <v>0</v>
      </c>
    </row>
    <row r="96" spans="1:12" x14ac:dyDescent="0.25">
      <c r="A96" s="19">
        <v>113689</v>
      </c>
      <c r="B96" s="9" t="s">
        <v>1229</v>
      </c>
      <c r="C96" s="9" t="s">
        <v>17</v>
      </c>
      <c r="D96" s="9" t="s">
        <v>1889</v>
      </c>
      <c r="E96" s="20">
        <v>43617</v>
      </c>
      <c r="F96" s="21">
        <v>1993.64</v>
      </c>
      <c r="G96" s="9" t="s">
        <v>1531</v>
      </c>
      <c r="H96" s="10">
        <v>110.88</v>
      </c>
      <c r="I96" s="8">
        <v>110.88</v>
      </c>
      <c r="J96" s="2">
        <v>119.61840000000001</v>
      </c>
      <c r="K96" s="48">
        <v>-8.7384000000000128</v>
      </c>
      <c r="L96" s="39">
        <v>0</v>
      </c>
    </row>
    <row r="97" spans="1:12" x14ac:dyDescent="0.25">
      <c r="A97" s="19">
        <v>112196</v>
      </c>
      <c r="B97" s="9" t="s">
        <v>1260</v>
      </c>
      <c r="C97" s="9" t="s">
        <v>12</v>
      </c>
      <c r="D97" s="9" t="s">
        <v>6</v>
      </c>
      <c r="E97" s="20">
        <v>43617</v>
      </c>
      <c r="F97" s="21">
        <v>1676.17</v>
      </c>
      <c r="G97" s="9" t="s">
        <v>1531</v>
      </c>
      <c r="H97" s="10">
        <v>57.96</v>
      </c>
      <c r="I97" s="8">
        <v>57.96</v>
      </c>
      <c r="J97" s="2">
        <v>100.5702</v>
      </c>
      <c r="K97" s="48">
        <v>-42.610199999999999</v>
      </c>
      <c r="L97" s="39">
        <v>0</v>
      </c>
    </row>
    <row r="98" spans="1:12" x14ac:dyDescent="0.25">
      <c r="A98" s="19">
        <v>112666</v>
      </c>
      <c r="B98" s="9" t="s">
        <v>1733</v>
      </c>
      <c r="C98" s="9" t="s">
        <v>36</v>
      </c>
      <c r="D98" s="9" t="s">
        <v>1889</v>
      </c>
      <c r="E98" s="20">
        <v>43617</v>
      </c>
      <c r="F98" s="21">
        <v>3187.48</v>
      </c>
      <c r="G98" s="9" t="s">
        <v>1530</v>
      </c>
      <c r="H98" s="10">
        <v>164.22</v>
      </c>
      <c r="I98" s="8">
        <v>164.22</v>
      </c>
      <c r="J98" s="2">
        <v>191.24879999999999</v>
      </c>
      <c r="K98" s="48">
        <v>-27.02879999999999</v>
      </c>
      <c r="L98" s="39">
        <v>0</v>
      </c>
    </row>
    <row r="99" spans="1:12" x14ac:dyDescent="0.25">
      <c r="A99" s="19">
        <v>112990</v>
      </c>
      <c r="B99" s="9" t="s">
        <v>1845</v>
      </c>
      <c r="C99" s="9" t="s">
        <v>36</v>
      </c>
      <c r="D99" s="9" t="s">
        <v>1889</v>
      </c>
      <c r="E99" s="20">
        <v>43617</v>
      </c>
      <c r="F99" s="21">
        <v>3187.48</v>
      </c>
      <c r="G99" s="9" t="s">
        <v>1530</v>
      </c>
      <c r="H99" s="10">
        <v>241.5</v>
      </c>
      <c r="I99" s="8">
        <v>173.88</v>
      </c>
      <c r="J99" s="2">
        <v>191.24879999999999</v>
      </c>
      <c r="K99" s="48">
        <v>-17.368799999999993</v>
      </c>
      <c r="L99" s="39">
        <v>0</v>
      </c>
    </row>
    <row r="100" spans="1:12" x14ac:dyDescent="0.25">
      <c r="A100" s="19">
        <v>114955</v>
      </c>
      <c r="B100" s="9" t="s">
        <v>2030</v>
      </c>
      <c r="C100" s="9" t="s">
        <v>36</v>
      </c>
      <c r="D100" s="9" t="s">
        <v>1889</v>
      </c>
      <c r="E100" s="20">
        <v>43916</v>
      </c>
      <c r="F100" s="21">
        <v>3187.48</v>
      </c>
      <c r="G100" s="9" t="s">
        <v>1530</v>
      </c>
      <c r="H100" s="10">
        <v>241.5</v>
      </c>
      <c r="I100" s="8">
        <v>183.54</v>
      </c>
      <c r="J100" s="2">
        <v>191.24879999999999</v>
      </c>
      <c r="K100" s="48">
        <v>-7.7087999999999965</v>
      </c>
      <c r="L100" s="39">
        <v>0</v>
      </c>
    </row>
    <row r="101" spans="1:12" x14ac:dyDescent="0.25">
      <c r="A101" s="19">
        <v>112674</v>
      </c>
      <c r="B101" s="9" t="s">
        <v>1282</v>
      </c>
      <c r="C101" s="9" t="s">
        <v>5</v>
      </c>
      <c r="D101" s="9" t="s">
        <v>8</v>
      </c>
      <c r="E101" s="20">
        <v>43617</v>
      </c>
      <c r="F101" s="21">
        <v>1676.17</v>
      </c>
      <c r="G101" s="9" t="s">
        <v>1531</v>
      </c>
      <c r="H101" s="10">
        <v>57.96</v>
      </c>
      <c r="I101" s="8">
        <v>57.96</v>
      </c>
      <c r="J101" s="2">
        <v>100.5702</v>
      </c>
      <c r="K101" s="48">
        <v>-42.610199999999999</v>
      </c>
      <c r="L101" s="39">
        <v>0</v>
      </c>
    </row>
    <row r="102" spans="1:12" x14ac:dyDescent="0.25">
      <c r="A102" s="19">
        <v>114938</v>
      </c>
      <c r="B102" s="9" t="s">
        <v>1288</v>
      </c>
      <c r="C102" s="9" t="s">
        <v>12</v>
      </c>
      <c r="D102" s="9" t="s">
        <v>11</v>
      </c>
      <c r="E102" s="20">
        <v>43916</v>
      </c>
      <c r="F102" s="21">
        <v>1676.17</v>
      </c>
      <c r="G102" s="9" t="s">
        <v>1531</v>
      </c>
      <c r="H102" s="10">
        <v>57.96</v>
      </c>
      <c r="I102" s="8">
        <v>57.96</v>
      </c>
      <c r="J102" s="2">
        <v>100.5702</v>
      </c>
      <c r="K102" s="48">
        <v>-42.610199999999999</v>
      </c>
      <c r="L102" s="39">
        <v>0</v>
      </c>
    </row>
    <row r="103" spans="1:12" x14ac:dyDescent="0.25">
      <c r="A103" s="19">
        <v>118994</v>
      </c>
      <c r="B103" s="9" t="s">
        <v>1322</v>
      </c>
      <c r="C103" s="9" t="s">
        <v>36</v>
      </c>
      <c r="D103" s="9" t="s">
        <v>1889</v>
      </c>
      <c r="E103" s="20">
        <v>44613</v>
      </c>
      <c r="F103" s="21">
        <v>3187.48</v>
      </c>
      <c r="G103" s="9" t="s">
        <v>1530</v>
      </c>
      <c r="H103" s="10">
        <v>241.5</v>
      </c>
      <c r="I103" s="8">
        <v>38.64</v>
      </c>
      <c r="J103" s="2">
        <v>191.24879999999999</v>
      </c>
      <c r="K103" s="48">
        <v>-152.60879999999997</v>
      </c>
      <c r="L103" s="39">
        <v>0</v>
      </c>
    </row>
    <row r="104" spans="1:12" x14ac:dyDescent="0.25">
      <c r="A104" s="19">
        <v>114751</v>
      </c>
      <c r="B104" s="9" t="s">
        <v>1357</v>
      </c>
      <c r="C104" s="9" t="s">
        <v>5</v>
      </c>
      <c r="D104" s="9" t="s">
        <v>8</v>
      </c>
      <c r="E104" s="20">
        <v>43874</v>
      </c>
      <c r="F104" s="21">
        <v>1676.17</v>
      </c>
      <c r="G104" s="9" t="s">
        <v>1531</v>
      </c>
      <c r="H104" s="10">
        <v>57.96</v>
      </c>
      <c r="I104" s="8">
        <v>57.96</v>
      </c>
      <c r="J104" s="2">
        <v>100.5702</v>
      </c>
      <c r="K104" s="48">
        <v>-42.610199999999999</v>
      </c>
      <c r="L104" s="39">
        <v>0</v>
      </c>
    </row>
    <row r="105" spans="1:12" x14ac:dyDescent="0.25">
      <c r="A105" s="19">
        <v>112331</v>
      </c>
      <c r="B105" s="9" t="s">
        <v>1745</v>
      </c>
      <c r="C105" s="9" t="s">
        <v>5</v>
      </c>
      <c r="D105" s="9" t="s">
        <v>13</v>
      </c>
      <c r="E105" s="20">
        <v>43617</v>
      </c>
      <c r="F105" s="21">
        <v>1676.17</v>
      </c>
      <c r="G105" s="9" t="s">
        <v>1530</v>
      </c>
      <c r="H105" s="10">
        <v>241.5</v>
      </c>
      <c r="I105" s="8">
        <v>0</v>
      </c>
      <c r="J105" s="2">
        <v>100.5702</v>
      </c>
      <c r="K105" s="48">
        <v>-100.5702</v>
      </c>
      <c r="L105" s="39">
        <v>0</v>
      </c>
    </row>
    <row r="106" spans="1:12" x14ac:dyDescent="0.25">
      <c r="A106" s="19">
        <v>112814</v>
      </c>
      <c r="B106" s="9" t="s">
        <v>1751</v>
      </c>
      <c r="C106" s="9" t="s">
        <v>5</v>
      </c>
      <c r="D106" s="9" t="s">
        <v>8</v>
      </c>
      <c r="E106" s="20">
        <v>43617</v>
      </c>
      <c r="F106" s="21">
        <v>1676.17</v>
      </c>
      <c r="G106" s="9" t="s">
        <v>1531</v>
      </c>
      <c r="H106" s="10">
        <v>57.96</v>
      </c>
      <c r="I106" s="8">
        <v>57.96</v>
      </c>
      <c r="J106" s="2">
        <v>100.5702</v>
      </c>
      <c r="K106" s="48">
        <v>-42.610199999999999</v>
      </c>
      <c r="L106" s="39">
        <v>0</v>
      </c>
    </row>
    <row r="107" spans="1:12" x14ac:dyDescent="0.25">
      <c r="A107" s="19">
        <v>112242</v>
      </c>
      <c r="B107" s="9" t="s">
        <v>1365</v>
      </c>
      <c r="C107" s="9" t="s">
        <v>12</v>
      </c>
      <c r="D107" s="9" t="s">
        <v>13</v>
      </c>
      <c r="E107" s="20">
        <v>43617</v>
      </c>
      <c r="F107" s="21">
        <v>1676.17</v>
      </c>
      <c r="G107" s="9" t="s">
        <v>1531</v>
      </c>
      <c r="H107" s="10">
        <v>57.96</v>
      </c>
      <c r="I107" s="8">
        <v>57.96</v>
      </c>
      <c r="J107" s="2">
        <v>100.5702</v>
      </c>
      <c r="K107" s="48">
        <v>-42.610199999999999</v>
      </c>
      <c r="L107" s="39">
        <v>0</v>
      </c>
    </row>
    <row r="108" spans="1:12" x14ac:dyDescent="0.25">
      <c r="A108" s="19">
        <v>112354</v>
      </c>
      <c r="B108" s="9" t="s">
        <v>1394</v>
      </c>
      <c r="C108" s="9" t="s">
        <v>12</v>
      </c>
      <c r="D108" s="9" t="s">
        <v>13</v>
      </c>
      <c r="E108" s="20">
        <v>43617</v>
      </c>
      <c r="F108" s="21">
        <v>1676.17</v>
      </c>
      <c r="G108" s="9" t="s">
        <v>1531</v>
      </c>
      <c r="H108" s="10">
        <v>57.96</v>
      </c>
      <c r="I108" s="8">
        <v>57.96</v>
      </c>
      <c r="J108" s="2">
        <v>100.5702</v>
      </c>
      <c r="K108" s="48">
        <v>-42.610199999999999</v>
      </c>
      <c r="L108" s="39">
        <v>0</v>
      </c>
    </row>
  </sheetData>
  <autoFilter ref="A1:L83" xr:uid="{BEDB14DA-D0A9-4DC4-838E-D54FC01505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QUADRO</vt:lpstr>
      <vt:lpstr>VT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2022-04-26T17:40:37Z</dcterms:created>
  <dcterms:modified xsi:type="dcterms:W3CDTF">2023-10-24T18:25:03Z</dcterms:modified>
</cp:coreProperties>
</file>