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Modern" sheetId="1" r:id="rId4"/>
    <sheet state="visible" name="ModeShare2019" sheetId="2" r:id="rId5"/>
    <sheet state="visible" name="CoreMeasures" sheetId="3" r:id="rId6"/>
    <sheet state="visible" name="Notes" sheetId="4" r:id="rId7"/>
  </sheets>
  <definedNames/>
  <calcPr/>
</workbook>
</file>

<file path=xl/sharedStrings.xml><?xml version="1.0" encoding="utf-8"?>
<sst xmlns="http://schemas.openxmlformats.org/spreadsheetml/2006/main" count="553" uniqueCount="148">
  <si>
    <t>State</t>
  </si>
  <si>
    <t>FirstPaymentTimeliness</t>
  </si>
  <si>
    <t>Sample Size</t>
  </si>
  <si>
    <t>Internet</t>
  </si>
  <si>
    <t>Telephone</t>
  </si>
  <si>
    <t>In Person</t>
  </si>
  <si>
    <t>Mail</t>
  </si>
  <si>
    <t>Employer</t>
  </si>
  <si>
    <t>Other</t>
  </si>
  <si>
    <t>Missing</t>
  </si>
  <si>
    <t>ClaimType</t>
  </si>
  <si>
    <t>Code</t>
  </si>
  <si>
    <t>Single or Consortium</t>
  </si>
  <si>
    <t>Benefits</t>
  </si>
  <si>
    <t>Tax</t>
  </si>
  <si>
    <t>Alabama</t>
  </si>
  <si>
    <t>SeparationDeterminationQuality</t>
  </si>
  <si>
    <t>NonseparationDeterminationQuality</t>
  </si>
  <si>
    <t>z_Timeliness</t>
  </si>
  <si>
    <t>AL</t>
  </si>
  <si>
    <t>z_SepQual</t>
  </si>
  <si>
    <t>AK</t>
  </si>
  <si>
    <t>z_NonSepQual</t>
  </si>
  <si>
    <t>Single</t>
  </si>
  <si>
    <t>mean_z</t>
  </si>
  <si>
    <t>Development</t>
  </si>
  <si>
    <t>Z_3CoreMeasures</t>
  </si>
  <si>
    <t>Alaska</t>
  </si>
  <si>
    <t>Planning</t>
  </si>
  <si>
    <t>Arizona</t>
  </si>
  <si>
    <t>AZ</t>
  </si>
  <si>
    <t>Arkansas</t>
  </si>
  <si>
    <t>AR</t>
  </si>
  <si>
    <t>California</t>
  </si>
  <si>
    <t>CA</t>
  </si>
  <si>
    <t>Completed</t>
  </si>
  <si>
    <t>Colorado</t>
  </si>
  <si>
    <t>CO</t>
  </si>
  <si>
    <t>Connecticut</t>
  </si>
  <si>
    <t>CT</t>
  </si>
  <si>
    <t>Consortium - ReEmployUSA</t>
  </si>
  <si>
    <t>USE THIS LAST ONE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</si>
  <si>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</si>
  <si>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</si>
  <si>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</si>
  <si>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</si>
  <si>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</si>
  <si>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</si>
  <si>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</si>
  <si>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</si>
  <si>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Consortium - SCUBI</t>
  </si>
  <si>
    <t>Hawaii</t>
  </si>
  <si>
    <t>HI</t>
  </si>
  <si>
    <t>Idaho</t>
  </si>
  <si>
    <t>ID</t>
  </si>
  <si>
    <t>Consortium - iUS</t>
  </si>
  <si>
    <t>Illinois</t>
  </si>
  <si>
    <t>IL</t>
  </si>
  <si>
    <t>Indiana</t>
  </si>
  <si>
    <t>IN</t>
  </si>
  <si>
    <t>Iowa</t>
  </si>
  <si>
    <t>IA</t>
  </si>
  <si>
    <t>Kansas</t>
  </si>
  <si>
    <t>KS</t>
  </si>
  <si>
    <t>Initial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</si>
  <si>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</si>
  <si>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</si>
  <si>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</si>
  <si>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</si>
  <si>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</si>
  <si>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</si>
  <si>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</si>
  <si>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</si>
  <si>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Consortium - MW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</si>
  <si>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</si>
  <si>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</si>
  <si>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</si>
  <si>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</si>
  <si>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</si>
  <si>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</si>
  <si>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</si>
  <si>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</si>
  <si>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</si>
  <si>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</si>
  <si>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</si>
  <si>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</si>
  <si>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</si>
  <si>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</si>
  <si>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</si>
  <si>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</si>
  <si>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</si>
  <si>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</si>
  <si>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</si>
  <si>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</si>
  <si>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</si>
  <si>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</si>
  <si>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</si>
  <si>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</si>
  <si>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</si>
  <si>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</si>
  <si>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</si>
  <si>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</si>
  <si>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</si>
  <si>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</si>
  <si>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</si>
  <si>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</si>
  <si>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</si>
  <si>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</si>
  <si>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</si>
  <si>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</si>
  <si>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Puerto Rico</t>
  </si>
  <si>
    <t>PR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</si>
  <si>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</si>
  <si>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</si>
  <si>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</si>
  <si>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</si>
  <si>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</si>
  <si>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</si>
  <si>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</si>
  <si>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</si>
  <si>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</si>
  <si>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</si>
  <si>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</si>
  <si>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</si>
  <si>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</si>
  <si>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</si>
  <si>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 Islands</t>
  </si>
  <si>
    <t>VI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</si>
  <si>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</si>
  <si>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</si>
  <si>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</si>
  <si>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</si>
  <si>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</si>
  <si>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</si>
  <si>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</si>
  <si>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</si>
  <si>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</si>
  <si>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</si>
  <si>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Consortium - WyCAN</t>
  </si>
  <si>
    <t>ITModern</t>
  </si>
  <si>
    <t>Link: http://www.itsc.org/Documents/Status%20of%20State%20UI%20IT%20Modernization%20Projects.pdf</t>
  </si>
  <si>
    <t>ModeShare2019</t>
  </si>
  <si>
    <t>https://oui.doleta.gov/unemploy/filingmethods.asp</t>
  </si>
  <si>
    <t>CoreMeasures</t>
  </si>
  <si>
    <t>https://oui.doleta.gov/unemploy/ranking.asp</t>
  </si>
  <si>
    <t>https://oui.doleta.gov/unemploy/pdf/Core_Measures.pdf</t>
  </si>
  <si>
    <t>Continuing</t>
  </si>
  <si>
    <t>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</si>
</sst>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0.0"/>
      <color rgb="FF000000"/>
      <name val="Arial"/>
    </font>
    <font>
      <b/>
      <color rgb="FF000000"/>
      <name val="Tahoma"/>
    </font>
    <font>
      <b/>
      <color theme="1"/>
      <name val="Arial"/>
    </font>
    <font>
      <color rgb="FF000000"/>
      <name val="Arial"/>
    </font>
    <font>
      <b/>
      <color rgb="FF000000"/>
      <name val="Arial"/>
    </font>
    <font>
      <color theme="1"/>
      <name val="Arial"/>
    </font>
    <font>
      <color rgb="FF000000"/>
      <name val="Tahoma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3" fontId="6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3" fontId="6" numFmtId="0" xfId="0" applyAlignment="1" applyFont="1">
      <alignment horizontal="right" readingOrder="0"/>
    </xf>
    <xf borderId="0" fillId="4" fontId="6" numFmtId="0" xfId="0" applyAlignment="1" applyFill="1" applyFont="1">
      <alignment horizontal="center" readingOrder="0"/>
    </xf>
    <xf borderId="0" fillId="3" fontId="6" numFmtId="10" xfId="0" applyAlignment="1" applyFont="1" applyNumberFormat="1">
      <alignment horizontal="right" readingOrder="0"/>
    </xf>
    <xf borderId="0" fillId="4" fontId="6" numFmtId="0" xfId="0" applyAlignment="1" applyFont="1">
      <alignment horizontal="right" readingOrder="0"/>
    </xf>
    <xf borderId="0" fillId="0" fontId="5" numFmtId="0" xfId="0" applyFont="1"/>
    <xf borderId="0" fillId="0" fontId="5" numFmtId="2" xfId="0" applyFont="1" applyNumberFormat="1"/>
    <xf borderId="0" fillId="4" fontId="6" numFmtId="10" xfId="0" applyAlignment="1" applyFont="1" applyNumberFormat="1">
      <alignment horizontal="right" readingOrder="0"/>
    </xf>
    <xf borderId="0" fillId="0" fontId="5" numFmtId="164" xfId="0" applyFont="1" applyNumberForma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oui.doleta.gov/unemploy/filingmethods.asp" TargetMode="External"/><Relationship Id="rId2" Type="http://schemas.openxmlformats.org/officeDocument/2006/relationships/hyperlink" Target="https://oui.doleta.gov/unemploy/ranking.asp" TargetMode="External"/><Relationship Id="rId3" Type="http://schemas.openxmlformats.org/officeDocument/2006/relationships/hyperlink" Target="https://oui.doleta.gov/unemploy/pdf/Core_Measures.pdf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8.43"/>
    <col customWidth="1" min="3" max="3" width="24.71"/>
  </cols>
  <sheetData>
    <row r="1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</row>
    <row r="2">
      <c r="A2" s="5" t="s">
        <v>15</v>
      </c>
      <c r="B2" s="5" t="s">
        <v>19</v>
      </c>
      <c r="C2" s="5" t="s">
        <v>23</v>
      </c>
      <c r="D2" s="5" t="s">
        <v>25</v>
      </c>
      <c r="E2" s="5" t="s">
        <v>25</v>
      </c>
    </row>
    <row r="3">
      <c r="A3" s="5" t="s">
        <v>27</v>
      </c>
      <c r="B3" s="5" t="s">
        <v>21</v>
      </c>
      <c r="C3" s="5" t="s">
        <v>23</v>
      </c>
      <c r="D3" s="5" t="s">
        <v>28</v>
      </c>
      <c r="E3" s="5" t="s">
        <v>28</v>
      </c>
    </row>
    <row r="4">
      <c r="A4" s="5" t="s">
        <v>29</v>
      </c>
      <c r="B4" s="5" t="s">
        <v>30</v>
      </c>
      <c r="C4" s="5" t="s">
        <v>23</v>
      </c>
      <c r="D4" s="5" t="s">
        <v>28</v>
      </c>
      <c r="E4" s="5" t="s">
        <v>28</v>
      </c>
    </row>
    <row r="5">
      <c r="A5" s="5" t="s">
        <v>31</v>
      </c>
      <c r="B5" s="5" t="s">
        <v>32</v>
      </c>
      <c r="C5" s="5" t="s">
        <v>23</v>
      </c>
      <c r="D5" s="5" t="s">
        <v>28</v>
      </c>
      <c r="E5" s="5" t="s">
        <v>28</v>
      </c>
    </row>
    <row r="6">
      <c r="A6" s="5" t="s">
        <v>33</v>
      </c>
      <c r="B6" s="5" t="s">
        <v>34</v>
      </c>
      <c r="C6" s="5" t="s">
        <v>23</v>
      </c>
      <c r="D6" s="5" t="s">
        <v>28</v>
      </c>
      <c r="E6" s="5" t="s">
        <v>35</v>
      </c>
    </row>
    <row r="7">
      <c r="A7" s="5" t="s">
        <v>36</v>
      </c>
      <c r="B7" s="5" t="s">
        <v>37</v>
      </c>
      <c r="C7" s="5" t="s">
        <v>23</v>
      </c>
      <c r="D7" s="5" t="s">
        <v>25</v>
      </c>
      <c r="E7" s="5" t="s">
        <v>25</v>
      </c>
    </row>
    <row r="8">
      <c r="A8" s="5" t="s">
        <v>38</v>
      </c>
      <c r="B8" s="5" t="s">
        <v>39</v>
      </c>
      <c r="C8" s="5" t="s">
        <v>40</v>
      </c>
      <c r="D8" s="5" t="s">
        <v>25</v>
      </c>
      <c r="E8" s="5" t="s">
        <v>25</v>
      </c>
    </row>
    <row r="9">
      <c r="A9" s="5" t="s">
        <v>42</v>
      </c>
      <c r="B9" s="5" t="s">
        <v>43</v>
      </c>
      <c r="C9" s="5" t="s">
        <v>23</v>
      </c>
      <c r="D9" s="5" t="s">
        <v>28</v>
      </c>
      <c r="E9" s="5" t="s">
        <v>28</v>
      </c>
    </row>
    <row r="10">
      <c r="A10" s="5" t="s">
        <v>44</v>
      </c>
      <c r="B10" s="5" t="s">
        <v>45</v>
      </c>
      <c r="C10" s="5" t="s">
        <v>23</v>
      </c>
      <c r="D10" s="5" t="s">
        <v>25</v>
      </c>
      <c r="E10" s="5" t="s">
        <v>28</v>
      </c>
    </row>
    <row r="11">
      <c r="A11" s="5" t="s">
        <v>46</v>
      </c>
      <c r="B11" s="5" t="s">
        <v>47</v>
      </c>
      <c r="C11" s="5" t="s">
        <v>23</v>
      </c>
      <c r="D11" s="5" t="s">
        <v>35</v>
      </c>
      <c r="E11" s="5" t="s">
        <v>35</v>
      </c>
    </row>
    <row r="12">
      <c r="A12" s="5" t="s">
        <v>48</v>
      </c>
      <c r="B12" s="5" t="s">
        <v>49</v>
      </c>
      <c r="C12" s="5" t="s">
        <v>50</v>
      </c>
      <c r="D12" s="5" t="s">
        <v>28</v>
      </c>
      <c r="E12" s="5" t="s">
        <v>28</v>
      </c>
    </row>
    <row r="13">
      <c r="A13" s="5" t="s">
        <v>51</v>
      </c>
      <c r="B13" s="5" t="s">
        <v>52</v>
      </c>
      <c r="C13" s="5" t="s">
        <v>23</v>
      </c>
      <c r="D13" s="5" t="s">
        <v>28</v>
      </c>
      <c r="E13" s="5" t="s">
        <v>28</v>
      </c>
    </row>
    <row r="14">
      <c r="A14" s="5" t="s">
        <v>53</v>
      </c>
      <c r="B14" s="5" t="s">
        <v>54</v>
      </c>
      <c r="C14" s="5" t="s">
        <v>55</v>
      </c>
      <c r="D14" s="5" t="s">
        <v>35</v>
      </c>
      <c r="E14" s="5" t="s">
        <v>35</v>
      </c>
    </row>
    <row r="15">
      <c r="A15" s="5" t="s">
        <v>56</v>
      </c>
      <c r="B15" s="5" t="s">
        <v>57</v>
      </c>
      <c r="C15" s="5" t="s">
        <v>23</v>
      </c>
      <c r="D15" s="5" t="s">
        <v>35</v>
      </c>
      <c r="E15" s="5" t="s">
        <v>35</v>
      </c>
    </row>
    <row r="16">
      <c r="A16" s="5" t="s">
        <v>58</v>
      </c>
      <c r="B16" s="5" t="s">
        <v>59</v>
      </c>
      <c r="C16" s="5" t="s">
        <v>23</v>
      </c>
      <c r="D16" s="5" t="s">
        <v>35</v>
      </c>
      <c r="E16" s="5" t="s">
        <v>35</v>
      </c>
    </row>
    <row r="17">
      <c r="A17" s="5" t="s">
        <v>60</v>
      </c>
      <c r="B17" s="5" t="s">
        <v>61</v>
      </c>
      <c r="C17" s="5" t="s">
        <v>23</v>
      </c>
      <c r="D17" s="5" t="s">
        <v>28</v>
      </c>
      <c r="E17" s="5" t="s">
        <v>28</v>
      </c>
    </row>
    <row r="18">
      <c r="A18" s="5" t="s">
        <v>62</v>
      </c>
      <c r="B18" s="5" t="s">
        <v>63</v>
      </c>
      <c r="C18" s="5" t="s">
        <v>23</v>
      </c>
      <c r="D18" s="5" t="s">
        <v>28</v>
      </c>
      <c r="E18" s="5" t="s">
        <v>28</v>
      </c>
    </row>
    <row r="19">
      <c r="A19" s="5" t="s">
        <v>65</v>
      </c>
      <c r="B19" s="5" t="s">
        <v>66</v>
      </c>
      <c r="C19" s="5" t="s">
        <v>23</v>
      </c>
      <c r="D19" s="5" t="s">
        <v>28</v>
      </c>
      <c r="E19" s="5" t="s">
        <v>28</v>
      </c>
    </row>
    <row r="20">
      <c r="A20" s="5" t="s">
        <v>67</v>
      </c>
      <c r="B20" s="5" t="s">
        <v>68</v>
      </c>
      <c r="C20" s="5" t="s">
        <v>23</v>
      </c>
      <c r="D20" s="5" t="s">
        <v>35</v>
      </c>
      <c r="E20" s="5" t="s">
        <v>28</v>
      </c>
    </row>
    <row r="21">
      <c r="A21" s="5" t="s">
        <v>69</v>
      </c>
      <c r="B21" s="5" t="s">
        <v>70</v>
      </c>
      <c r="C21" s="5" t="s">
        <v>40</v>
      </c>
      <c r="D21" s="5" t="s">
        <v>35</v>
      </c>
      <c r="E21" s="5" t="s">
        <v>35</v>
      </c>
    </row>
    <row r="22">
      <c r="A22" s="5" t="s">
        <v>71</v>
      </c>
      <c r="B22" s="5" t="s">
        <v>72</v>
      </c>
      <c r="C22" s="5" t="s">
        <v>73</v>
      </c>
      <c r="D22" s="5" t="s">
        <v>25</v>
      </c>
      <c r="E22" s="5" t="s">
        <v>25</v>
      </c>
    </row>
    <row r="23">
      <c r="A23" s="5" t="s">
        <v>74</v>
      </c>
      <c r="B23" s="5" t="s">
        <v>75</v>
      </c>
      <c r="C23" s="5" t="s">
        <v>23</v>
      </c>
      <c r="D23" s="5" t="s">
        <v>35</v>
      </c>
      <c r="E23" s="5" t="s">
        <v>35</v>
      </c>
    </row>
    <row r="24">
      <c r="A24" s="5" t="s">
        <v>76</v>
      </c>
      <c r="B24" s="5" t="s">
        <v>77</v>
      </c>
      <c r="C24" s="5" t="s">
        <v>23</v>
      </c>
      <c r="D24" s="5" t="s">
        <v>35</v>
      </c>
      <c r="E24" s="5" t="s">
        <v>35</v>
      </c>
    </row>
    <row r="25">
      <c r="A25" s="5" t="s">
        <v>78</v>
      </c>
      <c r="B25" s="5" t="s">
        <v>79</v>
      </c>
      <c r="C25" s="5" t="s">
        <v>23</v>
      </c>
      <c r="D25" s="5" t="s">
        <v>35</v>
      </c>
      <c r="E25" s="5" t="s">
        <v>35</v>
      </c>
    </row>
    <row r="26">
      <c r="A26" s="5" t="s">
        <v>80</v>
      </c>
      <c r="B26" s="5" t="s">
        <v>81</v>
      </c>
      <c r="C26" s="5" t="s">
        <v>40</v>
      </c>
      <c r="D26" s="5" t="s">
        <v>35</v>
      </c>
      <c r="E26" s="5" t="s">
        <v>35</v>
      </c>
    </row>
    <row r="27">
      <c r="A27" s="5" t="s">
        <v>82</v>
      </c>
      <c r="B27" s="5" t="s">
        <v>83</v>
      </c>
      <c r="C27" s="5" t="s">
        <v>23</v>
      </c>
      <c r="D27" s="5" t="s">
        <v>35</v>
      </c>
      <c r="E27" s="5" t="s">
        <v>35</v>
      </c>
    </row>
    <row r="28">
      <c r="A28" s="5" t="s">
        <v>84</v>
      </c>
      <c r="B28" s="5" t="s">
        <v>85</v>
      </c>
      <c r="C28" s="5" t="s">
        <v>23</v>
      </c>
      <c r="D28" s="5" t="s">
        <v>28</v>
      </c>
      <c r="E28" s="5" t="s">
        <v>28</v>
      </c>
    </row>
    <row r="29">
      <c r="A29" s="5" t="s">
        <v>86</v>
      </c>
      <c r="B29" s="5" t="s">
        <v>87</v>
      </c>
      <c r="C29" s="5" t="s">
        <v>23</v>
      </c>
      <c r="D29" s="5" t="s">
        <v>25</v>
      </c>
      <c r="E29" s="5" t="s">
        <v>25</v>
      </c>
    </row>
    <row r="30">
      <c r="A30" s="5" t="s">
        <v>88</v>
      </c>
      <c r="B30" s="5" t="s">
        <v>89</v>
      </c>
      <c r="C30" s="5" t="s">
        <v>23</v>
      </c>
      <c r="D30" s="5" t="s">
        <v>35</v>
      </c>
      <c r="E30" s="5" t="s">
        <v>35</v>
      </c>
    </row>
    <row r="31">
      <c r="A31" s="5" t="s">
        <v>90</v>
      </c>
      <c r="B31" s="5" t="s">
        <v>91</v>
      </c>
      <c r="C31" s="5" t="s">
        <v>23</v>
      </c>
      <c r="D31" s="5" t="s">
        <v>35</v>
      </c>
      <c r="E31" s="5" t="s">
        <v>28</v>
      </c>
    </row>
    <row r="32">
      <c r="A32" s="5" t="s">
        <v>92</v>
      </c>
      <c r="B32" s="5" t="s">
        <v>93</v>
      </c>
      <c r="C32" s="5" t="s">
        <v>23</v>
      </c>
      <c r="D32" s="5" t="s">
        <v>28</v>
      </c>
      <c r="E32" s="5" t="s">
        <v>28</v>
      </c>
    </row>
    <row r="33">
      <c r="A33" s="5" t="s">
        <v>94</v>
      </c>
      <c r="B33" s="5" t="s">
        <v>95</v>
      </c>
      <c r="C33" s="5" t="s">
        <v>23</v>
      </c>
      <c r="D33" s="5" t="s">
        <v>35</v>
      </c>
      <c r="E33" s="5" t="s">
        <v>35</v>
      </c>
    </row>
    <row r="34">
      <c r="A34" s="5" t="s">
        <v>96</v>
      </c>
      <c r="B34" s="5" t="s">
        <v>97</v>
      </c>
      <c r="C34" s="5" t="s">
        <v>23</v>
      </c>
      <c r="D34" s="5" t="s">
        <v>25</v>
      </c>
      <c r="E34" s="5" t="s">
        <v>25</v>
      </c>
    </row>
    <row r="35">
      <c r="A35" s="5" t="s">
        <v>98</v>
      </c>
      <c r="B35" s="5" t="s">
        <v>99</v>
      </c>
      <c r="C35" s="5" t="s">
        <v>50</v>
      </c>
      <c r="D35" s="5" t="s">
        <v>35</v>
      </c>
      <c r="E35" s="5" t="s">
        <v>28</v>
      </c>
    </row>
    <row r="36">
      <c r="A36" s="5" t="s">
        <v>100</v>
      </c>
      <c r="B36" s="5" t="s">
        <v>101</v>
      </c>
      <c r="C36" s="5" t="s">
        <v>55</v>
      </c>
      <c r="D36" s="5" t="s">
        <v>25</v>
      </c>
      <c r="E36" s="5" t="s">
        <v>25</v>
      </c>
    </row>
    <row r="37">
      <c r="A37" s="5" t="s">
        <v>102</v>
      </c>
      <c r="B37" s="5" t="s">
        <v>103</v>
      </c>
      <c r="C37" s="5" t="s">
        <v>23</v>
      </c>
      <c r="D37" s="5" t="s">
        <v>25</v>
      </c>
      <c r="E37" s="5" t="s">
        <v>25</v>
      </c>
    </row>
    <row r="38">
      <c r="A38" s="5" t="s">
        <v>104</v>
      </c>
      <c r="B38" s="5" t="s">
        <v>105</v>
      </c>
      <c r="C38" s="5" t="s">
        <v>40</v>
      </c>
      <c r="D38" s="5" t="s">
        <v>25</v>
      </c>
      <c r="E38" s="5" t="s">
        <v>25</v>
      </c>
    </row>
    <row r="39">
      <c r="A39" s="5" t="s">
        <v>106</v>
      </c>
      <c r="B39" s="5" t="s">
        <v>107</v>
      </c>
      <c r="C39" s="5" t="s">
        <v>23</v>
      </c>
      <c r="D39" s="5" t="s">
        <v>28</v>
      </c>
      <c r="E39" s="5" t="s">
        <v>28</v>
      </c>
    </row>
    <row r="40">
      <c r="A40" s="5" t="s">
        <v>108</v>
      </c>
      <c r="B40" s="5" t="s">
        <v>109</v>
      </c>
      <c r="C40" s="5" t="s">
        <v>23</v>
      </c>
      <c r="D40" s="5" t="s">
        <v>25</v>
      </c>
      <c r="E40" s="5" t="s">
        <v>35</v>
      </c>
    </row>
    <row r="41">
      <c r="A41" s="5" t="s">
        <v>110</v>
      </c>
      <c r="B41" s="5" t="s">
        <v>111</v>
      </c>
      <c r="C41" s="5" t="s">
        <v>23</v>
      </c>
      <c r="D41" s="5" t="s">
        <v>28</v>
      </c>
      <c r="E41" s="5" t="s">
        <v>28</v>
      </c>
    </row>
    <row r="42">
      <c r="A42" s="5" t="s">
        <v>112</v>
      </c>
      <c r="B42" s="5" t="s">
        <v>113</v>
      </c>
      <c r="C42" s="5" t="s">
        <v>40</v>
      </c>
      <c r="D42" s="5" t="s">
        <v>28</v>
      </c>
      <c r="E42" s="5" t="s">
        <v>28</v>
      </c>
    </row>
    <row r="43">
      <c r="A43" s="5" t="s">
        <v>114</v>
      </c>
      <c r="B43" s="5" t="s">
        <v>115</v>
      </c>
      <c r="C43" s="5" t="s">
        <v>50</v>
      </c>
      <c r="D43" s="5" t="s">
        <v>35</v>
      </c>
      <c r="E43" s="5" t="s">
        <v>35</v>
      </c>
    </row>
    <row r="44">
      <c r="A44" s="5" t="s">
        <v>116</v>
      </c>
      <c r="B44" s="5" t="s">
        <v>117</v>
      </c>
      <c r="C44" s="5" t="s">
        <v>23</v>
      </c>
      <c r="D44" s="5" t="s">
        <v>28</v>
      </c>
      <c r="E44" s="5" t="s">
        <v>35</v>
      </c>
    </row>
    <row r="45">
      <c r="A45" s="5" t="s">
        <v>118</v>
      </c>
      <c r="B45" s="5" t="s">
        <v>119</v>
      </c>
      <c r="C45" s="5" t="s">
        <v>23</v>
      </c>
      <c r="D45" s="5" t="s">
        <v>35</v>
      </c>
      <c r="E45" s="5" t="s">
        <v>28</v>
      </c>
    </row>
    <row r="46">
      <c r="A46" s="5" t="s">
        <v>120</v>
      </c>
      <c r="B46" s="5" t="s">
        <v>121</v>
      </c>
      <c r="C46" s="5" t="s">
        <v>23</v>
      </c>
      <c r="D46" s="5" t="s">
        <v>28</v>
      </c>
      <c r="E46" s="5" t="s">
        <v>28</v>
      </c>
    </row>
    <row r="47">
      <c r="A47" s="5" t="s">
        <v>122</v>
      </c>
      <c r="B47" s="5" t="s">
        <v>123</v>
      </c>
      <c r="C47" s="5" t="s">
        <v>23</v>
      </c>
      <c r="D47" s="5" t="s">
        <v>35</v>
      </c>
      <c r="E47" s="5" t="s">
        <v>35</v>
      </c>
    </row>
    <row r="48">
      <c r="A48" s="5" t="s">
        <v>124</v>
      </c>
      <c r="B48" s="5" t="s">
        <v>125</v>
      </c>
      <c r="C48" s="5" t="s">
        <v>55</v>
      </c>
      <c r="D48" s="5" t="s">
        <v>25</v>
      </c>
      <c r="E48" s="5" t="s">
        <v>25</v>
      </c>
    </row>
    <row r="49">
      <c r="A49" s="5" t="s">
        <v>126</v>
      </c>
      <c r="B49" s="5" t="s">
        <v>127</v>
      </c>
      <c r="C49" s="5" t="s">
        <v>23</v>
      </c>
      <c r="D49" s="5" t="s">
        <v>28</v>
      </c>
      <c r="E49" s="5" t="s">
        <v>28</v>
      </c>
    </row>
    <row r="50">
      <c r="A50" s="5" t="s">
        <v>128</v>
      </c>
      <c r="B50" s="5" t="s">
        <v>129</v>
      </c>
      <c r="C50" s="5" t="s">
        <v>23</v>
      </c>
      <c r="D50" s="5" t="s">
        <v>25</v>
      </c>
      <c r="E50" s="5" t="s">
        <v>25</v>
      </c>
    </row>
    <row r="51">
      <c r="A51" s="5" t="s">
        <v>130</v>
      </c>
      <c r="B51" s="5" t="s">
        <v>131</v>
      </c>
      <c r="C51" s="5" t="s">
        <v>23</v>
      </c>
      <c r="D51" s="5" t="s">
        <v>35</v>
      </c>
      <c r="E51" s="5" t="s">
        <v>35</v>
      </c>
    </row>
    <row r="52">
      <c r="A52" s="5" t="s">
        <v>132</v>
      </c>
      <c r="B52" s="5" t="s">
        <v>133</v>
      </c>
      <c r="C52" s="5" t="s">
        <v>73</v>
      </c>
      <c r="D52" s="5" t="s">
        <v>28</v>
      </c>
      <c r="E52" s="5" t="s">
        <v>28</v>
      </c>
    </row>
    <row r="53">
      <c r="A53" s="5" t="s">
        <v>134</v>
      </c>
      <c r="B53" s="5" t="s">
        <v>135</v>
      </c>
      <c r="C53" s="5" t="s">
        <v>23</v>
      </c>
      <c r="D53" s="5" t="s">
        <v>28</v>
      </c>
      <c r="E53" s="5" t="s">
        <v>35</v>
      </c>
    </row>
    <row r="54">
      <c r="A54" s="5" t="s">
        <v>136</v>
      </c>
      <c r="B54" s="5" t="s">
        <v>137</v>
      </c>
      <c r="C54" s="5" t="s">
        <v>138</v>
      </c>
      <c r="D54" s="5" t="s">
        <v>35</v>
      </c>
      <c r="E54" s="5" t="s">
        <v>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4" t="s">
        <v>10</v>
      </c>
      <c r="K1" s="1"/>
      <c r="L1" s="1"/>
      <c r="M1" s="1"/>
      <c r="N1" s="1"/>
      <c r="O1" s="1"/>
      <c r="P1" s="1"/>
      <c r="Q1" s="1"/>
    </row>
    <row r="2">
      <c r="A2" s="6" t="s">
        <v>21</v>
      </c>
      <c r="B2" s="8">
        <v>345.0</v>
      </c>
      <c r="C2" s="10">
        <v>0.568</v>
      </c>
      <c r="D2" s="10">
        <v>0.427</v>
      </c>
      <c r="E2" s="10">
        <v>0.003</v>
      </c>
      <c r="F2" s="10">
        <v>0.0</v>
      </c>
      <c r="G2" s="10">
        <v>0.002</v>
      </c>
      <c r="H2" s="10">
        <v>0.0</v>
      </c>
      <c r="I2" s="10">
        <v>0.0</v>
      </c>
      <c r="J2" s="5" t="s">
        <v>64</v>
      </c>
      <c r="S2" s="12">
        <f>IF("J3"="A2",1,0)</f>
        <v>0</v>
      </c>
    </row>
    <row r="3">
      <c r="A3" s="9" t="s">
        <v>19</v>
      </c>
      <c r="B3" s="11">
        <v>388.0</v>
      </c>
      <c r="C3" s="14">
        <v>0.604</v>
      </c>
      <c r="D3" s="14">
        <v>0.377</v>
      </c>
      <c r="E3" s="14">
        <v>0.002</v>
      </c>
      <c r="F3" s="14">
        <v>0.0</v>
      </c>
      <c r="G3" s="14">
        <v>0.017</v>
      </c>
      <c r="H3" s="14">
        <v>0.0</v>
      </c>
      <c r="I3" s="14">
        <v>0.0</v>
      </c>
      <c r="J3" s="5" t="s">
        <v>64</v>
      </c>
    </row>
    <row r="4">
      <c r="A4" s="6" t="s">
        <v>32</v>
      </c>
      <c r="B4" s="8">
        <v>414.0</v>
      </c>
      <c r="C4" s="10">
        <v>0.932</v>
      </c>
      <c r="D4" s="10">
        <v>0.004</v>
      </c>
      <c r="E4" s="10">
        <v>0.055</v>
      </c>
      <c r="F4" s="10">
        <v>0.005</v>
      </c>
      <c r="G4" s="10">
        <v>0.0</v>
      </c>
      <c r="H4" s="10">
        <v>0.004</v>
      </c>
      <c r="I4" s="10">
        <v>0.0</v>
      </c>
      <c r="J4" s="5" t="s">
        <v>64</v>
      </c>
    </row>
    <row r="5">
      <c r="A5" s="9" t="s">
        <v>30</v>
      </c>
      <c r="B5" s="11">
        <v>384.0</v>
      </c>
      <c r="C5" s="14">
        <v>0.778</v>
      </c>
      <c r="D5" s="14">
        <v>0.0</v>
      </c>
      <c r="E5" s="14">
        <v>0.22</v>
      </c>
      <c r="F5" s="14">
        <v>0.002</v>
      </c>
      <c r="G5" s="14">
        <v>0.0</v>
      </c>
      <c r="H5" s="14">
        <v>0.0</v>
      </c>
      <c r="I5" s="14">
        <v>0.0</v>
      </c>
      <c r="J5" s="5" t="s">
        <v>64</v>
      </c>
    </row>
    <row r="6">
      <c r="A6" s="6" t="s">
        <v>34</v>
      </c>
      <c r="B6" s="8">
        <v>567.0</v>
      </c>
      <c r="C6" s="10">
        <v>0.738</v>
      </c>
      <c r="D6" s="10">
        <v>0.193</v>
      </c>
      <c r="E6" s="10">
        <v>0.0</v>
      </c>
      <c r="F6" s="10">
        <v>0.007</v>
      </c>
      <c r="G6" s="10">
        <v>0.0</v>
      </c>
      <c r="H6" s="10">
        <v>0.062</v>
      </c>
      <c r="I6" s="10">
        <v>0.0</v>
      </c>
      <c r="J6" s="5" t="s">
        <v>64</v>
      </c>
    </row>
    <row r="7">
      <c r="A7" s="9" t="s">
        <v>37</v>
      </c>
      <c r="B7" s="11">
        <v>356.0</v>
      </c>
      <c r="C7" s="14">
        <v>0.876</v>
      </c>
      <c r="D7" s="14">
        <v>0.119</v>
      </c>
      <c r="E7" s="14">
        <v>0.0</v>
      </c>
      <c r="F7" s="14">
        <v>0.003</v>
      </c>
      <c r="G7" s="14">
        <v>0.002</v>
      </c>
      <c r="H7" s="14">
        <v>0.0</v>
      </c>
      <c r="I7" s="14">
        <v>0.0</v>
      </c>
      <c r="J7" s="5" t="s">
        <v>64</v>
      </c>
    </row>
    <row r="8">
      <c r="A8" s="6" t="s">
        <v>39</v>
      </c>
      <c r="B8" s="8">
        <v>369.0</v>
      </c>
      <c r="C8" s="10">
        <v>0.989</v>
      </c>
      <c r="D8" s="10">
        <v>0.0</v>
      </c>
      <c r="E8" s="10">
        <v>0.006</v>
      </c>
      <c r="F8" s="10">
        <v>0.0</v>
      </c>
      <c r="G8" s="10">
        <v>0.003</v>
      </c>
      <c r="H8" s="10">
        <v>0.002</v>
      </c>
      <c r="I8" s="10">
        <v>0.0</v>
      </c>
      <c r="J8" s="5" t="s">
        <v>64</v>
      </c>
    </row>
    <row r="9">
      <c r="A9" s="9" t="s">
        <v>45</v>
      </c>
      <c r="B9" s="11">
        <v>343.0</v>
      </c>
      <c r="C9" s="14">
        <v>0.563</v>
      </c>
      <c r="D9" s="14">
        <v>0.432</v>
      </c>
      <c r="E9" s="14">
        <v>0.005</v>
      </c>
      <c r="F9" s="14">
        <v>0.0</v>
      </c>
      <c r="G9" s="14">
        <v>0.0</v>
      </c>
      <c r="H9" s="14">
        <v>0.0</v>
      </c>
      <c r="I9" s="14">
        <v>0.0</v>
      </c>
      <c r="J9" s="5" t="s">
        <v>64</v>
      </c>
    </row>
    <row r="10">
      <c r="A10" s="6" t="s">
        <v>43</v>
      </c>
      <c r="B10" s="8">
        <v>283.0</v>
      </c>
      <c r="C10" s="10">
        <v>0.829</v>
      </c>
      <c r="D10" s="10">
        <v>0.004</v>
      </c>
      <c r="E10" s="10">
        <v>0.15</v>
      </c>
      <c r="F10" s="10">
        <v>0.003</v>
      </c>
      <c r="G10" s="10">
        <v>0.013</v>
      </c>
      <c r="H10" s="10">
        <v>0.0</v>
      </c>
      <c r="I10" s="10">
        <v>0.0</v>
      </c>
      <c r="J10" s="5" t="s">
        <v>64</v>
      </c>
    </row>
    <row r="11">
      <c r="A11" s="6" t="s">
        <v>47</v>
      </c>
      <c r="B11" s="8">
        <v>419.0</v>
      </c>
      <c r="C11" s="10">
        <v>0.995</v>
      </c>
      <c r="D11" s="10">
        <v>0.005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5" t="s">
        <v>64</v>
      </c>
    </row>
    <row r="12">
      <c r="A12" s="9" t="s">
        <v>49</v>
      </c>
      <c r="B12" s="11">
        <v>415.0</v>
      </c>
      <c r="C12" s="14">
        <v>0.43</v>
      </c>
      <c r="D12" s="14">
        <v>0.0</v>
      </c>
      <c r="E12" s="14">
        <v>0.494</v>
      </c>
      <c r="F12" s="14">
        <v>0.0</v>
      </c>
      <c r="G12" s="14">
        <v>0.076</v>
      </c>
      <c r="H12" s="14">
        <v>0.0</v>
      </c>
      <c r="I12" s="14">
        <v>0.0</v>
      </c>
      <c r="J12" s="5" t="s">
        <v>64</v>
      </c>
    </row>
    <row r="13">
      <c r="A13" s="6" t="s">
        <v>52</v>
      </c>
      <c r="B13" s="8">
        <v>278.0</v>
      </c>
      <c r="C13" s="10">
        <v>0.977</v>
      </c>
      <c r="D13" s="10">
        <v>0.0</v>
      </c>
      <c r="E13" s="10">
        <v>0.023</v>
      </c>
      <c r="F13" s="10">
        <v>0.0</v>
      </c>
      <c r="G13" s="10">
        <v>0.0</v>
      </c>
      <c r="H13" s="10">
        <v>0.0</v>
      </c>
      <c r="I13" s="10">
        <v>0.0</v>
      </c>
      <c r="J13" s="5" t="s">
        <v>64</v>
      </c>
    </row>
    <row r="14">
      <c r="A14" s="9" t="s">
        <v>61</v>
      </c>
      <c r="B14" s="11">
        <v>357.0</v>
      </c>
      <c r="C14" s="14">
        <v>0.993</v>
      </c>
      <c r="D14" s="14">
        <v>0.0</v>
      </c>
      <c r="E14" s="14">
        <v>0.007</v>
      </c>
      <c r="F14" s="14">
        <v>0.0</v>
      </c>
      <c r="G14" s="14">
        <v>0.0</v>
      </c>
      <c r="H14" s="14">
        <v>0.0</v>
      </c>
      <c r="I14" s="14">
        <v>0.0</v>
      </c>
      <c r="J14" s="5" t="s">
        <v>64</v>
      </c>
    </row>
    <row r="15">
      <c r="A15" s="6" t="s">
        <v>54</v>
      </c>
      <c r="B15" s="8">
        <v>320.0</v>
      </c>
      <c r="C15" s="10">
        <v>0.993</v>
      </c>
      <c r="D15" s="10">
        <v>0.002</v>
      </c>
      <c r="E15" s="10">
        <v>0.0</v>
      </c>
      <c r="F15" s="10">
        <v>0.0</v>
      </c>
      <c r="G15" s="10">
        <v>0.0</v>
      </c>
      <c r="H15" s="10">
        <v>0.004</v>
      </c>
      <c r="I15" s="10">
        <v>0.0</v>
      </c>
      <c r="J15" s="5" t="s">
        <v>64</v>
      </c>
    </row>
    <row r="16">
      <c r="A16" s="9" t="s">
        <v>57</v>
      </c>
      <c r="B16" s="11">
        <v>359.0</v>
      </c>
      <c r="C16" s="14">
        <v>0.655</v>
      </c>
      <c r="D16" s="14">
        <v>0.226</v>
      </c>
      <c r="E16" s="14">
        <v>0.016</v>
      </c>
      <c r="F16" s="14">
        <v>0.0</v>
      </c>
      <c r="G16" s="14">
        <v>0.0</v>
      </c>
      <c r="H16" s="14">
        <v>0.104</v>
      </c>
      <c r="I16" s="14">
        <v>0.0</v>
      </c>
      <c r="J16" s="5" t="s">
        <v>64</v>
      </c>
    </row>
    <row r="17">
      <c r="A17" s="6" t="s">
        <v>59</v>
      </c>
      <c r="B17" s="8">
        <v>355.0</v>
      </c>
      <c r="C17" s="10">
        <v>1.0</v>
      </c>
      <c r="D17" s="10">
        <v>0.0</v>
      </c>
      <c r="E17" s="10">
        <v>0.0</v>
      </c>
      <c r="F17" s="10">
        <v>0.0</v>
      </c>
      <c r="G17" s="10">
        <v>0.0</v>
      </c>
      <c r="H17" s="10">
        <v>0.0</v>
      </c>
      <c r="I17" s="10">
        <v>0.0</v>
      </c>
      <c r="J17" s="5" t="s">
        <v>64</v>
      </c>
    </row>
    <row r="18">
      <c r="A18" s="9" t="s">
        <v>63</v>
      </c>
      <c r="B18" s="11">
        <v>407.0</v>
      </c>
      <c r="C18" s="14">
        <v>0.388</v>
      </c>
      <c r="D18" s="14">
        <v>0.562</v>
      </c>
      <c r="E18" s="14">
        <v>0.0</v>
      </c>
      <c r="F18" s="14">
        <v>0.0</v>
      </c>
      <c r="G18" s="14">
        <v>0.017</v>
      </c>
      <c r="H18" s="14">
        <v>0.033</v>
      </c>
      <c r="I18" s="14">
        <v>0.0</v>
      </c>
      <c r="J18" s="5" t="s">
        <v>64</v>
      </c>
    </row>
    <row r="19">
      <c r="A19" s="6" t="s">
        <v>66</v>
      </c>
      <c r="B19" s="8">
        <v>237.0</v>
      </c>
      <c r="C19" s="10">
        <v>0.832</v>
      </c>
      <c r="D19" s="10">
        <v>0.153</v>
      </c>
      <c r="E19" s="10">
        <v>0.003</v>
      </c>
      <c r="F19" s="10">
        <v>0.0</v>
      </c>
      <c r="G19" s="10">
        <v>0.013</v>
      </c>
      <c r="H19" s="10">
        <v>0.0</v>
      </c>
      <c r="I19" s="10">
        <v>0.0</v>
      </c>
      <c r="J19" s="5" t="s">
        <v>64</v>
      </c>
    </row>
    <row r="20">
      <c r="A20" s="9" t="s">
        <v>68</v>
      </c>
      <c r="B20" s="11">
        <v>360.0</v>
      </c>
      <c r="C20" s="14">
        <v>0.877</v>
      </c>
      <c r="D20" s="14">
        <v>0.117</v>
      </c>
      <c r="E20" s="14">
        <v>0.0</v>
      </c>
      <c r="F20" s="14">
        <v>0.0</v>
      </c>
      <c r="G20" s="14">
        <v>0.006</v>
      </c>
      <c r="H20" s="14">
        <v>0.0</v>
      </c>
      <c r="I20" s="14">
        <v>0.0</v>
      </c>
      <c r="J20" s="5" t="s">
        <v>64</v>
      </c>
    </row>
    <row r="21">
      <c r="A21" s="6" t="s">
        <v>75</v>
      </c>
      <c r="B21" s="8">
        <v>338.0</v>
      </c>
      <c r="C21" s="10">
        <v>0.732</v>
      </c>
      <c r="D21" s="10">
        <v>0.245</v>
      </c>
      <c r="E21" s="10">
        <v>0.014</v>
      </c>
      <c r="F21" s="10">
        <v>0.0</v>
      </c>
      <c r="G21" s="10">
        <v>0.009</v>
      </c>
      <c r="H21" s="10">
        <v>0.0</v>
      </c>
      <c r="I21" s="10">
        <v>0.0</v>
      </c>
      <c r="J21" s="5" t="s">
        <v>64</v>
      </c>
    </row>
    <row r="22">
      <c r="A22" s="9" t="s">
        <v>72</v>
      </c>
      <c r="B22" s="11">
        <v>374.0</v>
      </c>
      <c r="C22" s="14">
        <v>0.555</v>
      </c>
      <c r="D22" s="14">
        <v>0.425</v>
      </c>
      <c r="E22" s="14">
        <v>0.009</v>
      </c>
      <c r="F22" s="14">
        <v>0.008</v>
      </c>
      <c r="G22" s="14">
        <v>0.0</v>
      </c>
      <c r="H22" s="14">
        <v>0.003</v>
      </c>
      <c r="I22" s="14">
        <v>0.0</v>
      </c>
      <c r="J22" s="5" t="s">
        <v>64</v>
      </c>
    </row>
    <row r="23">
      <c r="A23" s="6" t="s">
        <v>70</v>
      </c>
      <c r="B23" s="8">
        <v>311.0</v>
      </c>
      <c r="C23" s="10">
        <v>0.593</v>
      </c>
      <c r="D23" s="10">
        <v>0.341</v>
      </c>
      <c r="E23" s="10">
        <v>0.0</v>
      </c>
      <c r="F23" s="10">
        <v>0.002</v>
      </c>
      <c r="G23" s="10">
        <v>0.018</v>
      </c>
      <c r="H23" s="10">
        <v>0.047</v>
      </c>
      <c r="I23" s="10">
        <v>0.0</v>
      </c>
      <c r="J23" s="5" t="s">
        <v>64</v>
      </c>
    </row>
    <row r="24">
      <c r="A24" s="9" t="s">
        <v>77</v>
      </c>
      <c r="B24" s="11">
        <v>365.0</v>
      </c>
      <c r="C24" s="14">
        <v>0.623</v>
      </c>
      <c r="D24" s="14">
        <v>0.326</v>
      </c>
      <c r="E24" s="14">
        <v>0.026</v>
      </c>
      <c r="F24" s="14">
        <v>0.0</v>
      </c>
      <c r="G24" s="14">
        <v>0.025</v>
      </c>
      <c r="H24" s="14">
        <v>0.0</v>
      </c>
      <c r="I24" s="14">
        <v>0.0</v>
      </c>
      <c r="J24" s="5" t="s">
        <v>64</v>
      </c>
    </row>
    <row r="25">
      <c r="A25" s="6" t="s">
        <v>79</v>
      </c>
      <c r="B25" s="8">
        <v>344.0</v>
      </c>
      <c r="C25" s="10">
        <v>0.884</v>
      </c>
      <c r="D25" s="10">
        <v>0.116</v>
      </c>
      <c r="E25" s="10">
        <v>0.0</v>
      </c>
      <c r="F25" s="10">
        <v>0.0</v>
      </c>
      <c r="G25" s="10">
        <v>0.0</v>
      </c>
      <c r="H25" s="10">
        <v>0.0</v>
      </c>
      <c r="I25" s="10">
        <v>0.0</v>
      </c>
      <c r="J25" s="5" t="s">
        <v>64</v>
      </c>
    </row>
    <row r="26">
      <c r="A26" s="6" t="s">
        <v>83</v>
      </c>
      <c r="B26" s="8">
        <v>384.0</v>
      </c>
      <c r="C26" s="10">
        <v>0.492</v>
      </c>
      <c r="D26" s="10">
        <v>0.501</v>
      </c>
      <c r="E26" s="10">
        <v>0.0</v>
      </c>
      <c r="F26" s="10">
        <v>0.0</v>
      </c>
      <c r="G26" s="10">
        <v>0.007</v>
      </c>
      <c r="H26" s="10">
        <v>0.0</v>
      </c>
      <c r="I26" s="10">
        <v>0.0</v>
      </c>
      <c r="J26" s="5" t="s">
        <v>64</v>
      </c>
    </row>
    <row r="27">
      <c r="A27" s="9" t="s">
        <v>81</v>
      </c>
      <c r="B27" s="11">
        <v>378.0</v>
      </c>
      <c r="C27" s="14">
        <v>0.512</v>
      </c>
      <c r="D27" s="14">
        <v>0.43</v>
      </c>
      <c r="E27" s="14">
        <v>0.005</v>
      </c>
      <c r="F27" s="14">
        <v>0.0</v>
      </c>
      <c r="G27" s="14">
        <v>0.0</v>
      </c>
      <c r="H27" s="14">
        <v>0.053</v>
      </c>
      <c r="I27" s="14">
        <v>0.0</v>
      </c>
      <c r="J27" s="5" t="s">
        <v>64</v>
      </c>
    </row>
    <row r="28">
      <c r="A28" s="6" t="s">
        <v>85</v>
      </c>
      <c r="B28" s="8">
        <v>284.0</v>
      </c>
      <c r="C28" s="10">
        <v>0.825</v>
      </c>
      <c r="D28" s="10">
        <v>0.169</v>
      </c>
      <c r="E28" s="10">
        <v>0.0</v>
      </c>
      <c r="F28" s="10">
        <v>0.0</v>
      </c>
      <c r="G28" s="10">
        <v>0.0</v>
      </c>
      <c r="H28" s="10">
        <v>0.006</v>
      </c>
      <c r="I28" s="10">
        <v>0.0</v>
      </c>
      <c r="J28" s="5" t="s">
        <v>64</v>
      </c>
    </row>
    <row r="29">
      <c r="A29" s="9" t="s">
        <v>99</v>
      </c>
      <c r="B29" s="11">
        <v>465.0</v>
      </c>
      <c r="C29" s="14">
        <v>0.769</v>
      </c>
      <c r="D29" s="14">
        <v>0.224</v>
      </c>
      <c r="E29" s="14">
        <v>0.0</v>
      </c>
      <c r="F29" s="14">
        <v>0.0</v>
      </c>
      <c r="G29" s="14">
        <v>0.0</v>
      </c>
      <c r="H29" s="14">
        <v>0.004</v>
      </c>
      <c r="I29" s="14">
        <v>0.003</v>
      </c>
      <c r="J29" s="5" t="s">
        <v>64</v>
      </c>
    </row>
    <row r="30">
      <c r="A30" s="6" t="s">
        <v>101</v>
      </c>
      <c r="B30" s="8">
        <v>280.0</v>
      </c>
      <c r="C30" s="10">
        <v>0.948</v>
      </c>
      <c r="D30" s="10">
        <v>0.04</v>
      </c>
      <c r="E30" s="10">
        <v>0.002</v>
      </c>
      <c r="F30" s="10">
        <v>0.002</v>
      </c>
      <c r="G30" s="10">
        <v>0.007</v>
      </c>
      <c r="H30" s="10">
        <v>0.001</v>
      </c>
      <c r="I30" s="10">
        <v>0.0</v>
      </c>
      <c r="J30" s="5" t="s">
        <v>64</v>
      </c>
    </row>
    <row r="31">
      <c r="A31" s="9" t="s">
        <v>87</v>
      </c>
      <c r="B31" s="11">
        <v>276.0</v>
      </c>
      <c r="C31" s="14">
        <v>0.977</v>
      </c>
      <c r="D31" s="14">
        <v>0.023</v>
      </c>
      <c r="E31" s="14">
        <v>0.0</v>
      </c>
      <c r="F31" s="14">
        <v>0.0</v>
      </c>
      <c r="G31" s="14">
        <v>0.0</v>
      </c>
      <c r="H31" s="14">
        <v>0.0</v>
      </c>
      <c r="I31" s="14">
        <v>0.0</v>
      </c>
      <c r="J31" s="5" t="s">
        <v>64</v>
      </c>
    </row>
    <row r="32">
      <c r="A32" s="6" t="s">
        <v>91</v>
      </c>
      <c r="B32" s="8">
        <v>271.0</v>
      </c>
      <c r="C32" s="10">
        <v>0.984</v>
      </c>
      <c r="D32" s="10">
        <v>0.0</v>
      </c>
      <c r="E32" s="10">
        <v>0.004</v>
      </c>
      <c r="F32" s="10">
        <v>0.0</v>
      </c>
      <c r="G32" s="10">
        <v>0.0</v>
      </c>
      <c r="H32" s="10">
        <v>0.01</v>
      </c>
      <c r="I32" s="10">
        <v>0.003</v>
      </c>
      <c r="J32" s="5" t="s">
        <v>64</v>
      </c>
    </row>
    <row r="33">
      <c r="A33" s="9" t="s">
        <v>93</v>
      </c>
      <c r="B33" s="11">
        <v>369.0</v>
      </c>
      <c r="C33" s="14">
        <v>0.678</v>
      </c>
      <c r="D33" s="14">
        <v>0.307</v>
      </c>
      <c r="E33" s="14">
        <v>0.0</v>
      </c>
      <c r="F33" s="14">
        <v>0.0</v>
      </c>
      <c r="G33" s="14">
        <v>0.015</v>
      </c>
      <c r="H33" s="14">
        <v>0.0</v>
      </c>
      <c r="I33" s="14">
        <v>0.0</v>
      </c>
      <c r="J33" s="5" t="s">
        <v>64</v>
      </c>
    </row>
    <row r="34">
      <c r="A34" s="6" t="s">
        <v>95</v>
      </c>
      <c r="B34" s="8">
        <v>381.0</v>
      </c>
      <c r="C34" s="10">
        <v>0.67</v>
      </c>
      <c r="D34" s="10">
        <v>0.322</v>
      </c>
      <c r="E34" s="10">
        <v>0.0</v>
      </c>
      <c r="F34" s="10">
        <v>0.0</v>
      </c>
      <c r="G34" s="10">
        <v>0.008</v>
      </c>
      <c r="H34" s="10">
        <v>0.0</v>
      </c>
      <c r="I34" s="10">
        <v>0.0</v>
      </c>
      <c r="J34" s="5" t="s">
        <v>64</v>
      </c>
    </row>
    <row r="35">
      <c r="A35" s="9" t="s">
        <v>89</v>
      </c>
      <c r="B35" s="11">
        <v>333.0</v>
      </c>
      <c r="C35" s="14">
        <v>0.77</v>
      </c>
      <c r="D35" s="14">
        <v>0.203</v>
      </c>
      <c r="E35" s="14">
        <v>0.0</v>
      </c>
      <c r="F35" s="14">
        <v>0.0</v>
      </c>
      <c r="G35" s="14">
        <v>0.0</v>
      </c>
      <c r="H35" s="14">
        <v>0.026</v>
      </c>
      <c r="I35" s="14">
        <v>0.0</v>
      </c>
      <c r="J35" s="5" t="s">
        <v>64</v>
      </c>
    </row>
    <row r="36">
      <c r="A36" s="6" t="s">
        <v>97</v>
      </c>
      <c r="B36" s="8">
        <v>364.0</v>
      </c>
      <c r="C36" s="10">
        <v>0.682</v>
      </c>
      <c r="D36" s="10">
        <v>0.318</v>
      </c>
      <c r="E36" s="10">
        <v>0.0</v>
      </c>
      <c r="F36" s="10">
        <v>0.0</v>
      </c>
      <c r="G36" s="10">
        <v>0.0</v>
      </c>
      <c r="H36" s="10">
        <v>0.0</v>
      </c>
      <c r="I36" s="10">
        <v>0.0</v>
      </c>
      <c r="J36" s="5" t="s">
        <v>64</v>
      </c>
      <c r="S36" s="9"/>
      <c r="T36" s="11"/>
      <c r="U36" s="14"/>
      <c r="V36" s="14"/>
      <c r="W36" s="14"/>
      <c r="X36" s="14"/>
      <c r="Y36" s="14"/>
      <c r="Z36" s="14"/>
      <c r="AA36" s="14"/>
    </row>
    <row r="37">
      <c r="A37" s="9" t="s">
        <v>103</v>
      </c>
      <c r="B37" s="11">
        <v>334.0</v>
      </c>
      <c r="C37" s="14">
        <v>0.759</v>
      </c>
      <c r="D37" s="14">
        <v>0.238</v>
      </c>
      <c r="E37" s="14">
        <v>0.0</v>
      </c>
      <c r="F37" s="14">
        <v>0.0</v>
      </c>
      <c r="G37" s="14">
        <v>0.003</v>
      </c>
      <c r="H37" s="14">
        <v>0.0</v>
      </c>
      <c r="I37" s="14">
        <v>0.0</v>
      </c>
      <c r="J37" s="5" t="s">
        <v>64</v>
      </c>
    </row>
    <row r="38">
      <c r="A38" s="6" t="s">
        <v>105</v>
      </c>
      <c r="B38" s="8">
        <v>403.0</v>
      </c>
      <c r="C38" s="10">
        <v>0.886</v>
      </c>
      <c r="D38" s="10">
        <v>0.105</v>
      </c>
      <c r="E38" s="10">
        <v>0.0</v>
      </c>
      <c r="F38" s="10">
        <v>0.0</v>
      </c>
      <c r="G38" s="10">
        <v>0.009</v>
      </c>
      <c r="H38" s="10">
        <v>0.0</v>
      </c>
      <c r="I38" s="10">
        <v>0.0</v>
      </c>
      <c r="J38" s="5" t="s">
        <v>64</v>
      </c>
    </row>
    <row r="39">
      <c r="A39" s="9" t="s">
        <v>107</v>
      </c>
      <c r="B39" s="11">
        <v>379.0</v>
      </c>
      <c r="C39" s="14">
        <v>0.669</v>
      </c>
      <c r="D39" s="14">
        <v>0.331</v>
      </c>
      <c r="E39" s="14">
        <v>0.0</v>
      </c>
      <c r="F39" s="14">
        <v>0.0</v>
      </c>
      <c r="G39" s="14">
        <v>0.0</v>
      </c>
      <c r="H39" s="14">
        <v>0.0</v>
      </c>
      <c r="I39" s="14">
        <v>0.0</v>
      </c>
      <c r="J39" s="5" t="s">
        <v>64</v>
      </c>
    </row>
    <row r="40">
      <c r="A40" s="6" t="s">
        <v>109</v>
      </c>
      <c r="B40" s="8">
        <v>371.0</v>
      </c>
      <c r="C40" s="10">
        <v>0.676</v>
      </c>
      <c r="D40" s="10">
        <v>0.32</v>
      </c>
      <c r="E40" s="10">
        <v>0.0</v>
      </c>
      <c r="F40" s="10">
        <v>0.0</v>
      </c>
      <c r="G40" s="10">
        <v>0.003</v>
      </c>
      <c r="H40" s="10">
        <v>0.0</v>
      </c>
      <c r="I40" s="10">
        <v>0.0</v>
      </c>
      <c r="J40" s="5" t="s">
        <v>64</v>
      </c>
    </row>
    <row r="41">
      <c r="A41" s="6" t="s">
        <v>113</v>
      </c>
      <c r="B41" s="8">
        <v>362.0</v>
      </c>
      <c r="C41" s="10">
        <v>0.739</v>
      </c>
      <c r="D41" s="10">
        <v>0.253</v>
      </c>
      <c r="E41" s="10">
        <v>0.0</v>
      </c>
      <c r="F41" s="10">
        <v>0.006</v>
      </c>
      <c r="G41" s="10">
        <v>0.002</v>
      </c>
      <c r="H41" s="10">
        <v>0.0</v>
      </c>
      <c r="I41" s="10">
        <v>0.0</v>
      </c>
      <c r="J41" s="5" t="s">
        <v>64</v>
      </c>
    </row>
    <row r="42">
      <c r="A42" s="9" t="s">
        <v>115</v>
      </c>
      <c r="B42" s="11">
        <v>377.0</v>
      </c>
      <c r="C42" s="14">
        <v>0.991</v>
      </c>
      <c r="D42" s="14">
        <v>0.0</v>
      </c>
      <c r="E42" s="14">
        <v>0.0</v>
      </c>
      <c r="F42" s="14">
        <v>0.0</v>
      </c>
      <c r="G42" s="14">
        <v>0.006</v>
      </c>
      <c r="H42" s="14">
        <v>0.003</v>
      </c>
      <c r="I42" s="14">
        <v>0.0</v>
      </c>
      <c r="J42" s="5" t="s">
        <v>64</v>
      </c>
    </row>
    <row r="43">
      <c r="A43" s="6" t="s">
        <v>117</v>
      </c>
      <c r="B43" s="8">
        <v>246.0</v>
      </c>
      <c r="C43" s="10">
        <v>0.262</v>
      </c>
      <c r="D43" s="10">
        <v>0.738</v>
      </c>
      <c r="E43" s="10">
        <v>0.0</v>
      </c>
      <c r="F43" s="10">
        <v>0.0</v>
      </c>
      <c r="G43" s="10">
        <v>0.0</v>
      </c>
      <c r="H43" s="10">
        <v>0.0</v>
      </c>
      <c r="I43" s="10">
        <v>0.0</v>
      </c>
      <c r="J43" s="5" t="s">
        <v>64</v>
      </c>
    </row>
    <row r="44">
      <c r="A44" s="9" t="s">
        <v>119</v>
      </c>
      <c r="B44" s="11">
        <v>393.0</v>
      </c>
      <c r="C44" s="14">
        <v>0.933</v>
      </c>
      <c r="D44" s="14">
        <v>0.0</v>
      </c>
      <c r="E44" s="14">
        <v>0.0</v>
      </c>
      <c r="F44" s="14">
        <v>0.003</v>
      </c>
      <c r="G44" s="14">
        <v>0.064</v>
      </c>
      <c r="H44" s="14">
        <v>0.0</v>
      </c>
      <c r="I44" s="14">
        <v>0.0</v>
      </c>
      <c r="J44" s="5" t="s">
        <v>64</v>
      </c>
    </row>
    <row r="45">
      <c r="A45" s="6" t="s">
        <v>121</v>
      </c>
      <c r="B45" s="8">
        <v>411.0</v>
      </c>
      <c r="C45" s="10">
        <v>0.499</v>
      </c>
      <c r="D45" s="10">
        <v>0.49</v>
      </c>
      <c r="E45" s="10">
        <v>0.0</v>
      </c>
      <c r="F45" s="10">
        <v>0.003</v>
      </c>
      <c r="G45" s="10">
        <v>0.008</v>
      </c>
      <c r="H45" s="10">
        <v>0.0</v>
      </c>
      <c r="I45" s="10">
        <v>0.0</v>
      </c>
      <c r="J45" s="5" t="s">
        <v>64</v>
      </c>
    </row>
    <row r="46">
      <c r="A46" s="9" t="s">
        <v>123</v>
      </c>
      <c r="B46" s="11">
        <v>386.0</v>
      </c>
      <c r="C46" s="14">
        <v>0.956</v>
      </c>
      <c r="D46" s="14">
        <v>0.044</v>
      </c>
      <c r="E46" s="14">
        <v>0.0</v>
      </c>
      <c r="F46" s="14">
        <v>0.0</v>
      </c>
      <c r="G46" s="14">
        <v>0.0</v>
      </c>
      <c r="H46" s="14">
        <v>0.0</v>
      </c>
      <c r="I46" s="14">
        <v>0.0</v>
      </c>
      <c r="J46" s="5" t="s">
        <v>64</v>
      </c>
    </row>
    <row r="47">
      <c r="A47" s="6" t="s">
        <v>129</v>
      </c>
      <c r="B47" s="8">
        <v>400.0</v>
      </c>
      <c r="C47" s="10">
        <v>0.587</v>
      </c>
      <c r="D47" s="10">
        <v>0.41</v>
      </c>
      <c r="E47" s="10">
        <v>0.003</v>
      </c>
      <c r="F47" s="10">
        <v>0.0</v>
      </c>
      <c r="G47" s="10">
        <v>0.0</v>
      </c>
      <c r="H47" s="10">
        <v>0.0</v>
      </c>
      <c r="I47" s="10">
        <v>0.0</v>
      </c>
      <c r="J47" s="5" t="s">
        <v>64</v>
      </c>
    </row>
    <row r="48">
      <c r="A48" s="9" t="s">
        <v>125</v>
      </c>
      <c r="B48" s="11">
        <v>108.0</v>
      </c>
      <c r="C48" s="14">
        <v>0.031</v>
      </c>
      <c r="D48" s="14">
        <v>0.925</v>
      </c>
      <c r="E48" s="14">
        <v>0.0</v>
      </c>
      <c r="F48" s="14">
        <v>0.0</v>
      </c>
      <c r="G48" s="14">
        <v>0.043</v>
      </c>
      <c r="H48" s="14">
        <v>0.0</v>
      </c>
      <c r="I48" s="14">
        <v>0.0</v>
      </c>
      <c r="J48" s="5" t="s">
        <v>64</v>
      </c>
    </row>
    <row r="49">
      <c r="A49" s="6" t="s">
        <v>131</v>
      </c>
      <c r="B49" s="8">
        <v>317.0</v>
      </c>
      <c r="C49" s="10">
        <v>0.672</v>
      </c>
      <c r="D49" s="10">
        <v>0.328</v>
      </c>
      <c r="E49" s="10">
        <v>0.0</v>
      </c>
      <c r="F49" s="10">
        <v>0.0</v>
      </c>
      <c r="G49" s="10">
        <v>0.0</v>
      </c>
      <c r="H49" s="10">
        <v>0.0</v>
      </c>
      <c r="I49" s="10">
        <v>0.0</v>
      </c>
      <c r="J49" s="5" t="s">
        <v>64</v>
      </c>
    </row>
    <row r="50">
      <c r="A50" s="9" t="s">
        <v>135</v>
      </c>
      <c r="B50" s="11">
        <v>347.0</v>
      </c>
      <c r="C50" s="14">
        <v>0.913</v>
      </c>
      <c r="D50" s="14">
        <v>0.005</v>
      </c>
      <c r="E50" s="14">
        <v>0.0</v>
      </c>
      <c r="F50" s="14">
        <v>0.0</v>
      </c>
      <c r="G50" s="14">
        <v>0.004</v>
      </c>
      <c r="H50" s="14">
        <v>0.078</v>
      </c>
      <c r="I50" s="14">
        <v>0.0</v>
      </c>
      <c r="J50" s="5" t="s">
        <v>64</v>
      </c>
    </row>
    <row r="51">
      <c r="A51" s="6" t="s">
        <v>133</v>
      </c>
      <c r="B51" s="8">
        <v>387.0</v>
      </c>
      <c r="C51" s="10">
        <v>0.816</v>
      </c>
      <c r="D51" s="10">
        <v>0.018</v>
      </c>
      <c r="E51" s="10">
        <v>0.055</v>
      </c>
      <c r="F51" s="10">
        <v>0.106</v>
      </c>
      <c r="G51" s="10">
        <v>0.002</v>
      </c>
      <c r="H51" s="10">
        <v>0.0</v>
      </c>
      <c r="I51" s="10">
        <v>0.004</v>
      </c>
      <c r="J51" s="5" t="s">
        <v>64</v>
      </c>
    </row>
    <row r="52">
      <c r="A52" s="9" t="s">
        <v>137</v>
      </c>
      <c r="B52" s="11">
        <v>263.0</v>
      </c>
      <c r="C52" s="14">
        <v>0.388</v>
      </c>
      <c r="D52" s="14">
        <v>0.612</v>
      </c>
      <c r="E52" s="14">
        <v>0.0</v>
      </c>
      <c r="F52" s="14">
        <v>0.0</v>
      </c>
      <c r="G52" s="14">
        <v>0.0</v>
      </c>
      <c r="H52" s="14">
        <v>0.0</v>
      </c>
      <c r="I52" s="14">
        <v>0.0</v>
      </c>
      <c r="J52" s="5" t="s">
        <v>64</v>
      </c>
    </row>
    <row r="53">
      <c r="A53" s="6" t="s">
        <v>21</v>
      </c>
      <c r="B53" s="8">
        <v>485.0</v>
      </c>
      <c r="C53" s="10">
        <v>0.884</v>
      </c>
      <c r="D53" s="10">
        <v>0.083</v>
      </c>
      <c r="E53" s="10">
        <v>0.003</v>
      </c>
      <c r="F53" s="10">
        <v>0.006</v>
      </c>
      <c r="G53" s="10">
        <v>0.006</v>
      </c>
      <c r="H53" s="10">
        <v>0.018</v>
      </c>
      <c r="I53" s="10">
        <v>0.0</v>
      </c>
      <c r="J53" s="5" t="s">
        <v>146</v>
      </c>
    </row>
    <row r="54">
      <c r="A54" s="9" t="s">
        <v>19</v>
      </c>
      <c r="B54" s="11">
        <v>481.0</v>
      </c>
      <c r="C54" s="14">
        <v>0.533</v>
      </c>
      <c r="D54" s="14">
        <v>0.436</v>
      </c>
      <c r="E54" s="14">
        <v>0.0</v>
      </c>
      <c r="F54" s="14">
        <v>0.0</v>
      </c>
      <c r="G54" s="14">
        <v>0.032</v>
      </c>
      <c r="H54" s="14">
        <v>0.0</v>
      </c>
      <c r="I54" s="14">
        <v>0.0</v>
      </c>
      <c r="J54" s="5" t="s">
        <v>146</v>
      </c>
    </row>
    <row r="55">
      <c r="A55" s="6" t="s">
        <v>32</v>
      </c>
      <c r="B55" s="8">
        <v>471.0</v>
      </c>
      <c r="C55" s="10">
        <v>0.344</v>
      </c>
      <c r="D55" s="10">
        <v>0.638</v>
      </c>
      <c r="E55" s="10">
        <v>0.013</v>
      </c>
      <c r="F55" s="10">
        <v>0.002</v>
      </c>
      <c r="G55" s="10">
        <v>0.0</v>
      </c>
      <c r="H55" s="10">
        <v>0.002</v>
      </c>
      <c r="I55" s="10">
        <v>0.0</v>
      </c>
      <c r="J55" s="5" t="s">
        <v>146</v>
      </c>
    </row>
    <row r="56">
      <c r="A56" s="9" t="s">
        <v>30</v>
      </c>
      <c r="B56" s="11">
        <v>475.0</v>
      </c>
      <c r="C56" s="14">
        <v>0.973</v>
      </c>
      <c r="D56" s="14">
        <v>0.006</v>
      </c>
      <c r="E56" s="14">
        <v>0.015</v>
      </c>
      <c r="F56" s="14">
        <v>0.004</v>
      </c>
      <c r="G56" s="14">
        <v>0.0</v>
      </c>
      <c r="H56" s="14">
        <v>0.002</v>
      </c>
      <c r="I56" s="14">
        <v>0.0</v>
      </c>
      <c r="J56" s="5" t="s">
        <v>146</v>
      </c>
    </row>
    <row r="57">
      <c r="A57" s="6" t="s">
        <v>34</v>
      </c>
      <c r="B57" s="8">
        <v>668.0</v>
      </c>
      <c r="C57" s="10">
        <v>0.685</v>
      </c>
      <c r="D57" s="10">
        <v>0.083</v>
      </c>
      <c r="E57" s="10">
        <v>0.001</v>
      </c>
      <c r="F57" s="10">
        <v>0.228</v>
      </c>
      <c r="G57" s="10">
        <v>0.003</v>
      </c>
      <c r="H57" s="10">
        <v>0.0</v>
      </c>
      <c r="I57" s="10">
        <v>0.0</v>
      </c>
      <c r="J57" s="5" t="s">
        <v>146</v>
      </c>
    </row>
    <row r="58">
      <c r="A58" s="9" t="s">
        <v>37</v>
      </c>
      <c r="B58" s="11">
        <v>473.0</v>
      </c>
      <c r="C58" s="14">
        <v>0.764</v>
      </c>
      <c r="D58" s="14">
        <v>0.236</v>
      </c>
      <c r="E58" s="14">
        <v>0.0</v>
      </c>
      <c r="F58" s="14">
        <v>0.0</v>
      </c>
      <c r="G58" s="14">
        <v>0.0</v>
      </c>
      <c r="H58" s="14">
        <v>0.0</v>
      </c>
      <c r="I58" s="14">
        <v>0.0</v>
      </c>
      <c r="J58" s="5" t="s">
        <v>146</v>
      </c>
    </row>
    <row r="59">
      <c r="A59" s="6" t="s">
        <v>39</v>
      </c>
      <c r="B59" s="8">
        <v>480.0</v>
      </c>
      <c r="C59" s="10">
        <v>0.708</v>
      </c>
      <c r="D59" s="10">
        <v>0.134</v>
      </c>
      <c r="E59" s="10">
        <v>0.0</v>
      </c>
      <c r="F59" s="10">
        <v>0.002</v>
      </c>
      <c r="G59" s="10">
        <v>0.0</v>
      </c>
      <c r="H59" s="10">
        <v>0.156</v>
      </c>
      <c r="I59" s="10">
        <v>0.0</v>
      </c>
      <c r="J59" s="5" t="s">
        <v>146</v>
      </c>
    </row>
    <row r="60">
      <c r="A60" s="9" t="s">
        <v>45</v>
      </c>
      <c r="B60" s="11">
        <v>424.0</v>
      </c>
      <c r="C60" s="14">
        <v>0.835</v>
      </c>
      <c r="D60" s="14">
        <v>0.155</v>
      </c>
      <c r="E60" s="14">
        <v>0.004</v>
      </c>
      <c r="F60" s="14">
        <v>0.004</v>
      </c>
      <c r="G60" s="14">
        <v>0.0</v>
      </c>
      <c r="H60" s="14">
        <v>0.002</v>
      </c>
      <c r="I60" s="14">
        <v>0.0</v>
      </c>
      <c r="J60" s="5" t="s">
        <v>146</v>
      </c>
    </row>
    <row r="61">
      <c r="A61" s="6" t="s">
        <v>43</v>
      </c>
      <c r="B61" s="8">
        <v>364.0</v>
      </c>
      <c r="C61" s="10">
        <v>0.311</v>
      </c>
      <c r="D61" s="10">
        <v>0.666</v>
      </c>
      <c r="E61" s="10">
        <v>0.008</v>
      </c>
      <c r="F61" s="10">
        <v>0.015</v>
      </c>
      <c r="G61" s="10">
        <v>0.0</v>
      </c>
      <c r="H61" s="10">
        <v>0.0</v>
      </c>
      <c r="I61" s="10">
        <v>0.0</v>
      </c>
      <c r="J61" s="5" t="s">
        <v>146</v>
      </c>
    </row>
    <row r="62">
      <c r="A62" s="9" t="s">
        <v>47</v>
      </c>
      <c r="B62" s="11">
        <v>478.0</v>
      </c>
      <c r="C62" s="14">
        <v>1.0</v>
      </c>
      <c r="D62" s="14">
        <v>0.0</v>
      </c>
      <c r="E62" s="14">
        <v>0.0</v>
      </c>
      <c r="F62" s="14">
        <v>0.0</v>
      </c>
      <c r="G62" s="14">
        <v>0.0</v>
      </c>
      <c r="H62" s="14">
        <v>0.0</v>
      </c>
      <c r="I62" s="14">
        <v>0.0</v>
      </c>
      <c r="J62" s="5" t="s">
        <v>146</v>
      </c>
    </row>
    <row r="63">
      <c r="A63" s="6" t="s">
        <v>49</v>
      </c>
      <c r="B63" s="8">
        <v>478.0</v>
      </c>
      <c r="C63" s="10">
        <v>0.776</v>
      </c>
      <c r="D63" s="10">
        <v>0.132</v>
      </c>
      <c r="E63" s="10">
        <v>0.003</v>
      </c>
      <c r="F63" s="10">
        <v>0.0</v>
      </c>
      <c r="G63" s="10">
        <v>0.09</v>
      </c>
      <c r="H63" s="10">
        <v>0.0</v>
      </c>
      <c r="I63" s="10">
        <v>0.0</v>
      </c>
      <c r="J63" s="5" t="s">
        <v>146</v>
      </c>
    </row>
    <row r="64">
      <c r="A64" s="9" t="s">
        <v>52</v>
      </c>
      <c r="B64" s="11">
        <v>396.0</v>
      </c>
      <c r="C64" s="14">
        <v>0.991</v>
      </c>
      <c r="D64" s="14">
        <v>0.0</v>
      </c>
      <c r="E64" s="14">
        <v>0.007</v>
      </c>
      <c r="F64" s="14">
        <v>0.002</v>
      </c>
      <c r="G64" s="14">
        <v>0.0</v>
      </c>
      <c r="H64" s="14">
        <v>0.0</v>
      </c>
      <c r="I64" s="14">
        <v>0.0</v>
      </c>
      <c r="J64" s="5" t="s">
        <v>146</v>
      </c>
    </row>
    <row r="65">
      <c r="A65" s="6" t="s">
        <v>61</v>
      </c>
      <c r="B65" s="8">
        <v>474.0</v>
      </c>
      <c r="C65" s="10">
        <v>0.974</v>
      </c>
      <c r="D65" s="10">
        <v>0.005</v>
      </c>
      <c r="E65" s="10">
        <v>0.0</v>
      </c>
      <c r="F65" s="10">
        <v>0.021</v>
      </c>
      <c r="G65" s="10">
        <v>0.0</v>
      </c>
      <c r="H65" s="10">
        <v>0.0</v>
      </c>
      <c r="I65" s="10">
        <v>0.0</v>
      </c>
      <c r="J65" s="5" t="s">
        <v>146</v>
      </c>
    </row>
    <row r="66">
      <c r="A66" s="6" t="s">
        <v>54</v>
      </c>
      <c r="B66" s="8">
        <v>425.0</v>
      </c>
      <c r="C66" s="10">
        <v>0.988</v>
      </c>
      <c r="D66" s="10">
        <v>0.0</v>
      </c>
      <c r="E66" s="10">
        <v>0.004</v>
      </c>
      <c r="F66" s="10">
        <v>0.008</v>
      </c>
      <c r="G66" s="10">
        <v>0.0</v>
      </c>
      <c r="H66" s="10">
        <v>0.0</v>
      </c>
      <c r="I66" s="10">
        <v>0.0</v>
      </c>
      <c r="J66" s="5" t="s">
        <v>146</v>
      </c>
    </row>
    <row r="67">
      <c r="A67" s="9" t="s">
        <v>57</v>
      </c>
      <c r="B67" s="11">
        <v>476.0</v>
      </c>
      <c r="C67" s="14">
        <v>0.592</v>
      </c>
      <c r="D67" s="14">
        <v>0.408</v>
      </c>
      <c r="E67" s="14">
        <v>0.0</v>
      </c>
      <c r="F67" s="14">
        <v>0.0</v>
      </c>
      <c r="G67" s="14">
        <v>0.0</v>
      </c>
      <c r="H67" s="14">
        <v>0.0</v>
      </c>
      <c r="I67" s="14">
        <v>0.0</v>
      </c>
      <c r="J67" s="5" t="s">
        <v>146</v>
      </c>
    </row>
    <row r="68">
      <c r="A68" s="6" t="s">
        <v>59</v>
      </c>
      <c r="B68" s="8">
        <v>463.0</v>
      </c>
      <c r="C68" s="10">
        <v>0.997</v>
      </c>
      <c r="D68" s="10">
        <v>0.0</v>
      </c>
      <c r="E68" s="10">
        <v>0.002</v>
      </c>
      <c r="F68" s="10">
        <v>0.002</v>
      </c>
      <c r="G68" s="10">
        <v>0.0</v>
      </c>
      <c r="H68" s="10">
        <v>0.0</v>
      </c>
      <c r="I68" s="10">
        <v>0.0</v>
      </c>
      <c r="J68" s="5" t="s">
        <v>146</v>
      </c>
    </row>
    <row r="69">
      <c r="A69" s="9" t="s">
        <v>63</v>
      </c>
      <c r="B69" s="11">
        <v>495.0</v>
      </c>
      <c r="C69" s="14">
        <v>0.995</v>
      </c>
      <c r="D69" s="14">
        <v>0.004</v>
      </c>
      <c r="E69" s="14">
        <v>0.0</v>
      </c>
      <c r="F69" s="14">
        <v>0.001</v>
      </c>
      <c r="G69" s="14">
        <v>0.0</v>
      </c>
      <c r="H69" s="14">
        <v>0.0</v>
      </c>
      <c r="I69" s="14">
        <v>0.0</v>
      </c>
      <c r="J69" s="5" t="s">
        <v>146</v>
      </c>
    </row>
    <row r="70">
      <c r="A70" s="6" t="s">
        <v>66</v>
      </c>
      <c r="B70" s="8">
        <v>374.0</v>
      </c>
      <c r="C70" s="10">
        <v>0.701</v>
      </c>
      <c r="D70" s="10">
        <v>0.26</v>
      </c>
      <c r="E70" s="10">
        <v>0.0</v>
      </c>
      <c r="F70" s="10">
        <v>0.018</v>
      </c>
      <c r="G70" s="10">
        <v>0.005</v>
      </c>
      <c r="H70" s="10">
        <v>0.017</v>
      </c>
      <c r="I70" s="10">
        <v>0.0</v>
      </c>
      <c r="J70" s="5" t="s">
        <v>146</v>
      </c>
    </row>
    <row r="71">
      <c r="A71" s="9" t="s">
        <v>68</v>
      </c>
      <c r="B71" s="11">
        <v>483.0</v>
      </c>
      <c r="C71" s="14">
        <v>0.62</v>
      </c>
      <c r="D71" s="14">
        <v>0.38</v>
      </c>
      <c r="E71" s="14">
        <v>0.0</v>
      </c>
      <c r="F71" s="14">
        <v>0.0</v>
      </c>
      <c r="G71" s="14">
        <v>0.0</v>
      </c>
      <c r="H71" s="14">
        <v>0.0</v>
      </c>
      <c r="I71" s="14">
        <v>0.0</v>
      </c>
      <c r="J71" s="5" t="s">
        <v>146</v>
      </c>
    </row>
    <row r="72">
      <c r="A72" s="6" t="s">
        <v>75</v>
      </c>
      <c r="B72" s="8">
        <v>495.0</v>
      </c>
      <c r="C72" s="10">
        <v>0.703</v>
      </c>
      <c r="D72" s="10">
        <v>0.245</v>
      </c>
      <c r="E72" s="10">
        <v>0.0</v>
      </c>
      <c r="F72" s="10">
        <v>0.003</v>
      </c>
      <c r="G72" s="10">
        <v>0.0</v>
      </c>
      <c r="H72" s="10">
        <v>0.001</v>
      </c>
      <c r="I72" s="10">
        <v>0.048</v>
      </c>
      <c r="J72" s="5" t="s">
        <v>146</v>
      </c>
    </row>
    <row r="73">
      <c r="A73" s="9" t="s">
        <v>72</v>
      </c>
      <c r="B73" s="11">
        <v>483.0</v>
      </c>
      <c r="C73" s="14">
        <v>0.641</v>
      </c>
      <c r="D73" s="14">
        <v>0.342</v>
      </c>
      <c r="E73" s="14">
        <v>0.0</v>
      </c>
      <c r="F73" s="14">
        <v>0.002</v>
      </c>
      <c r="G73" s="14">
        <v>0.003</v>
      </c>
      <c r="H73" s="14">
        <v>0.012</v>
      </c>
      <c r="I73" s="14">
        <v>0.0</v>
      </c>
      <c r="J73" s="5" t="s">
        <v>146</v>
      </c>
    </row>
    <row r="74">
      <c r="A74" s="6" t="s">
        <v>70</v>
      </c>
      <c r="B74" s="8">
        <v>423.0</v>
      </c>
      <c r="C74" s="10">
        <v>0.906</v>
      </c>
      <c r="D74" s="10">
        <v>0.081</v>
      </c>
      <c r="E74" s="10">
        <v>0.0</v>
      </c>
      <c r="F74" s="10">
        <v>0.0</v>
      </c>
      <c r="G74" s="10">
        <v>0.013</v>
      </c>
      <c r="H74" s="10">
        <v>0.0</v>
      </c>
      <c r="I74" s="10">
        <v>0.0</v>
      </c>
      <c r="J74" s="5" t="s">
        <v>146</v>
      </c>
    </row>
    <row r="75">
      <c r="A75" s="9" t="s">
        <v>77</v>
      </c>
      <c r="B75" s="11">
        <v>472.0</v>
      </c>
      <c r="C75" s="14">
        <v>0.632</v>
      </c>
      <c r="D75" s="14">
        <v>0.366</v>
      </c>
      <c r="E75" s="14">
        <v>0.001</v>
      </c>
      <c r="F75" s="14">
        <v>0.0</v>
      </c>
      <c r="G75" s="14">
        <v>0.0</v>
      </c>
      <c r="H75" s="14">
        <v>0.0</v>
      </c>
      <c r="I75" s="14">
        <v>0.0</v>
      </c>
      <c r="J75" s="5" t="s">
        <v>146</v>
      </c>
    </row>
    <row r="76">
      <c r="A76" s="6" t="s">
        <v>79</v>
      </c>
      <c r="B76" s="8">
        <v>480.0</v>
      </c>
      <c r="C76" s="10">
        <v>0.907</v>
      </c>
      <c r="D76" s="10">
        <v>0.093</v>
      </c>
      <c r="E76" s="10">
        <v>0.0</v>
      </c>
      <c r="F76" s="10">
        <v>0.0</v>
      </c>
      <c r="G76" s="10">
        <v>0.0</v>
      </c>
      <c r="H76" s="10">
        <v>0.0</v>
      </c>
      <c r="I76" s="10">
        <v>0.0</v>
      </c>
      <c r="J76" s="5" t="s">
        <v>146</v>
      </c>
    </row>
    <row r="77">
      <c r="A77" s="9" t="s">
        <v>83</v>
      </c>
      <c r="B77" s="11">
        <v>485.0</v>
      </c>
      <c r="C77" s="14">
        <v>0.719</v>
      </c>
      <c r="D77" s="14">
        <v>0.278</v>
      </c>
      <c r="E77" s="14">
        <v>0.0</v>
      </c>
      <c r="F77" s="14">
        <v>0.0</v>
      </c>
      <c r="G77" s="14">
        <v>0.003</v>
      </c>
      <c r="H77" s="14">
        <v>0.0</v>
      </c>
      <c r="I77" s="14">
        <v>0.0</v>
      </c>
      <c r="J77" s="5" t="s">
        <v>146</v>
      </c>
    </row>
    <row r="78">
      <c r="A78" s="6" t="s">
        <v>81</v>
      </c>
      <c r="B78" s="8">
        <v>501.0</v>
      </c>
      <c r="C78" s="10">
        <v>0.997</v>
      </c>
      <c r="D78" s="10">
        <v>0.003</v>
      </c>
      <c r="E78" s="10">
        <v>0.0</v>
      </c>
      <c r="F78" s="10">
        <v>0.0</v>
      </c>
      <c r="G78" s="10">
        <v>0.0</v>
      </c>
      <c r="H78" s="10">
        <v>0.0</v>
      </c>
      <c r="I78" s="10">
        <v>0.0</v>
      </c>
      <c r="J78" s="5" t="s">
        <v>146</v>
      </c>
    </row>
    <row r="79">
      <c r="A79" s="9" t="s">
        <v>85</v>
      </c>
      <c r="B79" s="11">
        <v>362.0</v>
      </c>
      <c r="C79" s="14">
        <v>0.989</v>
      </c>
      <c r="D79" s="14">
        <v>0.006</v>
      </c>
      <c r="E79" s="14">
        <v>0.0</v>
      </c>
      <c r="F79" s="14">
        <v>0.002</v>
      </c>
      <c r="G79" s="14">
        <v>0.002</v>
      </c>
      <c r="H79" s="14">
        <v>0.0</v>
      </c>
      <c r="I79" s="14">
        <v>0.0</v>
      </c>
      <c r="J79" s="5" t="s">
        <v>146</v>
      </c>
    </row>
    <row r="80">
      <c r="A80" s="6" t="s">
        <v>99</v>
      </c>
      <c r="B80" s="8">
        <v>511.0</v>
      </c>
      <c r="C80" s="10">
        <v>0.89</v>
      </c>
      <c r="D80" s="10">
        <v>0.107</v>
      </c>
      <c r="E80" s="10">
        <v>0.0</v>
      </c>
      <c r="F80" s="10">
        <v>0.0</v>
      </c>
      <c r="G80" s="10">
        <v>0.003</v>
      </c>
      <c r="H80" s="10">
        <v>0.0</v>
      </c>
      <c r="I80" s="10">
        <v>0.0</v>
      </c>
      <c r="J80" s="5" t="s">
        <v>146</v>
      </c>
    </row>
    <row r="81">
      <c r="A81" s="9" t="s">
        <v>101</v>
      </c>
      <c r="B81" s="11">
        <v>357.0</v>
      </c>
      <c r="C81" s="14">
        <v>0.788</v>
      </c>
      <c r="D81" s="14">
        <v>0.212</v>
      </c>
      <c r="E81" s="14">
        <v>0.0</v>
      </c>
      <c r="F81" s="14">
        <v>0.0</v>
      </c>
      <c r="G81" s="14">
        <v>0.0</v>
      </c>
      <c r="H81" s="14">
        <v>0.0</v>
      </c>
      <c r="I81" s="14">
        <v>0.0</v>
      </c>
      <c r="J81" s="5" t="s">
        <v>146</v>
      </c>
    </row>
    <row r="82">
      <c r="A82" s="6" t="s">
        <v>87</v>
      </c>
      <c r="B82" s="8">
        <v>360.0</v>
      </c>
      <c r="C82" s="10">
        <v>0.997</v>
      </c>
      <c r="D82" s="10">
        <v>0.003</v>
      </c>
      <c r="E82" s="10">
        <v>0.0</v>
      </c>
      <c r="F82" s="10">
        <v>0.0</v>
      </c>
      <c r="G82" s="10">
        <v>0.0</v>
      </c>
      <c r="H82" s="10">
        <v>0.0</v>
      </c>
      <c r="I82" s="10">
        <v>0.0</v>
      </c>
      <c r="J82" s="5" t="s">
        <v>146</v>
      </c>
    </row>
    <row r="83">
      <c r="A83" s="9" t="s">
        <v>91</v>
      </c>
      <c r="B83" s="11">
        <v>358.0</v>
      </c>
      <c r="C83" s="14">
        <v>0.984</v>
      </c>
      <c r="D83" s="14">
        <v>0.0</v>
      </c>
      <c r="E83" s="14">
        <v>0.006</v>
      </c>
      <c r="F83" s="14">
        <v>0.011</v>
      </c>
      <c r="G83" s="14">
        <v>0.0</v>
      </c>
      <c r="H83" s="14">
        <v>0.0</v>
      </c>
      <c r="I83" s="14">
        <v>0.0</v>
      </c>
      <c r="J83" s="5" t="s">
        <v>146</v>
      </c>
    </row>
    <row r="84">
      <c r="A84" s="6" t="s">
        <v>93</v>
      </c>
      <c r="B84" s="8">
        <v>480.0</v>
      </c>
      <c r="C84" s="10">
        <v>0.745</v>
      </c>
      <c r="D84" s="10">
        <v>0.249</v>
      </c>
      <c r="E84" s="10">
        <v>0.0</v>
      </c>
      <c r="F84" s="10">
        <v>0.006</v>
      </c>
      <c r="G84" s="10">
        <v>0.0</v>
      </c>
      <c r="H84" s="10">
        <v>0.0</v>
      </c>
      <c r="I84" s="10">
        <v>0.0</v>
      </c>
      <c r="J84" s="5" t="s">
        <v>146</v>
      </c>
    </row>
    <row r="85">
      <c r="A85" s="9" t="s">
        <v>95</v>
      </c>
      <c r="B85" s="11">
        <v>489.0</v>
      </c>
      <c r="C85" s="14">
        <v>0.891</v>
      </c>
      <c r="D85" s="14">
        <v>0.107</v>
      </c>
      <c r="E85" s="14">
        <v>0.0</v>
      </c>
      <c r="F85" s="14">
        <v>0.0</v>
      </c>
      <c r="G85" s="14">
        <v>0.002</v>
      </c>
      <c r="H85" s="14">
        <v>0.0</v>
      </c>
      <c r="I85" s="14">
        <v>0.0</v>
      </c>
      <c r="J85" s="5" t="s">
        <v>146</v>
      </c>
    </row>
    <row r="86">
      <c r="A86" s="6" t="s">
        <v>89</v>
      </c>
      <c r="B86" s="8">
        <v>430.0</v>
      </c>
      <c r="C86" s="10">
        <v>0.741</v>
      </c>
      <c r="D86" s="10">
        <v>0.243</v>
      </c>
      <c r="E86" s="10">
        <v>0.0</v>
      </c>
      <c r="F86" s="10">
        <v>0.0</v>
      </c>
      <c r="G86" s="10">
        <v>0.0</v>
      </c>
      <c r="H86" s="10">
        <v>0.016</v>
      </c>
      <c r="I86" s="10">
        <v>0.0</v>
      </c>
      <c r="J86" s="5" t="s">
        <v>146</v>
      </c>
    </row>
    <row r="87">
      <c r="A87" s="6" t="s">
        <v>97</v>
      </c>
      <c r="B87" s="8">
        <v>477.0</v>
      </c>
      <c r="C87" s="10">
        <v>0.736</v>
      </c>
      <c r="D87" s="10">
        <v>0.255</v>
      </c>
      <c r="E87" s="10">
        <v>0.0</v>
      </c>
      <c r="F87" s="10">
        <v>0.009</v>
      </c>
      <c r="G87" s="10">
        <v>0.0</v>
      </c>
      <c r="H87" s="10">
        <v>0.0</v>
      </c>
      <c r="I87" s="10">
        <v>0.0</v>
      </c>
      <c r="J87" s="5" t="s">
        <v>146</v>
      </c>
    </row>
    <row r="88">
      <c r="A88" s="6" t="s">
        <v>103</v>
      </c>
      <c r="B88" s="8">
        <v>477.0</v>
      </c>
      <c r="C88" s="10">
        <v>0.978</v>
      </c>
      <c r="D88" s="10">
        <v>0.02</v>
      </c>
      <c r="E88" s="10">
        <v>0.0</v>
      </c>
      <c r="F88" s="10">
        <v>0.001</v>
      </c>
      <c r="G88" s="10">
        <v>0.0</v>
      </c>
      <c r="H88" s="10">
        <v>0.0</v>
      </c>
      <c r="I88" s="10">
        <v>0.0</v>
      </c>
      <c r="J88" s="5" t="s">
        <v>146</v>
      </c>
    </row>
    <row r="89">
      <c r="A89" s="9" t="s">
        <v>105</v>
      </c>
      <c r="B89" s="11">
        <v>508.0</v>
      </c>
      <c r="C89" s="14">
        <v>0.699</v>
      </c>
      <c r="D89" s="14">
        <v>0.301</v>
      </c>
      <c r="E89" s="14">
        <v>0.0</v>
      </c>
      <c r="F89" s="14">
        <v>0.0</v>
      </c>
      <c r="G89" s="14">
        <v>0.0</v>
      </c>
      <c r="H89" s="14">
        <v>0.0</v>
      </c>
      <c r="I89" s="14">
        <v>0.0</v>
      </c>
      <c r="J89" s="5" t="s">
        <v>146</v>
      </c>
    </row>
    <row r="90">
      <c r="A90" s="6" t="s">
        <v>107</v>
      </c>
      <c r="B90" s="8">
        <v>483.0</v>
      </c>
      <c r="C90" s="10">
        <v>0.871</v>
      </c>
      <c r="D90" s="10">
        <v>0.129</v>
      </c>
      <c r="E90" s="10">
        <v>0.0</v>
      </c>
      <c r="F90" s="10">
        <v>0.0</v>
      </c>
      <c r="G90" s="10">
        <v>0.0</v>
      </c>
      <c r="H90" s="10">
        <v>0.0</v>
      </c>
      <c r="I90" s="10">
        <v>0.0</v>
      </c>
      <c r="J90" s="5" t="s">
        <v>146</v>
      </c>
    </row>
    <row r="91">
      <c r="A91" s="9" t="s">
        <v>109</v>
      </c>
      <c r="B91" s="11">
        <v>477.0</v>
      </c>
      <c r="C91" s="14">
        <v>0.715</v>
      </c>
      <c r="D91" s="14">
        <v>0.285</v>
      </c>
      <c r="E91" s="14">
        <v>0.0</v>
      </c>
      <c r="F91" s="14">
        <v>0.0</v>
      </c>
      <c r="G91" s="14">
        <v>0.0</v>
      </c>
      <c r="H91" s="14">
        <v>0.0</v>
      </c>
      <c r="I91" s="14">
        <v>0.0</v>
      </c>
      <c r="J91" s="5" t="s">
        <v>146</v>
      </c>
    </row>
    <row r="92">
      <c r="A92" s="9" t="s">
        <v>113</v>
      </c>
      <c r="B92" s="11">
        <v>484.0</v>
      </c>
      <c r="C92" s="14">
        <v>0.635</v>
      </c>
      <c r="D92" s="14">
        <v>0.356</v>
      </c>
      <c r="E92" s="14">
        <v>0.0</v>
      </c>
      <c r="F92" s="14">
        <v>0.007</v>
      </c>
      <c r="G92" s="14">
        <v>0.002</v>
      </c>
      <c r="H92" s="14">
        <v>0.0</v>
      </c>
      <c r="I92" s="14">
        <v>0.0</v>
      </c>
      <c r="J92" s="5" t="s">
        <v>146</v>
      </c>
    </row>
    <row r="93">
      <c r="A93" s="6" t="s">
        <v>115</v>
      </c>
      <c r="B93" s="8">
        <v>485.0</v>
      </c>
      <c r="C93" s="10">
        <v>0.785</v>
      </c>
      <c r="D93" s="10">
        <v>0.199</v>
      </c>
      <c r="E93" s="10">
        <v>0.0</v>
      </c>
      <c r="F93" s="10">
        <v>0.0</v>
      </c>
      <c r="G93" s="10">
        <v>0.009</v>
      </c>
      <c r="H93" s="10">
        <v>0.007</v>
      </c>
      <c r="I93" s="10">
        <v>0.0</v>
      </c>
      <c r="J93" s="5" t="s">
        <v>146</v>
      </c>
    </row>
    <row r="94">
      <c r="A94" s="9" t="s">
        <v>117</v>
      </c>
      <c r="B94" s="11">
        <v>353.0</v>
      </c>
      <c r="C94" s="14">
        <v>0.488</v>
      </c>
      <c r="D94" s="14">
        <v>0.512</v>
      </c>
      <c r="E94" s="14">
        <v>0.0</v>
      </c>
      <c r="F94" s="14">
        <v>0.0</v>
      </c>
      <c r="G94" s="14">
        <v>0.0</v>
      </c>
      <c r="H94" s="14">
        <v>0.0</v>
      </c>
      <c r="I94" s="14">
        <v>0.0</v>
      </c>
      <c r="J94" s="5" t="s">
        <v>146</v>
      </c>
    </row>
    <row r="95">
      <c r="A95" s="6" t="s">
        <v>119</v>
      </c>
      <c r="B95" s="8">
        <v>481.0</v>
      </c>
      <c r="C95" s="10">
        <v>1.0</v>
      </c>
      <c r="D95" s="10">
        <v>0.0</v>
      </c>
      <c r="E95" s="10">
        <v>0.0</v>
      </c>
      <c r="F95" s="10">
        <v>0.0</v>
      </c>
      <c r="G95" s="10">
        <v>0.0</v>
      </c>
      <c r="H95" s="10">
        <v>0.0</v>
      </c>
      <c r="I95" s="10">
        <v>0.0</v>
      </c>
      <c r="J95" s="5" t="s">
        <v>146</v>
      </c>
    </row>
    <row r="96">
      <c r="A96" s="9" t="s">
        <v>121</v>
      </c>
      <c r="B96" s="11">
        <v>485.0</v>
      </c>
      <c r="C96" s="14">
        <v>0.677</v>
      </c>
      <c r="D96" s="14">
        <v>0.321</v>
      </c>
      <c r="E96" s="14">
        <v>0.0</v>
      </c>
      <c r="F96" s="14">
        <v>0.002</v>
      </c>
      <c r="G96" s="14">
        <v>0.0</v>
      </c>
      <c r="H96" s="14">
        <v>0.0</v>
      </c>
      <c r="I96" s="14">
        <v>0.0</v>
      </c>
      <c r="J96" s="5" t="s">
        <v>146</v>
      </c>
    </row>
    <row r="97">
      <c r="A97" s="9" t="s">
        <v>123</v>
      </c>
      <c r="B97" s="11">
        <v>487.0</v>
      </c>
      <c r="C97" s="14">
        <v>0.992</v>
      </c>
      <c r="D97" s="14">
        <v>0.0</v>
      </c>
      <c r="E97" s="14">
        <v>0.008</v>
      </c>
      <c r="F97" s="14">
        <v>0.0</v>
      </c>
      <c r="G97" s="14">
        <v>0.0</v>
      </c>
      <c r="H97" s="14">
        <v>0.0</v>
      </c>
      <c r="I97" s="14">
        <v>0.0</v>
      </c>
      <c r="J97" s="5" t="s">
        <v>146</v>
      </c>
    </row>
    <row r="98">
      <c r="A98" s="6" t="s">
        <v>129</v>
      </c>
      <c r="B98" s="8">
        <v>496.0</v>
      </c>
      <c r="C98" s="10">
        <v>0.312</v>
      </c>
      <c r="D98" s="10">
        <v>0.67</v>
      </c>
      <c r="E98" s="10">
        <v>0.0</v>
      </c>
      <c r="F98" s="10">
        <v>0.01</v>
      </c>
      <c r="G98" s="10">
        <v>0.005</v>
      </c>
      <c r="H98" s="10">
        <v>0.002</v>
      </c>
      <c r="I98" s="10">
        <v>0.0</v>
      </c>
      <c r="J98" s="5" t="s">
        <v>146</v>
      </c>
    </row>
    <row r="99">
      <c r="A99" s="9" t="s">
        <v>125</v>
      </c>
      <c r="B99" s="11">
        <v>174.0</v>
      </c>
      <c r="C99" s="14">
        <v>0.752</v>
      </c>
      <c r="D99" s="14">
        <v>0.248</v>
      </c>
      <c r="E99" s="14">
        <v>0.0</v>
      </c>
      <c r="F99" s="14">
        <v>0.0</v>
      </c>
      <c r="G99" s="14">
        <v>0.0</v>
      </c>
      <c r="H99" s="14">
        <v>0.0</v>
      </c>
      <c r="I99" s="14">
        <v>0.0</v>
      </c>
      <c r="J99" s="5" t="s">
        <v>146</v>
      </c>
    </row>
    <row r="100">
      <c r="A100" s="6" t="s">
        <v>131</v>
      </c>
      <c r="B100" s="8">
        <v>456.0</v>
      </c>
      <c r="C100" s="10">
        <v>0.641</v>
      </c>
      <c r="D100" s="10">
        <v>0.359</v>
      </c>
      <c r="E100" s="10">
        <v>0.0</v>
      </c>
      <c r="F100" s="10">
        <v>0.0</v>
      </c>
      <c r="G100" s="10">
        <v>0.0</v>
      </c>
      <c r="H100" s="10">
        <v>0.0</v>
      </c>
      <c r="I100" s="10">
        <v>0.0</v>
      </c>
      <c r="J100" s="5" t="s">
        <v>146</v>
      </c>
    </row>
    <row r="101">
      <c r="A101" s="9" t="s">
        <v>135</v>
      </c>
      <c r="B101" s="11">
        <v>488.0</v>
      </c>
      <c r="C101" s="14">
        <v>0.998</v>
      </c>
      <c r="D101" s="14">
        <v>0.002</v>
      </c>
      <c r="E101" s="14">
        <v>0.0</v>
      </c>
      <c r="F101" s="14">
        <v>0.0</v>
      </c>
      <c r="G101" s="14">
        <v>0.0</v>
      </c>
      <c r="H101" s="14">
        <v>0.0</v>
      </c>
      <c r="I101" s="14">
        <v>0.0</v>
      </c>
      <c r="J101" s="5" t="s">
        <v>146</v>
      </c>
    </row>
    <row r="102">
      <c r="A102" s="6" t="s">
        <v>133</v>
      </c>
      <c r="B102" s="8">
        <v>480.0</v>
      </c>
      <c r="C102" s="10">
        <v>0.557</v>
      </c>
      <c r="D102" s="10">
        <v>0.295</v>
      </c>
      <c r="E102" s="10">
        <v>0.033</v>
      </c>
      <c r="F102" s="10">
        <v>0.114</v>
      </c>
      <c r="G102" s="10">
        <v>0.0</v>
      </c>
      <c r="H102" s="10">
        <v>0.002</v>
      </c>
      <c r="I102" s="10">
        <v>0.0</v>
      </c>
      <c r="J102" s="5" t="s">
        <v>146</v>
      </c>
    </row>
    <row r="103">
      <c r="A103" s="9" t="s">
        <v>137</v>
      </c>
      <c r="B103" s="11">
        <v>341.0</v>
      </c>
      <c r="C103" s="14">
        <v>0.663</v>
      </c>
      <c r="D103" s="14">
        <v>0.314</v>
      </c>
      <c r="E103" s="14">
        <v>0.015</v>
      </c>
      <c r="F103" s="14">
        <v>0.002</v>
      </c>
      <c r="G103" s="14">
        <v>0.0</v>
      </c>
      <c r="H103" s="14">
        <v>0.006</v>
      </c>
      <c r="I103" s="14">
        <v>0.0</v>
      </c>
      <c r="J103" s="5" t="s">
        <v>146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1</v>
      </c>
      <c r="C1" s="5" t="s">
        <v>16</v>
      </c>
      <c r="D1" s="5" t="s">
        <v>17</v>
      </c>
      <c r="E1" s="5" t="s">
        <v>18</v>
      </c>
      <c r="F1" s="5" t="s">
        <v>20</v>
      </c>
      <c r="G1" s="5" t="s">
        <v>22</v>
      </c>
      <c r="H1" s="5" t="s">
        <v>24</v>
      </c>
      <c r="I1" s="7" t="s">
        <v>26</v>
      </c>
      <c r="J1" s="5" t="s">
        <v>41</v>
      </c>
    </row>
    <row r="2">
      <c r="A2" s="9" t="s">
        <v>21</v>
      </c>
      <c r="B2" s="11">
        <v>94.3</v>
      </c>
      <c r="C2" s="11">
        <v>83.4</v>
      </c>
      <c r="D2" s="8">
        <v>81.9</v>
      </c>
      <c r="E2" s="13">
        <f t="shared" ref="E2:G2" si="1">STANDARDIZE(B2,B$54,B$55)</f>
        <v>1.024325802</v>
      </c>
      <c r="F2" s="13">
        <f t="shared" si="1"/>
        <v>0.4789184502</v>
      </c>
      <c r="G2" s="13">
        <f t="shared" si="1"/>
        <v>-0.4259894317</v>
      </c>
      <c r="H2" s="13">
        <f t="shared" ref="H2:H53" si="3">AVERAGE(E2:G2)</f>
        <v>0.3590849403</v>
      </c>
      <c r="I2" s="15">
        <f t="shared" ref="I2:I53" si="4">STANDARDIZE(H2,0,$H$55)</f>
        <v>0.4746450381</v>
      </c>
    </row>
    <row r="3">
      <c r="A3" s="6" t="s">
        <v>19</v>
      </c>
      <c r="B3" s="8">
        <v>87.0</v>
      </c>
      <c r="C3" s="8">
        <v>77.6</v>
      </c>
      <c r="D3" s="8">
        <v>95.7</v>
      </c>
      <c r="E3" s="13">
        <f t="shared" ref="E3:G3" si="2">STANDARDIZE(B3,B$54,B$55)</f>
        <v>-0.1794948619</v>
      </c>
      <c r="F3" s="13">
        <f t="shared" si="2"/>
        <v>0.009189004411</v>
      </c>
      <c r="G3" s="13">
        <f t="shared" si="2"/>
        <v>1.166975739</v>
      </c>
      <c r="H3" s="13">
        <f t="shared" si="3"/>
        <v>0.3322232937</v>
      </c>
      <c r="I3" s="15">
        <f t="shared" si="4"/>
        <v>0.4391388226</v>
      </c>
    </row>
    <row r="4">
      <c r="A4" s="6" t="s">
        <v>32</v>
      </c>
      <c r="B4" s="8">
        <v>94.1</v>
      </c>
      <c r="C4" s="8">
        <v>87.4</v>
      </c>
      <c r="D4" s="8">
        <v>92.4</v>
      </c>
      <c r="E4" s="13">
        <f t="shared" ref="E4:G4" si="5">STANDARDIZE(B4,B$54,B$55)</f>
        <v>0.9913444142</v>
      </c>
      <c r="F4" s="13">
        <f t="shared" si="5"/>
        <v>0.8028697922</v>
      </c>
      <c r="G4" s="13">
        <f t="shared" si="5"/>
        <v>0.7860492848</v>
      </c>
      <c r="H4" s="13">
        <f t="shared" si="3"/>
        <v>0.8600878304</v>
      </c>
      <c r="I4" s="15">
        <f t="shared" si="4"/>
        <v>1.136879816</v>
      </c>
    </row>
    <row r="5">
      <c r="A5" s="6" t="s">
        <v>30</v>
      </c>
      <c r="B5" s="8">
        <v>84.3</v>
      </c>
      <c r="C5" s="8">
        <v>55.9</v>
      </c>
      <c r="D5" s="8">
        <v>70.0</v>
      </c>
      <c r="E5" s="13">
        <f t="shared" ref="E5:G5" si="6">STANDARDIZE(B5,B$54,B$55)</f>
        <v>-0.6247436008</v>
      </c>
      <c r="F5" s="13">
        <f t="shared" si="6"/>
        <v>-1.748247026</v>
      </c>
      <c r="G5" s="13">
        <f t="shared" si="6"/>
        <v>-1.79963331</v>
      </c>
      <c r="H5" s="13">
        <f t="shared" si="3"/>
        <v>-1.390874646</v>
      </c>
      <c r="I5" s="15">
        <f t="shared" si="4"/>
        <v>-1.838483532</v>
      </c>
    </row>
    <row r="6">
      <c r="A6" s="6" t="s">
        <v>34</v>
      </c>
      <c r="B6" s="8">
        <v>75.8</v>
      </c>
      <c r="C6" s="11">
        <v>82.1</v>
      </c>
      <c r="D6" s="11">
        <v>90.7</v>
      </c>
      <c r="E6" s="13">
        <f t="shared" ref="E6:G6" si="7">STANDARDIZE(B6,B$54,B$55)</f>
        <v>-2.026452593</v>
      </c>
      <c r="F6" s="13">
        <f t="shared" si="7"/>
        <v>0.3736342641</v>
      </c>
      <c r="G6" s="13">
        <f t="shared" si="7"/>
        <v>0.589814445</v>
      </c>
      <c r="H6" s="13">
        <f t="shared" si="3"/>
        <v>-0.3543346281</v>
      </c>
      <c r="I6" s="15">
        <f t="shared" si="4"/>
        <v>-0.4683659885</v>
      </c>
    </row>
    <row r="7">
      <c r="A7" s="9" t="s">
        <v>37</v>
      </c>
      <c r="B7" s="11">
        <v>90.6</v>
      </c>
      <c r="C7" s="8">
        <v>85.9</v>
      </c>
      <c r="D7" s="11">
        <v>83.3</v>
      </c>
      <c r="E7" s="13">
        <f t="shared" ref="E7:G7" si="8">STANDARDIZE(B7,B$54,B$55)</f>
        <v>0.4141701231</v>
      </c>
      <c r="F7" s="13">
        <f t="shared" si="8"/>
        <v>0.681388039</v>
      </c>
      <c r="G7" s="13">
        <f t="shared" si="8"/>
        <v>-0.2643842695</v>
      </c>
      <c r="H7" s="13">
        <f t="shared" si="3"/>
        <v>0.2770579642</v>
      </c>
      <c r="I7" s="15">
        <f t="shared" si="4"/>
        <v>0.3662202817</v>
      </c>
    </row>
    <row r="8">
      <c r="A8" s="6" t="s">
        <v>39</v>
      </c>
      <c r="B8" s="8">
        <v>85.4</v>
      </c>
      <c r="C8" s="11">
        <v>67.8</v>
      </c>
      <c r="D8" s="11">
        <v>84.8</v>
      </c>
      <c r="E8" s="13">
        <f t="shared" ref="E8:G8" si="9">STANDARDIZE(B8,B$54,B$55)</f>
        <v>-0.4433459664</v>
      </c>
      <c r="F8" s="13">
        <f t="shared" si="9"/>
        <v>-0.7844917834</v>
      </c>
      <c r="G8" s="13">
        <f t="shared" si="9"/>
        <v>-0.09123588141</v>
      </c>
      <c r="H8" s="13">
        <f t="shared" si="3"/>
        <v>-0.4396912104</v>
      </c>
      <c r="I8" s="15">
        <f t="shared" si="4"/>
        <v>-0.5811918794</v>
      </c>
    </row>
    <row r="9">
      <c r="A9" s="6" t="s">
        <v>45</v>
      </c>
      <c r="B9" s="8">
        <v>91.8</v>
      </c>
      <c r="C9" s="8">
        <v>78.8</v>
      </c>
      <c r="D9" s="8">
        <v>84.1</v>
      </c>
      <c r="E9" s="13">
        <f t="shared" ref="E9:G9" si="10">STANDARDIZE(B9,B$54,B$55)</f>
        <v>0.6120584515</v>
      </c>
      <c r="F9" s="13">
        <f t="shared" si="10"/>
        <v>0.106374407</v>
      </c>
      <c r="G9" s="13">
        <f t="shared" si="10"/>
        <v>-0.1720384625</v>
      </c>
      <c r="H9" s="13">
        <f t="shared" si="3"/>
        <v>0.1821314653</v>
      </c>
      <c r="I9" s="15">
        <f t="shared" si="4"/>
        <v>0.2407447002</v>
      </c>
    </row>
    <row r="10">
      <c r="A10" s="6" t="s">
        <v>43</v>
      </c>
      <c r="B10" s="8">
        <v>90.6</v>
      </c>
      <c r="C10" s="8">
        <v>77.9</v>
      </c>
      <c r="D10" s="8">
        <v>87.3</v>
      </c>
      <c r="E10" s="13">
        <f t="shared" ref="E10:G10" si="11">STANDARDIZE(B10,B$54,B$55)</f>
        <v>0.4141701231</v>
      </c>
      <c r="F10" s="13">
        <f t="shared" si="11"/>
        <v>0.03348535506</v>
      </c>
      <c r="G10" s="13">
        <f t="shared" si="11"/>
        <v>0.1973447654</v>
      </c>
      <c r="H10" s="13">
        <f t="shared" si="3"/>
        <v>0.2150000812</v>
      </c>
      <c r="I10" s="15">
        <f t="shared" si="4"/>
        <v>0.2841910375</v>
      </c>
    </row>
    <row r="11">
      <c r="A11" s="9" t="s">
        <v>47</v>
      </c>
      <c r="B11" s="11">
        <v>83.8</v>
      </c>
      <c r="C11" s="11">
        <v>39.9</v>
      </c>
      <c r="D11" s="11">
        <v>72.7</v>
      </c>
      <c r="E11" s="13">
        <f t="shared" ref="E11:G11" si="12">STANDARDIZE(B11,B$54,B$55)</f>
        <v>-0.7071970709</v>
      </c>
      <c r="F11" s="13">
        <f t="shared" si="12"/>
        <v>-3.044052394</v>
      </c>
      <c r="G11" s="13">
        <f t="shared" si="12"/>
        <v>-1.487966212</v>
      </c>
      <c r="H11" s="13">
        <f t="shared" si="3"/>
        <v>-1.746405225</v>
      </c>
      <c r="I11" s="15">
        <f t="shared" si="4"/>
        <v>-2.308430351</v>
      </c>
    </row>
    <row r="12">
      <c r="A12" s="9" t="s">
        <v>49</v>
      </c>
      <c r="B12" s="11">
        <v>84.6</v>
      </c>
      <c r="C12" s="8">
        <v>68.8</v>
      </c>
      <c r="D12" s="11">
        <v>62.0</v>
      </c>
      <c r="E12" s="13">
        <f t="shared" ref="E12:G12" si="13">STANDARDIZE(B12,B$54,B$55)</f>
        <v>-0.5752715187</v>
      </c>
      <c r="F12" s="13">
        <f t="shared" si="13"/>
        <v>-0.7035039479</v>
      </c>
      <c r="G12" s="13">
        <f t="shared" si="13"/>
        <v>-2.72309138</v>
      </c>
      <c r="H12" s="13">
        <f t="shared" si="3"/>
        <v>-1.333955616</v>
      </c>
      <c r="I12" s="15">
        <f t="shared" si="4"/>
        <v>-1.763246917</v>
      </c>
    </row>
    <row r="13">
      <c r="A13" s="9" t="s">
        <v>52</v>
      </c>
      <c r="B13" s="11">
        <v>85.4</v>
      </c>
      <c r="C13" s="8">
        <v>82.1</v>
      </c>
      <c r="D13" s="8">
        <v>90.7</v>
      </c>
      <c r="E13" s="13">
        <f t="shared" ref="E13:G13" si="14">STANDARDIZE(B13,B$54,B$55)</f>
        <v>-0.4433459664</v>
      </c>
      <c r="F13" s="13">
        <f t="shared" si="14"/>
        <v>0.3736342641</v>
      </c>
      <c r="G13" s="13">
        <f t="shared" si="14"/>
        <v>0.589814445</v>
      </c>
      <c r="H13" s="13">
        <f t="shared" si="3"/>
        <v>0.1733675809</v>
      </c>
      <c r="I13" s="15">
        <f t="shared" si="4"/>
        <v>0.2291604376</v>
      </c>
    </row>
    <row r="14">
      <c r="A14" s="9" t="s">
        <v>61</v>
      </c>
      <c r="B14" s="11">
        <v>94.1</v>
      </c>
      <c r="C14" s="8">
        <v>72.3</v>
      </c>
      <c r="D14" s="11">
        <v>83.5</v>
      </c>
      <c r="E14" s="13">
        <f t="shared" ref="E14:G14" si="15">STANDARDIZE(B14,B$54,B$55)</f>
        <v>0.9913444142</v>
      </c>
      <c r="F14" s="13">
        <f t="shared" si="15"/>
        <v>-0.4200465237</v>
      </c>
      <c r="G14" s="13">
        <f t="shared" si="15"/>
        <v>-0.2412978177</v>
      </c>
      <c r="H14" s="13">
        <f t="shared" si="3"/>
        <v>0.1100000243</v>
      </c>
      <c r="I14" s="15">
        <f t="shared" si="4"/>
        <v>0.1454000428</v>
      </c>
    </row>
    <row r="15">
      <c r="A15" s="9" t="s">
        <v>54</v>
      </c>
      <c r="B15" s="11">
        <v>93.3</v>
      </c>
      <c r="C15" s="8">
        <v>94.9</v>
      </c>
      <c r="D15" s="8">
        <v>87.5</v>
      </c>
      <c r="E15" s="13">
        <f t="shared" ref="E15:G15" si="16">STANDARDIZE(B15,B$54,B$55)</f>
        <v>0.859418862</v>
      </c>
      <c r="F15" s="13">
        <f t="shared" si="16"/>
        <v>1.410278558</v>
      </c>
      <c r="G15" s="13">
        <f t="shared" si="16"/>
        <v>0.2204312171</v>
      </c>
      <c r="H15" s="13">
        <f t="shared" si="3"/>
        <v>0.8300428791</v>
      </c>
      <c r="I15" s="15">
        <f t="shared" si="4"/>
        <v>1.097165851</v>
      </c>
    </row>
    <row r="16">
      <c r="A16" s="6" t="s">
        <v>57</v>
      </c>
      <c r="B16" s="8">
        <v>92.0</v>
      </c>
      <c r="C16" s="11">
        <v>76.8</v>
      </c>
      <c r="D16" s="11">
        <v>83.4</v>
      </c>
      <c r="E16" s="13">
        <f t="shared" ref="E16:G16" si="17">STANDARDIZE(B16,B$54,B$55)</f>
        <v>0.6450398396</v>
      </c>
      <c r="F16" s="13">
        <f t="shared" si="17"/>
        <v>-0.05560126398</v>
      </c>
      <c r="G16" s="13">
        <f t="shared" si="17"/>
        <v>-0.2528410436</v>
      </c>
      <c r="H16" s="13">
        <f t="shared" si="3"/>
        <v>0.1121991773</v>
      </c>
      <c r="I16" s="15">
        <f t="shared" si="4"/>
        <v>0.1483069236</v>
      </c>
    </row>
    <row r="17">
      <c r="A17" s="9" t="s">
        <v>59</v>
      </c>
      <c r="B17" s="11">
        <v>86.7</v>
      </c>
      <c r="C17" s="8">
        <v>73.6</v>
      </c>
      <c r="D17" s="11">
        <v>88.4</v>
      </c>
      <c r="E17" s="13">
        <f t="shared" ref="E17:G17" si="18">STANDARDIZE(B17,B$54,B$55)</f>
        <v>-0.228966944</v>
      </c>
      <c r="F17" s="13">
        <f t="shared" si="18"/>
        <v>-0.3147623375</v>
      </c>
      <c r="G17" s="13">
        <f t="shared" si="18"/>
        <v>0.32432025</v>
      </c>
      <c r="H17" s="13">
        <f t="shared" si="3"/>
        <v>-0.07313634387</v>
      </c>
      <c r="I17" s="15">
        <f t="shared" si="4"/>
        <v>-0.09667295624</v>
      </c>
    </row>
    <row r="18">
      <c r="A18" s="6" t="s">
        <v>63</v>
      </c>
      <c r="B18" s="8">
        <v>88.0</v>
      </c>
      <c r="C18" s="11">
        <v>72.2</v>
      </c>
      <c r="D18" s="11">
        <v>78.6</v>
      </c>
      <c r="E18" s="13">
        <f t="shared" ref="E18:G18" si="19">STANDARDIZE(B18,B$54,B$55)</f>
        <v>-0.01458792164</v>
      </c>
      <c r="F18" s="13">
        <f t="shared" si="19"/>
        <v>-0.4281453072</v>
      </c>
      <c r="G18" s="13">
        <f t="shared" si="19"/>
        <v>-0.8069158855</v>
      </c>
      <c r="H18" s="13">
        <f t="shared" si="3"/>
        <v>-0.4165497048</v>
      </c>
      <c r="I18" s="15">
        <f t="shared" si="4"/>
        <v>-0.5506030142</v>
      </c>
    </row>
    <row r="19">
      <c r="A19" s="6" t="s">
        <v>66</v>
      </c>
      <c r="B19" s="8">
        <v>82.3</v>
      </c>
      <c r="C19" s="8">
        <v>67.4</v>
      </c>
      <c r="D19" s="8">
        <v>76.6</v>
      </c>
      <c r="E19" s="13">
        <f t="shared" ref="E19:G19" si="20">STANDARDIZE(B19,B$54,B$55)</f>
        <v>-0.9545574814</v>
      </c>
      <c r="F19" s="13">
        <f t="shared" si="20"/>
        <v>-0.8168869176</v>
      </c>
      <c r="G19" s="13">
        <f t="shared" si="20"/>
        <v>-1.037780403</v>
      </c>
      <c r="H19" s="13">
        <f t="shared" si="3"/>
        <v>-0.9364082673</v>
      </c>
      <c r="I19" s="15">
        <f t="shared" si="4"/>
        <v>-1.237761565</v>
      </c>
    </row>
    <row r="20">
      <c r="A20" s="9" t="s">
        <v>68</v>
      </c>
      <c r="B20" s="11">
        <v>90.1</v>
      </c>
      <c r="C20" s="11">
        <v>85.9</v>
      </c>
      <c r="D20" s="11">
        <v>87.7</v>
      </c>
      <c r="E20" s="13">
        <f t="shared" ref="E20:G20" si="21">STANDARDIZE(B20,B$54,B$55)</f>
        <v>0.331716653</v>
      </c>
      <c r="F20" s="13">
        <f t="shared" si="21"/>
        <v>0.681388039</v>
      </c>
      <c r="G20" s="13">
        <f t="shared" si="21"/>
        <v>0.2435176689</v>
      </c>
      <c r="H20" s="13">
        <f t="shared" si="3"/>
        <v>0.4188741203</v>
      </c>
      <c r="I20" s="15">
        <f t="shared" si="4"/>
        <v>0.5536754691</v>
      </c>
    </row>
    <row r="21">
      <c r="A21" s="9" t="s">
        <v>75</v>
      </c>
      <c r="B21" s="11">
        <v>82.2</v>
      </c>
      <c r="C21" s="11">
        <v>62.4</v>
      </c>
      <c r="D21" s="8">
        <v>80.8</v>
      </c>
      <c r="E21" s="13">
        <f t="shared" ref="E21:G21" si="22">STANDARDIZE(B21,B$54,B$55)</f>
        <v>-0.9710481754</v>
      </c>
      <c r="F21" s="13">
        <f t="shared" si="22"/>
        <v>-1.221826095</v>
      </c>
      <c r="G21" s="13">
        <f t="shared" si="22"/>
        <v>-0.5529649163</v>
      </c>
      <c r="H21" s="13">
        <f t="shared" si="3"/>
        <v>-0.9152797289</v>
      </c>
      <c r="I21" s="15">
        <f t="shared" si="4"/>
        <v>-1.209833477</v>
      </c>
    </row>
    <row r="22">
      <c r="A22" s="9" t="s">
        <v>72</v>
      </c>
      <c r="B22" s="11">
        <v>91.7</v>
      </c>
      <c r="C22" s="8">
        <v>82.9</v>
      </c>
      <c r="D22" s="11">
        <v>91.7</v>
      </c>
      <c r="E22" s="13">
        <f t="shared" ref="E22:G22" si="23">STANDARDIZE(B22,B$54,B$55)</f>
        <v>0.5955677575</v>
      </c>
      <c r="F22" s="13">
        <f t="shared" si="23"/>
        <v>0.4384245325</v>
      </c>
      <c r="G22" s="13">
        <f t="shared" si="23"/>
        <v>0.7052467037</v>
      </c>
      <c r="H22" s="13">
        <f t="shared" si="3"/>
        <v>0.5797463312</v>
      </c>
      <c r="I22" s="15">
        <f t="shared" si="4"/>
        <v>0.7663192983</v>
      </c>
    </row>
    <row r="23">
      <c r="A23" s="6" t="s">
        <v>70</v>
      </c>
      <c r="B23" s="8">
        <v>85.3</v>
      </c>
      <c r="C23" s="11">
        <v>78.8</v>
      </c>
      <c r="D23" s="11">
        <v>86.3</v>
      </c>
      <c r="E23" s="13">
        <f t="shared" ref="E23:G23" si="24">STANDARDIZE(B23,B$54,B$55)</f>
        <v>-0.4598366605</v>
      </c>
      <c r="F23" s="13">
        <f t="shared" si="24"/>
        <v>0.106374407</v>
      </c>
      <c r="G23" s="13">
        <f t="shared" si="24"/>
        <v>0.08191250667</v>
      </c>
      <c r="H23" s="13">
        <f t="shared" si="3"/>
        <v>-0.09051658226</v>
      </c>
      <c r="I23" s="15">
        <f t="shared" si="4"/>
        <v>-0.1196464731</v>
      </c>
    </row>
    <row r="24">
      <c r="A24" s="6" t="s">
        <v>77</v>
      </c>
      <c r="B24" s="8">
        <v>82.1</v>
      </c>
      <c r="C24" s="8">
        <v>86.4</v>
      </c>
      <c r="D24" s="11">
        <v>95.3</v>
      </c>
      <c r="E24" s="13">
        <f t="shared" ref="E24:G24" si="25">STANDARDIZE(B24,B$54,B$55)</f>
        <v>-0.9875388694</v>
      </c>
      <c r="F24" s="13">
        <f t="shared" si="25"/>
        <v>0.7218819567</v>
      </c>
      <c r="G24" s="13">
        <f t="shared" si="25"/>
        <v>1.120802835</v>
      </c>
      <c r="H24" s="13">
        <f t="shared" si="3"/>
        <v>0.2850486408</v>
      </c>
      <c r="I24" s="15">
        <f t="shared" si="4"/>
        <v>0.3767825041</v>
      </c>
    </row>
    <row r="25">
      <c r="A25" s="6" t="s">
        <v>79</v>
      </c>
      <c r="B25" s="8">
        <v>93.3</v>
      </c>
      <c r="C25" s="8">
        <v>83.8</v>
      </c>
      <c r="D25" s="11">
        <v>93.5</v>
      </c>
      <c r="E25" s="13">
        <f t="shared" ref="E25:G25" si="26">STANDARDIZE(B25,B$54,B$55)</f>
        <v>0.859418862</v>
      </c>
      <c r="F25" s="13">
        <f t="shared" si="26"/>
        <v>0.5113135844</v>
      </c>
      <c r="G25" s="13">
        <f t="shared" si="26"/>
        <v>0.9130247694</v>
      </c>
      <c r="H25" s="13">
        <f t="shared" si="3"/>
        <v>0.7612524053</v>
      </c>
      <c r="I25" s="15">
        <f t="shared" si="4"/>
        <v>1.006237345</v>
      </c>
    </row>
    <row r="26">
      <c r="A26" s="9" t="s">
        <v>83</v>
      </c>
      <c r="B26" s="11">
        <v>87.9</v>
      </c>
      <c r="C26" s="11">
        <v>80.4</v>
      </c>
      <c r="D26" s="8">
        <v>93.2</v>
      </c>
      <c r="E26" s="13">
        <f t="shared" ref="E26:G26" si="27">STANDARDIZE(B26,B$54,B$55)</f>
        <v>-0.03107861567</v>
      </c>
      <c r="F26" s="13">
        <f t="shared" si="27"/>
        <v>0.2359549438</v>
      </c>
      <c r="G26" s="13">
        <f t="shared" si="27"/>
        <v>0.8783950918</v>
      </c>
      <c r="H26" s="13">
        <f t="shared" si="3"/>
        <v>0.3610904733</v>
      </c>
      <c r="I26" s="15">
        <f t="shared" si="4"/>
        <v>0.4772959883</v>
      </c>
    </row>
    <row r="27">
      <c r="A27" s="9" t="s">
        <v>81</v>
      </c>
      <c r="B27" s="11">
        <v>88.6</v>
      </c>
      <c r="C27" s="11">
        <v>93.8</v>
      </c>
      <c r="D27" s="11">
        <v>99.0</v>
      </c>
      <c r="E27" s="13">
        <f t="shared" ref="E27:G27" si="28">STANDARDIZE(B27,B$54,B$55)</f>
        <v>0.08435624254</v>
      </c>
      <c r="F27" s="13">
        <f t="shared" si="28"/>
        <v>1.321191939</v>
      </c>
      <c r="G27" s="13">
        <f t="shared" si="28"/>
        <v>1.547902192</v>
      </c>
      <c r="H27" s="13">
        <f t="shared" si="3"/>
        <v>0.9844834581</v>
      </c>
      <c r="I27" s="15">
        <f t="shared" si="4"/>
        <v>1.301308231</v>
      </c>
    </row>
    <row r="28">
      <c r="A28" s="6" t="s">
        <v>85</v>
      </c>
      <c r="B28" s="8">
        <v>94.1</v>
      </c>
      <c r="C28" s="8">
        <v>81.3</v>
      </c>
      <c r="D28" s="8">
        <v>87.7</v>
      </c>
      <c r="E28" s="13">
        <f t="shared" ref="E28:G28" si="29">STANDARDIZE(B28,B$54,B$55)</f>
        <v>0.9913444142</v>
      </c>
      <c r="F28" s="13">
        <f t="shared" si="29"/>
        <v>0.3088439957</v>
      </c>
      <c r="G28" s="13">
        <f t="shared" si="29"/>
        <v>0.2435176689</v>
      </c>
      <c r="H28" s="13">
        <f t="shared" si="3"/>
        <v>0.5145686929</v>
      </c>
      <c r="I28" s="15">
        <f t="shared" si="4"/>
        <v>0.6801663045</v>
      </c>
    </row>
    <row r="29">
      <c r="A29" s="6" t="s">
        <v>99</v>
      </c>
      <c r="B29" s="8">
        <v>58.1</v>
      </c>
      <c r="C29" s="11">
        <v>78.8</v>
      </c>
      <c r="D29" s="11">
        <v>81.4</v>
      </c>
      <c r="E29" s="13">
        <f t="shared" ref="E29:G29" si="30">STANDARDIZE(B29,B$54,B$55)</f>
        <v>-4.945305437</v>
      </c>
      <c r="F29" s="13">
        <f t="shared" si="30"/>
        <v>0.106374407</v>
      </c>
      <c r="G29" s="13">
        <f t="shared" si="30"/>
        <v>-0.483705561</v>
      </c>
      <c r="H29" s="13">
        <f t="shared" si="3"/>
        <v>-1.774212197</v>
      </c>
      <c r="I29" s="15">
        <f t="shared" si="4"/>
        <v>-2.345186114</v>
      </c>
    </row>
    <row r="30">
      <c r="A30" s="6" t="s">
        <v>101</v>
      </c>
      <c r="B30" s="8">
        <v>98.0</v>
      </c>
      <c r="C30" s="8">
        <v>93.2</v>
      </c>
      <c r="D30" s="8">
        <v>100.0</v>
      </c>
      <c r="E30" s="13">
        <f t="shared" ref="E30:G30" si="31">STANDARDIZE(B30,B$54,B$55)</f>
        <v>1.634481481</v>
      </c>
      <c r="F30" s="13">
        <f t="shared" si="31"/>
        <v>1.272599238</v>
      </c>
      <c r="G30" s="13">
        <f t="shared" si="31"/>
        <v>1.663334451</v>
      </c>
      <c r="H30" s="13">
        <f t="shared" si="3"/>
        <v>1.523471723</v>
      </c>
      <c r="I30" s="15">
        <f t="shared" si="4"/>
        <v>2.013752773</v>
      </c>
    </row>
    <row r="31">
      <c r="A31" s="9" t="s">
        <v>87</v>
      </c>
      <c r="B31" s="11">
        <v>81.5</v>
      </c>
      <c r="C31" s="11">
        <v>85.3</v>
      </c>
      <c r="D31" s="11">
        <v>89.7</v>
      </c>
      <c r="E31" s="13">
        <f t="shared" ref="E31:G31" si="32">STANDARDIZE(B31,B$54,B$55)</f>
        <v>-1.086483034</v>
      </c>
      <c r="F31" s="13">
        <f t="shared" si="32"/>
        <v>0.6327953377</v>
      </c>
      <c r="G31" s="13">
        <f t="shared" si="32"/>
        <v>0.4743821863</v>
      </c>
      <c r="H31" s="13">
        <f t="shared" si="3"/>
        <v>0.006898163461</v>
      </c>
      <c r="I31" s="15">
        <f t="shared" si="4"/>
        <v>0.00911811856</v>
      </c>
    </row>
    <row r="32">
      <c r="A32" s="6" t="s">
        <v>91</v>
      </c>
      <c r="B32" s="8">
        <v>89.3</v>
      </c>
      <c r="C32" s="11">
        <v>86.4</v>
      </c>
      <c r="D32" s="8">
        <v>84.8</v>
      </c>
      <c r="E32" s="13">
        <f t="shared" ref="E32:G32" si="33">STANDARDIZE(B32,B$54,B$55)</f>
        <v>0.1997911007</v>
      </c>
      <c r="F32" s="13">
        <f t="shared" si="33"/>
        <v>0.7218819567</v>
      </c>
      <c r="G32" s="13">
        <f t="shared" si="33"/>
        <v>-0.09123588141</v>
      </c>
      <c r="H32" s="13">
        <f t="shared" si="3"/>
        <v>0.276812392</v>
      </c>
      <c r="I32" s="15">
        <f t="shared" si="4"/>
        <v>0.3658956799</v>
      </c>
    </row>
    <row r="33">
      <c r="A33" s="9" t="s">
        <v>93</v>
      </c>
      <c r="B33" s="11">
        <v>87.3</v>
      </c>
      <c r="C33" s="11">
        <v>52.0</v>
      </c>
      <c r="D33" s="11">
        <v>69.6</v>
      </c>
      <c r="E33" s="13">
        <f t="shared" ref="E33:G33" si="34">STANDARDIZE(B33,B$54,B$55)</f>
        <v>-0.1300227799</v>
      </c>
      <c r="F33" s="13">
        <f t="shared" si="34"/>
        <v>-2.064099584</v>
      </c>
      <c r="G33" s="13">
        <f t="shared" si="34"/>
        <v>-1.845806214</v>
      </c>
      <c r="H33" s="13">
        <f t="shared" si="3"/>
        <v>-1.346642859</v>
      </c>
      <c r="I33" s="15">
        <f t="shared" si="4"/>
        <v>-1.780017148</v>
      </c>
    </row>
    <row r="34">
      <c r="A34" s="6" t="s">
        <v>95</v>
      </c>
      <c r="B34" s="8">
        <v>90.1</v>
      </c>
      <c r="C34" s="8">
        <v>54.1</v>
      </c>
      <c r="D34" s="8">
        <v>82.9</v>
      </c>
      <c r="E34" s="13">
        <f t="shared" ref="E34:G34" si="35">STANDARDIZE(B34,B$54,B$55)</f>
        <v>0.331716653</v>
      </c>
      <c r="F34" s="13">
        <f t="shared" si="35"/>
        <v>-1.89402513</v>
      </c>
      <c r="G34" s="13">
        <f t="shared" si="35"/>
        <v>-0.310557173</v>
      </c>
      <c r="H34" s="13">
        <f t="shared" si="3"/>
        <v>-0.6242885499</v>
      </c>
      <c r="I34" s="15">
        <f t="shared" si="4"/>
        <v>-0.8251960171</v>
      </c>
    </row>
    <row r="35">
      <c r="A35" s="6" t="s">
        <v>89</v>
      </c>
      <c r="B35" s="8">
        <v>91.6</v>
      </c>
      <c r="C35" s="11">
        <v>92.3</v>
      </c>
      <c r="D35" s="11">
        <v>94.0</v>
      </c>
      <c r="E35" s="13">
        <f t="shared" ref="E35:G35" si="36">STANDARDIZE(B35,B$54,B$55)</f>
        <v>0.5790770634</v>
      </c>
      <c r="F35" s="13">
        <f t="shared" si="36"/>
        <v>1.199710186</v>
      </c>
      <c r="G35" s="13">
        <f t="shared" si="36"/>
        <v>0.9707408988</v>
      </c>
      <c r="H35" s="13">
        <f t="shared" si="3"/>
        <v>0.9165093828</v>
      </c>
      <c r="I35" s="15">
        <f t="shared" si="4"/>
        <v>1.211458856</v>
      </c>
    </row>
    <row r="36">
      <c r="A36" s="6" t="s">
        <v>97</v>
      </c>
      <c r="B36" s="8">
        <v>88.8</v>
      </c>
      <c r="C36" s="8">
        <v>79.1</v>
      </c>
      <c r="D36" s="8">
        <v>86.3</v>
      </c>
      <c r="E36" s="13">
        <f t="shared" ref="E36:G36" si="37">STANDARDIZE(B36,B$54,B$55)</f>
        <v>0.1173376306</v>
      </c>
      <c r="F36" s="13">
        <f t="shared" si="37"/>
        <v>0.1306707576</v>
      </c>
      <c r="G36" s="13">
        <f t="shared" si="37"/>
        <v>0.08191250667</v>
      </c>
      <c r="H36" s="13">
        <f t="shared" si="3"/>
        <v>0.1099736316</v>
      </c>
      <c r="I36" s="15">
        <f t="shared" si="4"/>
        <v>0.1453651566</v>
      </c>
    </row>
    <row r="37">
      <c r="A37" s="9" t="s">
        <v>103</v>
      </c>
      <c r="B37" s="11">
        <v>88.9</v>
      </c>
      <c r="C37" s="11">
        <v>77.9</v>
      </c>
      <c r="D37" s="8">
        <v>70.5</v>
      </c>
      <c r="E37" s="13">
        <f t="shared" ref="E37:G37" si="38">STANDARDIZE(B37,B$54,B$55)</f>
        <v>0.1338283246</v>
      </c>
      <c r="F37" s="13">
        <f t="shared" si="38"/>
        <v>0.03348535506</v>
      </c>
      <c r="G37" s="13">
        <f t="shared" si="38"/>
        <v>-1.741917181</v>
      </c>
      <c r="H37" s="13">
        <f t="shared" si="3"/>
        <v>-0.5248678338</v>
      </c>
      <c r="I37" s="15">
        <f t="shared" si="4"/>
        <v>-0.6937798972</v>
      </c>
    </row>
    <row r="38">
      <c r="A38" s="9" t="s">
        <v>105</v>
      </c>
      <c r="B38" s="11">
        <v>88.2</v>
      </c>
      <c r="C38" s="11">
        <v>94.9</v>
      </c>
      <c r="D38" s="8">
        <v>98.3</v>
      </c>
      <c r="E38" s="13">
        <f t="shared" ref="E38:G38" si="39">STANDARDIZE(B38,B$54,B$55)</f>
        <v>0.01839346642</v>
      </c>
      <c r="F38" s="13">
        <f t="shared" si="39"/>
        <v>1.410278558</v>
      </c>
      <c r="G38" s="13">
        <f t="shared" si="39"/>
        <v>1.467099611</v>
      </c>
      <c r="H38" s="13">
        <f t="shared" si="3"/>
        <v>0.965257212</v>
      </c>
      <c r="I38" s="15">
        <f t="shared" si="4"/>
        <v>1.275894628</v>
      </c>
    </row>
    <row r="39">
      <c r="A39" s="6" t="s">
        <v>107</v>
      </c>
      <c r="B39" s="8">
        <v>87.9</v>
      </c>
      <c r="C39" s="8">
        <v>75.7</v>
      </c>
      <c r="D39" s="11">
        <v>85.5</v>
      </c>
      <c r="E39" s="13">
        <f t="shared" ref="E39:G39" si="40">STANDARDIZE(B39,B$54,B$55)</f>
        <v>-0.03107861567</v>
      </c>
      <c r="F39" s="13">
        <f t="shared" si="40"/>
        <v>-0.144687883</v>
      </c>
      <c r="G39" s="13">
        <f t="shared" si="40"/>
        <v>-0.01043330031</v>
      </c>
      <c r="H39" s="13">
        <f t="shared" si="3"/>
        <v>-0.06206659967</v>
      </c>
      <c r="I39" s="15">
        <f t="shared" si="4"/>
        <v>-0.082040766</v>
      </c>
    </row>
    <row r="40">
      <c r="A40" s="6" t="s">
        <v>109</v>
      </c>
      <c r="B40" s="8">
        <v>89.0</v>
      </c>
      <c r="C40" s="11">
        <v>56.9</v>
      </c>
      <c r="D40" s="8">
        <v>83.5</v>
      </c>
      <c r="E40" s="13">
        <f t="shared" ref="E40:G40" si="41">STANDARDIZE(B40,B$54,B$55)</f>
        <v>0.1503190187</v>
      </c>
      <c r="F40" s="13">
        <f t="shared" si="41"/>
        <v>-1.66725919</v>
      </c>
      <c r="G40" s="13">
        <f t="shared" si="41"/>
        <v>-0.2412978177</v>
      </c>
      <c r="H40" s="13">
        <f t="shared" si="3"/>
        <v>-0.5860793298</v>
      </c>
      <c r="I40" s="15">
        <f t="shared" si="4"/>
        <v>-0.7746903715</v>
      </c>
    </row>
    <row r="41">
      <c r="A41" s="9" t="s">
        <v>113</v>
      </c>
      <c r="B41" s="11">
        <v>92.3</v>
      </c>
      <c r="C41" s="11">
        <v>72.9</v>
      </c>
      <c r="D41" s="8">
        <v>89.0</v>
      </c>
      <c r="E41" s="13">
        <f t="shared" ref="E41:G41" si="42">STANDARDIZE(B41,B$54,B$55)</f>
        <v>0.6945119217</v>
      </c>
      <c r="F41" s="13">
        <f t="shared" si="42"/>
        <v>-0.3714538224</v>
      </c>
      <c r="G41" s="13">
        <f t="shared" si="42"/>
        <v>0.3935796052</v>
      </c>
      <c r="H41" s="13">
        <f t="shared" si="3"/>
        <v>0.2388792348</v>
      </c>
      <c r="I41" s="15">
        <f t="shared" si="4"/>
        <v>0.3157549393</v>
      </c>
    </row>
    <row r="42">
      <c r="A42" s="9" t="s">
        <v>115</v>
      </c>
      <c r="B42" s="11">
        <v>90.1</v>
      </c>
      <c r="C42" s="11">
        <v>76.9</v>
      </c>
      <c r="D42" s="8">
        <v>94.0</v>
      </c>
      <c r="E42" s="13">
        <f t="shared" ref="E42:G42" si="43">STANDARDIZE(B42,B$54,B$55)</f>
        <v>0.331716653</v>
      </c>
      <c r="F42" s="13">
        <f t="shared" si="43"/>
        <v>-0.04750248043</v>
      </c>
      <c r="G42" s="13">
        <f t="shared" si="43"/>
        <v>0.9707408988</v>
      </c>
      <c r="H42" s="13">
        <f t="shared" si="3"/>
        <v>0.4183183571</v>
      </c>
      <c r="I42" s="15">
        <f t="shared" si="4"/>
        <v>0.5529408512</v>
      </c>
    </row>
    <row r="43">
      <c r="A43" s="6" t="s">
        <v>117</v>
      </c>
      <c r="B43" s="8">
        <v>95.0</v>
      </c>
      <c r="C43" s="8">
        <v>86.4</v>
      </c>
      <c r="D43" s="11">
        <v>87.4</v>
      </c>
      <c r="E43" s="13">
        <f t="shared" ref="E43:G43" si="44">STANDARDIZE(B43,B$54,B$55)</f>
        <v>1.13976066</v>
      </c>
      <c r="F43" s="13">
        <f t="shared" si="44"/>
        <v>0.7218819567</v>
      </c>
      <c r="G43" s="13">
        <f t="shared" si="44"/>
        <v>0.2088879913</v>
      </c>
      <c r="H43" s="13">
        <f t="shared" si="3"/>
        <v>0.6901768695</v>
      </c>
      <c r="I43" s="15">
        <f t="shared" si="4"/>
        <v>0.9122884024</v>
      </c>
    </row>
    <row r="44">
      <c r="A44" s="9" t="s">
        <v>119</v>
      </c>
      <c r="B44" s="11">
        <v>89.9</v>
      </c>
      <c r="C44" s="8">
        <v>58.7</v>
      </c>
      <c r="D44" s="8">
        <v>65.3</v>
      </c>
      <c r="E44" s="13">
        <f t="shared" ref="E44:G44" si="45">STANDARDIZE(B44,B$54,B$55)</f>
        <v>0.2987352649</v>
      </c>
      <c r="F44" s="13">
        <f t="shared" si="45"/>
        <v>-1.521481086</v>
      </c>
      <c r="G44" s="13">
        <f t="shared" si="45"/>
        <v>-2.342164926</v>
      </c>
      <c r="H44" s="13">
        <f t="shared" si="3"/>
        <v>-1.188303583</v>
      </c>
      <c r="I44" s="15">
        <f t="shared" si="4"/>
        <v>-1.570721397</v>
      </c>
    </row>
    <row r="45">
      <c r="A45" s="9" t="s">
        <v>121</v>
      </c>
      <c r="B45" s="11">
        <v>87.1</v>
      </c>
      <c r="C45" s="11">
        <v>88.3</v>
      </c>
      <c r="D45" s="11">
        <v>93.1</v>
      </c>
      <c r="E45" s="13">
        <f t="shared" ref="E45:G45" si="46">STANDARDIZE(B45,B$54,B$55)</f>
        <v>-0.1630041679</v>
      </c>
      <c r="F45" s="13">
        <f t="shared" si="46"/>
        <v>0.8757588441</v>
      </c>
      <c r="G45" s="13">
        <f t="shared" si="46"/>
        <v>0.8668518659</v>
      </c>
      <c r="H45" s="13">
        <f t="shared" si="3"/>
        <v>0.5265355141</v>
      </c>
      <c r="I45" s="15">
        <f t="shared" si="4"/>
        <v>0.6959842675</v>
      </c>
    </row>
    <row r="46">
      <c r="A46" s="9" t="s">
        <v>147</v>
      </c>
      <c r="B46" s="11">
        <v>85.5</v>
      </c>
      <c r="C46" s="11">
        <v>76.0</v>
      </c>
      <c r="D46" s="11">
        <v>86.4</v>
      </c>
      <c r="E46" s="13">
        <f t="shared" ref="E46:G46" si="47">STANDARDIZE(B46,B$54,B$55)</f>
        <v>-0.4268552724</v>
      </c>
      <c r="F46" s="13">
        <f t="shared" si="47"/>
        <v>-0.1203915324</v>
      </c>
      <c r="G46" s="13">
        <f t="shared" si="47"/>
        <v>0.09345573254</v>
      </c>
      <c r="H46" s="13">
        <f t="shared" si="3"/>
        <v>-0.1512636907</v>
      </c>
      <c r="I46" s="15">
        <f t="shared" si="4"/>
        <v>-0.1999431115</v>
      </c>
    </row>
    <row r="47">
      <c r="A47" s="9" t="s">
        <v>123</v>
      </c>
      <c r="B47" s="11">
        <v>91.9</v>
      </c>
      <c r="C47" s="8">
        <v>96.0</v>
      </c>
      <c r="D47" s="8">
        <v>94.2</v>
      </c>
      <c r="E47" s="13">
        <f t="shared" ref="E47:G47" si="48">STANDARDIZE(B47,B$54,B$55)</f>
        <v>0.6285491455</v>
      </c>
      <c r="F47" s="13">
        <f t="shared" si="48"/>
        <v>1.499365177</v>
      </c>
      <c r="G47" s="13">
        <f t="shared" si="48"/>
        <v>0.9938273505</v>
      </c>
      <c r="H47" s="13">
        <f t="shared" si="3"/>
        <v>1.040580558</v>
      </c>
      <c r="I47" s="15">
        <f t="shared" si="4"/>
        <v>1.375458403</v>
      </c>
    </row>
    <row r="48">
      <c r="A48" s="9" t="s">
        <v>129</v>
      </c>
      <c r="B48" s="11">
        <v>84.1</v>
      </c>
      <c r="C48" s="11">
        <v>54.8</v>
      </c>
      <c r="D48" s="8">
        <v>90.0</v>
      </c>
      <c r="E48" s="13">
        <f t="shared" ref="E48:G48" si="49">STANDARDIZE(B48,B$54,B$55)</f>
        <v>-0.6577249888</v>
      </c>
      <c r="F48" s="13">
        <f t="shared" si="49"/>
        <v>-1.837333645</v>
      </c>
      <c r="G48" s="13">
        <f t="shared" si="49"/>
        <v>0.5090118639</v>
      </c>
      <c r="H48" s="13">
        <f t="shared" si="3"/>
        <v>-0.6620155899</v>
      </c>
      <c r="I48" s="15">
        <f t="shared" si="4"/>
        <v>-0.8750643082</v>
      </c>
    </row>
    <row r="49">
      <c r="A49" s="6" t="s">
        <v>125</v>
      </c>
      <c r="B49" s="8">
        <v>88.5</v>
      </c>
      <c r="C49" s="11">
        <v>75.1</v>
      </c>
      <c r="D49" s="11">
        <v>70.2</v>
      </c>
      <c r="E49" s="13">
        <f t="shared" ref="E49:G49" si="50">STANDARDIZE(B49,B$54,B$55)</f>
        <v>0.06786554851</v>
      </c>
      <c r="F49" s="13">
        <f t="shared" si="50"/>
        <v>-0.1932805843</v>
      </c>
      <c r="G49" s="13">
        <f t="shared" si="50"/>
        <v>-1.776546859</v>
      </c>
      <c r="H49" s="13">
        <f t="shared" si="3"/>
        <v>-0.6339872982</v>
      </c>
      <c r="I49" s="15">
        <f t="shared" si="4"/>
        <v>-0.8380159999</v>
      </c>
    </row>
    <row r="50">
      <c r="A50" s="6" t="s">
        <v>131</v>
      </c>
      <c r="B50" s="8">
        <v>83.8</v>
      </c>
      <c r="C50" s="11">
        <v>82.7</v>
      </c>
      <c r="D50" s="11">
        <v>82.3</v>
      </c>
      <c r="E50" s="13">
        <f t="shared" ref="E50:G50" si="51">STANDARDIZE(B50,B$54,B$55)</f>
        <v>-0.7071970709</v>
      </c>
      <c r="F50" s="13">
        <f t="shared" si="51"/>
        <v>0.4222269654</v>
      </c>
      <c r="G50" s="13">
        <f t="shared" si="51"/>
        <v>-0.3798165282</v>
      </c>
      <c r="H50" s="13">
        <f t="shared" si="3"/>
        <v>-0.2215955446</v>
      </c>
      <c r="I50" s="15">
        <f t="shared" si="4"/>
        <v>-0.2929090415</v>
      </c>
    </row>
    <row r="51">
      <c r="A51" s="6" t="s">
        <v>135</v>
      </c>
      <c r="B51" s="8">
        <v>87.1</v>
      </c>
      <c r="C51" s="8">
        <v>76.8</v>
      </c>
      <c r="D51" s="8">
        <v>83.4</v>
      </c>
      <c r="E51" s="13">
        <f t="shared" ref="E51:G51" si="52">STANDARDIZE(B51,B$54,B$55)</f>
        <v>-0.1630041679</v>
      </c>
      <c r="F51" s="13">
        <f t="shared" si="52"/>
        <v>-0.05560126398</v>
      </c>
      <c r="G51" s="13">
        <f t="shared" si="52"/>
        <v>-0.2528410436</v>
      </c>
      <c r="H51" s="13">
        <f t="shared" si="3"/>
        <v>-0.1571488252</v>
      </c>
      <c r="I51" s="15">
        <f t="shared" si="4"/>
        <v>-0.2077221898</v>
      </c>
    </row>
    <row r="52">
      <c r="A52" s="9" t="s">
        <v>133</v>
      </c>
      <c r="B52" s="11">
        <v>89.3</v>
      </c>
      <c r="C52" s="11">
        <v>86.8</v>
      </c>
      <c r="D52" s="11">
        <v>97.5</v>
      </c>
      <c r="E52" s="13">
        <f t="shared" ref="E52:G52" si="53">STANDARDIZE(B52,B$54,B$55)</f>
        <v>0.1997911007</v>
      </c>
      <c r="F52" s="13">
        <f t="shared" si="53"/>
        <v>0.7542770909</v>
      </c>
      <c r="G52" s="13">
        <f t="shared" si="53"/>
        <v>1.374753804</v>
      </c>
      <c r="H52" s="13">
        <f t="shared" si="3"/>
        <v>0.7762739987</v>
      </c>
      <c r="I52" s="15">
        <f t="shared" si="4"/>
        <v>1.026093162</v>
      </c>
    </row>
    <row r="53">
      <c r="A53" s="9" t="s">
        <v>137</v>
      </c>
      <c r="B53" s="11">
        <v>97.9</v>
      </c>
      <c r="C53" s="8">
        <v>90.8</v>
      </c>
      <c r="D53" s="11">
        <v>82.6</v>
      </c>
      <c r="E53" s="13">
        <f t="shared" ref="E53:G53" si="54">STANDARDIZE(B53,B$54,B$55)</f>
        <v>1.617990787</v>
      </c>
      <c r="F53" s="13">
        <f t="shared" si="54"/>
        <v>1.078228433</v>
      </c>
      <c r="G53" s="13">
        <f t="shared" si="54"/>
        <v>-0.3451868506</v>
      </c>
      <c r="H53" s="13">
        <f t="shared" si="3"/>
        <v>0.7836774565</v>
      </c>
      <c r="I53" s="15">
        <f t="shared" si="4"/>
        <v>1.035879188</v>
      </c>
    </row>
    <row r="54">
      <c r="B54" s="12">
        <f t="shared" ref="B54:H54" si="55">AVERAGE(B2:B53)</f>
        <v>88.08846154</v>
      </c>
      <c r="C54" s="12">
        <f t="shared" si="55"/>
        <v>77.48653846</v>
      </c>
      <c r="D54" s="12">
        <f t="shared" si="55"/>
        <v>85.59038462</v>
      </c>
      <c r="E54" s="13">
        <f t="shared" si="55"/>
        <v>0</v>
      </c>
      <c r="F54" s="13">
        <f t="shared" si="55"/>
        <v>0</v>
      </c>
      <c r="G54" s="13">
        <f t="shared" si="55"/>
        <v>0</v>
      </c>
      <c r="H54" s="13">
        <f t="shared" si="55"/>
        <v>0</v>
      </c>
      <c r="I54" s="15"/>
    </row>
    <row r="55">
      <c r="B55" s="12">
        <f t="shared" ref="B55:H55" si="56">STDEVA(B2:B53)</f>
        <v>6.06402616</v>
      </c>
      <c r="C55" s="12">
        <f t="shared" si="56"/>
        <v>12.34753335</v>
      </c>
      <c r="D55" s="12">
        <f t="shared" si="56"/>
        <v>8.6630896</v>
      </c>
      <c r="E55" s="12">
        <f t="shared" si="56"/>
        <v>1</v>
      </c>
      <c r="F55" s="12">
        <f t="shared" si="56"/>
        <v>1</v>
      </c>
      <c r="G55" s="12">
        <f t="shared" si="56"/>
        <v>1</v>
      </c>
      <c r="H55" s="12">
        <f t="shared" si="56"/>
        <v>0.756533644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139</v>
      </c>
      <c r="B1" s="7" t="s">
        <v>140</v>
      </c>
    </row>
    <row r="2">
      <c r="A2" s="5" t="s">
        <v>141</v>
      </c>
      <c r="B2" s="16" t="s">
        <v>142</v>
      </c>
    </row>
    <row r="3">
      <c r="A3" s="5" t="s">
        <v>143</v>
      </c>
      <c r="B3" s="16" t="s">
        <v>144</v>
      </c>
    </row>
    <row r="4">
      <c r="B4" s="16" t="s">
        <v>145</v>
      </c>
    </row>
  </sheetData>
  <hyperlinks>
    <hyperlink r:id="rId1" ref="B2"/>
    <hyperlink r:id="rId2" ref="B3"/>
    <hyperlink r:id="rId3" ref="B4"/>
  </hyperlinks>
  <drawing r:id="rId4"/>
</worksheet>
</file>