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gli\source\repos\the-guitar-dashboard\documentation\"/>
    </mc:Choice>
  </mc:AlternateContent>
  <xr:revisionPtr revIDLastSave="0" documentId="13_ncr:1_{3A7E5E6F-F10B-4BB3-A2D5-FB054EA258EC}" xr6:coauthVersionLast="46" xr6:coauthVersionMax="47" xr10:uidLastSave="{00000000-0000-0000-0000-000000000000}"/>
  <bookViews>
    <workbookView xWindow="3800" yWindow="2670" windowWidth="28800" windowHeight="15460" xr2:uid="{1EBBCA18-7884-8B41-B58D-45E35B646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H6" i="1"/>
  <c r="E2" i="1"/>
  <c r="C3" i="1"/>
  <c r="F28" i="1" s="1"/>
  <c r="E34" i="1"/>
  <c r="E82" i="1"/>
  <c r="E83" i="1"/>
  <c r="E130" i="1"/>
  <c r="E131" i="1"/>
  <c r="E132" i="1"/>
  <c r="E133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D83" i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D131" i="1"/>
  <c r="D132" i="1"/>
  <c r="D133" i="1"/>
  <c r="D7" i="1"/>
  <c r="E7" i="1" s="1"/>
  <c r="D6" i="1"/>
  <c r="E6" i="1" s="1"/>
  <c r="F95" i="1" l="1"/>
  <c r="F126" i="1"/>
  <c r="F99" i="1"/>
  <c r="F69" i="1"/>
  <c r="F116" i="1"/>
  <c r="F125" i="1"/>
  <c r="F124" i="1"/>
  <c r="F98" i="1"/>
  <c r="F78" i="1"/>
  <c r="F77" i="1"/>
  <c r="F118" i="1"/>
  <c r="F22" i="1"/>
  <c r="F53" i="1"/>
  <c r="F50" i="1"/>
  <c r="F30" i="1"/>
  <c r="F97" i="1"/>
  <c r="F29" i="1"/>
  <c r="F96" i="1"/>
  <c r="F117" i="1"/>
  <c r="F100" i="1"/>
  <c r="F79" i="1"/>
  <c r="F76" i="1"/>
  <c r="F70" i="1"/>
  <c r="F52" i="1"/>
  <c r="F51" i="1"/>
  <c r="F48" i="1"/>
  <c r="F49" i="1"/>
  <c r="F32" i="1"/>
  <c r="F31" i="1"/>
  <c r="F7" i="1"/>
  <c r="G7" i="1" s="1"/>
  <c r="F21" i="1"/>
  <c r="F114" i="1"/>
  <c r="F6" i="1"/>
  <c r="G6" i="1" s="1"/>
  <c r="F66" i="1"/>
  <c r="F44" i="1"/>
  <c r="F17" i="1"/>
  <c r="F131" i="1"/>
  <c r="F110" i="1"/>
  <c r="F84" i="1"/>
  <c r="F63" i="1"/>
  <c r="F37" i="1"/>
  <c r="F16" i="1"/>
  <c r="F94" i="1"/>
  <c r="F67" i="1"/>
  <c r="F92" i="1"/>
  <c r="F112" i="1"/>
  <c r="F64" i="1"/>
  <c r="F130" i="1"/>
  <c r="F109" i="1"/>
  <c r="F83" i="1"/>
  <c r="F62" i="1"/>
  <c r="F36" i="1"/>
  <c r="F15" i="1"/>
  <c r="F115" i="1"/>
  <c r="F47" i="1"/>
  <c r="F93" i="1"/>
  <c r="F19" i="1"/>
  <c r="F133" i="1"/>
  <c r="F86" i="1"/>
  <c r="F132" i="1"/>
  <c r="F38" i="1"/>
  <c r="F129" i="1"/>
  <c r="F108" i="1"/>
  <c r="F82" i="1"/>
  <c r="F61" i="1"/>
  <c r="F35" i="1"/>
  <c r="F14" i="1"/>
  <c r="F46" i="1"/>
  <c r="F45" i="1"/>
  <c r="F65" i="1"/>
  <c r="F111" i="1"/>
  <c r="F128" i="1"/>
  <c r="F102" i="1"/>
  <c r="F81" i="1"/>
  <c r="F60" i="1"/>
  <c r="F34" i="1"/>
  <c r="F13" i="1"/>
  <c r="F68" i="1"/>
  <c r="F20" i="1"/>
  <c r="F113" i="1"/>
  <c r="F18" i="1"/>
  <c r="F85" i="1"/>
  <c r="F127" i="1"/>
  <c r="F101" i="1"/>
  <c r="F80" i="1"/>
  <c r="F54" i="1"/>
  <c r="F33" i="1"/>
  <c r="F12" i="1"/>
  <c r="F123" i="1"/>
  <c r="F107" i="1"/>
  <c r="F91" i="1"/>
  <c r="F75" i="1"/>
  <c r="F59" i="1"/>
  <c r="F43" i="1"/>
  <c r="F27" i="1"/>
  <c r="F11" i="1"/>
  <c r="F122" i="1"/>
  <c r="F106" i="1"/>
  <c r="F90" i="1"/>
  <c r="F74" i="1"/>
  <c r="F58" i="1"/>
  <c r="F42" i="1"/>
  <c r="F26" i="1"/>
  <c r="F10" i="1"/>
  <c r="F121" i="1"/>
  <c r="F105" i="1"/>
  <c r="F89" i="1"/>
  <c r="F73" i="1"/>
  <c r="F57" i="1"/>
  <c r="F41" i="1"/>
  <c r="F25" i="1"/>
  <c r="F9" i="1"/>
  <c r="F120" i="1"/>
  <c r="F104" i="1"/>
  <c r="F88" i="1"/>
  <c r="F72" i="1"/>
  <c r="F56" i="1"/>
  <c r="F40" i="1"/>
  <c r="F24" i="1"/>
  <c r="F8" i="1"/>
  <c r="F119" i="1"/>
  <c r="F103" i="1"/>
  <c r="F87" i="1"/>
  <c r="F71" i="1"/>
  <c r="F55" i="1"/>
  <c r="F39" i="1"/>
  <c r="F23" i="1"/>
</calcChain>
</file>

<file path=xl/sharedStrings.xml><?xml version="1.0" encoding="utf-8"?>
<sst xmlns="http://schemas.openxmlformats.org/spreadsheetml/2006/main" count="18" uniqueCount="18">
  <si>
    <t>Reference Note</t>
  </si>
  <si>
    <t>Midi Note Number</t>
  </si>
  <si>
    <t>Frequency</t>
  </si>
  <si>
    <t>Wavelength</t>
  </si>
  <si>
    <t>E2</t>
  </si>
  <si>
    <t>A2</t>
  </si>
  <si>
    <t>D3</t>
  </si>
  <si>
    <t>G3</t>
  </si>
  <si>
    <t>B3</t>
  </si>
  <si>
    <t>E4</t>
  </si>
  <si>
    <t>Sample Frequency</t>
  </si>
  <si>
    <t>Samples</t>
  </si>
  <si>
    <t>A5</t>
  </si>
  <si>
    <t>A3</t>
  </si>
  <si>
    <t>A4</t>
  </si>
  <si>
    <t>E6</t>
  </si>
  <si>
    <t>Sample Rounded</t>
  </si>
  <si>
    <t>Actual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</si>
</sst>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4A22-972E-3E4B-9F9E-B0F8BF0FBC64}">
  <dimension ref="A2:H133"/>
  <sheetViews>
    <sheetView tabSelected="1" workbookViewId="0">
      <selection activeCell="H94" sqref="H94"/>
    </sheetView>
  </sheetViews>
  <sheetFormatPr defaultColWidth="10.6640625" defaultRowHeight="15.5" x14ac:dyDescent="0.35"/>
  <cols>
    <col min="1" max="1" width="16.6640625" bestFit="1" customWidth="1"/>
    <col min="2" max="2" width="9.33203125" customWidth="1"/>
    <col min="3" max="3" width="16.5" customWidth="1"/>
    <col min="4" max="4" width="16" customWidth="1"/>
    <col min="5" max="5" width="15.1640625" customWidth="1"/>
    <col min="7" max="7" width="15" bestFit="1" customWidth="1"/>
  </cols>
  <sheetData>
    <row r="2" spans="1:8" x14ac:dyDescent="0.35">
      <c r="A2" t="s">
        <v>0</v>
      </c>
      <c r="B2">
        <v>440</v>
      </c>
      <c r="E2">
        <f>48000/440</f>
        <v>109.09090909090909</v>
      </c>
    </row>
    <row r="3" spans="1:8" x14ac:dyDescent="0.35">
      <c r="A3" t="s">
        <v>10</v>
      </c>
      <c r="B3">
        <v>48000</v>
      </c>
      <c r="C3">
        <f>1/B3</f>
        <v>2.0833333333333333E-5</v>
      </c>
    </row>
    <row r="5" spans="1:8" x14ac:dyDescent="0.35">
      <c r="B5" s="1" t="s">
        <v>1</v>
      </c>
      <c r="C5" s="1"/>
      <c r="D5" s="1" t="s">
        <v>2</v>
      </c>
      <c r="E5" s="1" t="s">
        <v>3</v>
      </c>
      <c r="F5" s="1" t="s">
        <v>11</v>
      </c>
      <c r="G5" s="1" t="s">
        <v>16</v>
      </c>
      <c r="H5" s="1" t="s">
        <v>17</v>
      </c>
    </row>
    <row r="6" spans="1:8" x14ac:dyDescent="0.35">
      <c r="B6">
        <v>0</v>
      </c>
      <c r="D6">
        <f>$B$2*POWER(2,(B6-69)/12)</f>
        <v>8.175798915643707</v>
      </c>
      <c r="E6">
        <f>1/D6</f>
        <v>0.12231220585508576</v>
      </c>
      <c r="F6">
        <f>E6/$C$3</f>
        <v>5870.9858810441165</v>
      </c>
      <c r="G6">
        <f>ROUND(F6,0)</f>
        <v>5871</v>
      </c>
      <c r="H6">
        <f>$B$3/G6</f>
        <v>8.1757792539601439</v>
      </c>
    </row>
    <row r="7" spans="1:8" x14ac:dyDescent="0.35">
      <c r="B7">
        <v>1</v>
      </c>
      <c r="D7">
        <f>$B$2*POWER(2,(B7-69)/12)</f>
        <v>8.6619572180272524</v>
      </c>
      <c r="E7">
        <f t="shared" ref="E7:E70" si="0">1/D7</f>
        <v>0.11544734923405088</v>
      </c>
      <c r="F7">
        <f t="shared" ref="F7:F70" si="1">E7/$C$3</f>
        <v>5541.472763234442</v>
      </c>
      <c r="G7">
        <f>ROUND(F7,0)</f>
        <v>5541</v>
      </c>
      <c r="H7">
        <f t="shared" ref="H7:H70" si="2">$B$3/G7</f>
        <v>8.6626962642122365</v>
      </c>
    </row>
    <row r="8" spans="1:8" x14ac:dyDescent="0.35">
      <c r="B8">
        <v>2</v>
      </c>
      <c r="D8">
        <f t="shared" ref="D8:D71" si="3">$B$2*POWER(2,(B8-69)/12)</f>
        <v>9.1770239974189884</v>
      </c>
      <c r="E8">
        <f t="shared" si="0"/>
        <v>0.10896778740921317</v>
      </c>
      <c r="F8">
        <f t="shared" si="1"/>
        <v>5230.4537956422328</v>
      </c>
      <c r="G8">
        <f t="shared" ref="G8:G71" si="4">ROUND(F8,0)</f>
        <v>5230</v>
      </c>
      <c r="H8">
        <f t="shared" si="2"/>
        <v>9.1778202676864247</v>
      </c>
    </row>
    <row r="9" spans="1:8" x14ac:dyDescent="0.35">
      <c r="B9">
        <v>3</v>
      </c>
      <c r="D9">
        <f t="shared" si="3"/>
        <v>9.722718241315027</v>
      </c>
      <c r="E9">
        <f t="shared" si="0"/>
        <v>0.10285189544531602</v>
      </c>
      <c r="F9">
        <f t="shared" si="1"/>
        <v>4936.8909813751688</v>
      </c>
      <c r="G9">
        <f t="shared" si="4"/>
        <v>4937</v>
      </c>
      <c r="H9">
        <f t="shared" si="2"/>
        <v>9.7225035446627501</v>
      </c>
    </row>
    <row r="10" spans="1:8" x14ac:dyDescent="0.35">
      <c r="B10">
        <v>4</v>
      </c>
      <c r="D10">
        <f t="shared" si="3"/>
        <v>10.300861153527187</v>
      </c>
      <c r="E10">
        <f t="shared" si="0"/>
        <v>9.7079262121457024E-2</v>
      </c>
      <c r="F10">
        <f t="shared" si="1"/>
        <v>4659.804581829937</v>
      </c>
      <c r="G10">
        <f t="shared" si="4"/>
        <v>4660</v>
      </c>
      <c r="H10">
        <f t="shared" si="2"/>
        <v>10.300429184549357</v>
      </c>
    </row>
    <row r="11" spans="1:8" x14ac:dyDescent="0.35">
      <c r="B11">
        <v>5</v>
      </c>
      <c r="D11">
        <f t="shared" si="3"/>
        <v>10.913382232281375</v>
      </c>
      <c r="E11">
        <f t="shared" si="0"/>
        <v>9.1630621810536203E-2</v>
      </c>
      <c r="F11">
        <f t="shared" si="1"/>
        <v>4398.2698469057377</v>
      </c>
      <c r="G11">
        <f t="shared" si="4"/>
        <v>4398</v>
      </c>
      <c r="H11">
        <f t="shared" si="2"/>
        <v>10.914051841746248</v>
      </c>
    </row>
    <row r="12" spans="1:8" x14ac:dyDescent="0.35">
      <c r="B12">
        <v>6</v>
      </c>
      <c r="D12">
        <f t="shared" si="3"/>
        <v>11.562325709738577</v>
      </c>
      <c r="E12">
        <f t="shared" si="0"/>
        <v>8.6487790182016064E-2</v>
      </c>
      <c r="F12">
        <f t="shared" si="1"/>
        <v>4151.4139287367716</v>
      </c>
      <c r="G12">
        <f t="shared" si="4"/>
        <v>4151</v>
      </c>
      <c r="H12">
        <f t="shared" si="2"/>
        <v>11.563478679836184</v>
      </c>
    </row>
    <row r="13" spans="1:8" x14ac:dyDescent="0.35">
      <c r="B13">
        <v>7</v>
      </c>
      <c r="D13">
        <f t="shared" si="3"/>
        <v>12.249857374429663</v>
      </c>
      <c r="E13">
        <f t="shared" si="0"/>
        <v>8.1633603513408967E-2</v>
      </c>
      <c r="F13">
        <f t="shared" si="1"/>
        <v>3918.4129686436304</v>
      </c>
      <c r="G13">
        <f t="shared" si="4"/>
        <v>3918</v>
      </c>
      <c r="H13">
        <f t="shared" si="2"/>
        <v>12.251148545176111</v>
      </c>
    </row>
    <row r="14" spans="1:8" x14ac:dyDescent="0.35">
      <c r="B14">
        <v>8</v>
      </c>
      <c r="D14">
        <f t="shared" si="3"/>
        <v>12.978271799373291</v>
      </c>
      <c r="E14">
        <f t="shared" si="0"/>
        <v>7.7051861407948716E-2</v>
      </c>
      <c r="F14">
        <f t="shared" si="1"/>
        <v>3698.4893475815384</v>
      </c>
      <c r="G14">
        <f t="shared" si="4"/>
        <v>3698</v>
      </c>
      <c r="H14">
        <f t="shared" si="2"/>
        <v>12.979989183342347</v>
      </c>
    </row>
    <row r="15" spans="1:8" x14ac:dyDescent="0.35">
      <c r="B15">
        <v>9</v>
      </c>
      <c r="D15">
        <f t="shared" si="3"/>
        <v>13.75</v>
      </c>
      <c r="E15">
        <f t="shared" si="0"/>
        <v>7.2727272727272724E-2</v>
      </c>
      <c r="F15">
        <f t="shared" si="1"/>
        <v>3490.909090909091</v>
      </c>
      <c r="G15">
        <f t="shared" si="4"/>
        <v>3491</v>
      </c>
      <c r="H15">
        <f t="shared" si="2"/>
        <v>13.749641936407906</v>
      </c>
    </row>
    <row r="16" spans="1:8" x14ac:dyDescent="0.35">
      <c r="B16">
        <v>10</v>
      </c>
      <c r="D16">
        <f t="shared" si="3"/>
        <v>14.567617547440307</v>
      </c>
      <c r="E16">
        <f t="shared" si="0"/>
        <v>6.8645404558668632E-2</v>
      </c>
      <c r="F16">
        <f t="shared" si="1"/>
        <v>3294.9794188160945</v>
      </c>
      <c r="G16">
        <f t="shared" si="4"/>
        <v>3295</v>
      </c>
      <c r="H16">
        <f t="shared" si="2"/>
        <v>14.56752655538695</v>
      </c>
    </row>
    <row r="17" spans="2:8" x14ac:dyDescent="0.35">
      <c r="B17">
        <v>11</v>
      </c>
      <c r="D17">
        <f t="shared" si="3"/>
        <v>15.433853164253883</v>
      </c>
      <c r="E17">
        <f t="shared" si="0"/>
        <v>6.4792634046570111E-2</v>
      </c>
      <c r="F17">
        <f t="shared" si="1"/>
        <v>3110.0464342353653</v>
      </c>
      <c r="G17">
        <f t="shared" si="4"/>
        <v>3110</v>
      </c>
      <c r="H17">
        <f t="shared" si="2"/>
        <v>15.434083601286174</v>
      </c>
    </row>
    <row r="18" spans="2:8" x14ac:dyDescent="0.35">
      <c r="B18">
        <v>12</v>
      </c>
      <c r="D18">
        <f t="shared" si="3"/>
        <v>16.351597831287414</v>
      </c>
      <c r="E18">
        <f t="shared" si="0"/>
        <v>6.115610292754288E-2</v>
      </c>
      <c r="F18">
        <f t="shared" si="1"/>
        <v>2935.4929405220582</v>
      </c>
      <c r="G18">
        <f t="shared" si="4"/>
        <v>2935</v>
      </c>
      <c r="H18">
        <f t="shared" si="2"/>
        <v>16.354344122657579</v>
      </c>
    </row>
    <row r="19" spans="2:8" x14ac:dyDescent="0.35">
      <c r="B19">
        <v>13</v>
      </c>
      <c r="D19">
        <f t="shared" si="3"/>
        <v>17.323914436054505</v>
      </c>
      <c r="E19">
        <f t="shared" si="0"/>
        <v>5.772367461702544E-2</v>
      </c>
      <c r="F19">
        <f t="shared" si="1"/>
        <v>2770.736381617221</v>
      </c>
      <c r="G19">
        <f t="shared" si="4"/>
        <v>2771</v>
      </c>
      <c r="H19">
        <f t="shared" si="2"/>
        <v>17.322266329844823</v>
      </c>
    </row>
    <row r="20" spans="2:8" x14ac:dyDescent="0.35">
      <c r="B20">
        <v>14</v>
      </c>
      <c r="D20">
        <f t="shared" si="3"/>
        <v>18.354047994837977</v>
      </c>
      <c r="E20">
        <f t="shared" si="0"/>
        <v>5.4483893704606587E-2</v>
      </c>
      <c r="F20">
        <f t="shared" si="1"/>
        <v>2615.2268978211164</v>
      </c>
      <c r="G20">
        <f t="shared" si="4"/>
        <v>2615</v>
      </c>
      <c r="H20">
        <f t="shared" si="2"/>
        <v>18.355640535372849</v>
      </c>
    </row>
    <row r="21" spans="2:8" x14ac:dyDescent="0.35">
      <c r="B21">
        <v>15</v>
      </c>
      <c r="D21">
        <f t="shared" si="3"/>
        <v>19.445436482630058</v>
      </c>
      <c r="E21">
        <f t="shared" si="0"/>
        <v>5.1425947722658003E-2</v>
      </c>
      <c r="F21">
        <f t="shared" si="1"/>
        <v>2468.4454906875844</v>
      </c>
      <c r="G21">
        <f t="shared" si="4"/>
        <v>2468</v>
      </c>
      <c r="H21">
        <f t="shared" si="2"/>
        <v>19.448946515397083</v>
      </c>
    </row>
    <row r="22" spans="2:8" x14ac:dyDescent="0.35">
      <c r="B22">
        <v>16</v>
      </c>
      <c r="D22">
        <f t="shared" si="3"/>
        <v>20.601722307054366</v>
      </c>
      <c r="E22">
        <f t="shared" si="0"/>
        <v>4.8539631060728533E-2</v>
      </c>
      <c r="F22">
        <f t="shared" si="1"/>
        <v>2329.9022909149699</v>
      </c>
      <c r="G22">
        <f t="shared" si="4"/>
        <v>2330</v>
      </c>
      <c r="H22">
        <f t="shared" si="2"/>
        <v>20.600858369098713</v>
      </c>
    </row>
    <row r="23" spans="2:8" x14ac:dyDescent="0.35">
      <c r="B23">
        <v>17</v>
      </c>
      <c r="D23">
        <f t="shared" si="3"/>
        <v>21.82676446456275</v>
      </c>
      <c r="E23">
        <f t="shared" si="0"/>
        <v>4.5815310905268102E-2</v>
      </c>
      <c r="F23">
        <f t="shared" si="1"/>
        <v>2199.1349234528689</v>
      </c>
      <c r="G23">
        <f t="shared" si="4"/>
        <v>2199</v>
      </c>
      <c r="H23">
        <f t="shared" si="2"/>
        <v>21.828103683492497</v>
      </c>
    </row>
    <row r="24" spans="2:8" x14ac:dyDescent="0.35">
      <c r="B24">
        <v>18</v>
      </c>
      <c r="D24">
        <f t="shared" si="3"/>
        <v>23.124651419477154</v>
      </c>
      <c r="E24">
        <f t="shared" si="0"/>
        <v>4.3243895091008032E-2</v>
      </c>
      <c r="F24">
        <f t="shared" si="1"/>
        <v>2075.7069643683858</v>
      </c>
      <c r="G24">
        <f t="shared" si="4"/>
        <v>2076</v>
      </c>
      <c r="H24">
        <f t="shared" si="2"/>
        <v>23.121387283236995</v>
      </c>
    </row>
    <row r="25" spans="2:8" x14ac:dyDescent="0.35">
      <c r="B25">
        <v>19</v>
      </c>
      <c r="D25">
        <f t="shared" si="3"/>
        <v>24.499714748859326</v>
      </c>
      <c r="E25">
        <f t="shared" si="0"/>
        <v>4.0816801756704484E-2</v>
      </c>
      <c r="F25">
        <f t="shared" si="1"/>
        <v>1959.2064843218152</v>
      </c>
      <c r="G25">
        <f t="shared" si="4"/>
        <v>1959</v>
      </c>
      <c r="H25">
        <f t="shared" si="2"/>
        <v>24.502297090352222</v>
      </c>
    </row>
    <row r="26" spans="2:8" x14ac:dyDescent="0.35">
      <c r="B26">
        <v>20</v>
      </c>
      <c r="D26">
        <f t="shared" si="3"/>
        <v>25.956543598746581</v>
      </c>
      <c r="E26">
        <f t="shared" si="0"/>
        <v>3.8525930703974358E-2</v>
      </c>
      <c r="F26">
        <f t="shared" si="1"/>
        <v>1849.2446737907692</v>
      </c>
      <c r="G26">
        <f t="shared" si="4"/>
        <v>1849</v>
      </c>
      <c r="H26">
        <f t="shared" si="2"/>
        <v>25.959978366684695</v>
      </c>
    </row>
    <row r="27" spans="2:8" x14ac:dyDescent="0.35">
      <c r="B27">
        <v>21</v>
      </c>
      <c r="D27">
        <f t="shared" si="3"/>
        <v>27.5</v>
      </c>
      <c r="E27">
        <f t="shared" si="0"/>
        <v>3.6363636363636362E-2</v>
      </c>
      <c r="F27">
        <f t="shared" si="1"/>
        <v>1745.4545454545455</v>
      </c>
      <c r="G27">
        <f t="shared" si="4"/>
        <v>1745</v>
      </c>
      <c r="H27">
        <f t="shared" si="2"/>
        <v>27.507163323782233</v>
      </c>
    </row>
    <row r="28" spans="2:8" x14ac:dyDescent="0.35">
      <c r="B28">
        <v>22</v>
      </c>
      <c r="D28">
        <f t="shared" si="3"/>
        <v>29.135235094880628</v>
      </c>
      <c r="E28">
        <f t="shared" si="0"/>
        <v>3.4322702279334302E-2</v>
      </c>
      <c r="F28">
        <f t="shared" si="1"/>
        <v>1647.4897094080466</v>
      </c>
      <c r="G28">
        <f t="shared" si="4"/>
        <v>1647</v>
      </c>
      <c r="H28">
        <f t="shared" si="2"/>
        <v>29.143897996357012</v>
      </c>
    </row>
    <row r="29" spans="2:8" x14ac:dyDescent="0.35">
      <c r="B29">
        <v>23</v>
      </c>
      <c r="D29">
        <f t="shared" si="3"/>
        <v>30.867706328507751</v>
      </c>
      <c r="E29">
        <f t="shared" si="0"/>
        <v>3.2396317023285069E-2</v>
      </c>
      <c r="F29">
        <f t="shared" si="1"/>
        <v>1555.0232171176833</v>
      </c>
      <c r="G29">
        <f t="shared" si="4"/>
        <v>1555</v>
      </c>
      <c r="H29">
        <f t="shared" si="2"/>
        <v>30.868167202572348</v>
      </c>
    </row>
    <row r="30" spans="2:8" x14ac:dyDescent="0.35">
      <c r="B30">
        <v>24</v>
      </c>
      <c r="D30">
        <f t="shared" si="3"/>
        <v>32.703195662574828</v>
      </c>
      <c r="E30">
        <f t="shared" si="0"/>
        <v>3.057805146377144E-2</v>
      </c>
      <c r="F30">
        <f t="shared" si="1"/>
        <v>1467.7464702610291</v>
      </c>
      <c r="G30">
        <f t="shared" si="4"/>
        <v>1468</v>
      </c>
      <c r="H30">
        <f t="shared" si="2"/>
        <v>32.697547683923709</v>
      </c>
    </row>
    <row r="31" spans="2:8" x14ac:dyDescent="0.35">
      <c r="B31">
        <v>25</v>
      </c>
      <c r="D31">
        <f t="shared" si="3"/>
        <v>34.647828872109017</v>
      </c>
      <c r="E31">
        <f t="shared" si="0"/>
        <v>2.8861837308512713E-2</v>
      </c>
      <c r="F31">
        <f t="shared" si="1"/>
        <v>1385.3681908086103</v>
      </c>
      <c r="G31">
        <f t="shared" si="4"/>
        <v>1385</v>
      </c>
      <c r="H31">
        <f t="shared" si="2"/>
        <v>34.657039711191338</v>
      </c>
    </row>
    <row r="32" spans="2:8" x14ac:dyDescent="0.35">
      <c r="B32">
        <v>26</v>
      </c>
      <c r="D32">
        <f t="shared" si="3"/>
        <v>36.708095989675947</v>
      </c>
      <c r="E32">
        <f t="shared" si="0"/>
        <v>2.72419468523033E-2</v>
      </c>
      <c r="F32">
        <f t="shared" si="1"/>
        <v>1307.6134489105584</v>
      </c>
      <c r="G32">
        <f t="shared" si="4"/>
        <v>1308</v>
      </c>
      <c r="H32">
        <f t="shared" si="2"/>
        <v>36.697247706422019</v>
      </c>
    </row>
    <row r="33" spans="1:8" x14ac:dyDescent="0.35">
      <c r="B33">
        <v>27</v>
      </c>
      <c r="D33">
        <f t="shared" si="3"/>
        <v>38.890872965260115</v>
      </c>
      <c r="E33">
        <f t="shared" si="0"/>
        <v>2.5712973861329001E-2</v>
      </c>
      <c r="F33">
        <f t="shared" si="1"/>
        <v>1234.2227453437922</v>
      </c>
      <c r="G33">
        <f t="shared" si="4"/>
        <v>1234</v>
      </c>
      <c r="H33">
        <f t="shared" si="2"/>
        <v>38.897893030794165</v>
      </c>
    </row>
    <row r="34" spans="1:8" x14ac:dyDescent="0.35">
      <c r="B34">
        <v>28</v>
      </c>
      <c r="D34">
        <f t="shared" si="3"/>
        <v>41.203444614108754</v>
      </c>
      <c r="E34">
        <f t="shared" si="0"/>
        <v>2.4269815530364253E-2</v>
      </c>
      <c r="F34">
        <f t="shared" si="1"/>
        <v>1164.9511454574842</v>
      </c>
      <c r="G34">
        <f t="shared" si="4"/>
        <v>1165</v>
      </c>
      <c r="H34">
        <f t="shared" si="2"/>
        <v>41.201716738197426</v>
      </c>
    </row>
    <row r="35" spans="1:8" x14ac:dyDescent="0.35">
      <c r="B35">
        <v>29</v>
      </c>
      <c r="D35">
        <f t="shared" si="3"/>
        <v>43.653528929125486</v>
      </c>
      <c r="E35">
        <f t="shared" si="0"/>
        <v>2.2907655452634058E-2</v>
      </c>
      <c r="F35">
        <f t="shared" si="1"/>
        <v>1099.5674617264349</v>
      </c>
      <c r="G35">
        <f t="shared" si="4"/>
        <v>1100</v>
      </c>
      <c r="H35">
        <f t="shared" si="2"/>
        <v>43.636363636363633</v>
      </c>
    </row>
    <row r="36" spans="1:8" x14ac:dyDescent="0.35">
      <c r="B36">
        <v>30</v>
      </c>
      <c r="D36">
        <f t="shared" si="3"/>
        <v>46.249302838954307</v>
      </c>
      <c r="E36">
        <f t="shared" si="0"/>
        <v>2.1621947545504016E-2</v>
      </c>
      <c r="F36">
        <f t="shared" si="1"/>
        <v>1037.8534821841929</v>
      </c>
      <c r="G36">
        <f t="shared" si="4"/>
        <v>1038</v>
      </c>
      <c r="H36">
        <f t="shared" si="2"/>
        <v>46.24277456647399</v>
      </c>
    </row>
    <row r="37" spans="1:8" x14ac:dyDescent="0.35">
      <c r="B37">
        <v>31</v>
      </c>
      <c r="D37">
        <f t="shared" si="3"/>
        <v>48.99942949771868</v>
      </c>
      <c r="E37">
        <f t="shared" si="0"/>
        <v>2.0408400878352228E-2</v>
      </c>
      <c r="F37">
        <f t="shared" si="1"/>
        <v>979.60324216090692</v>
      </c>
      <c r="G37">
        <f t="shared" si="4"/>
        <v>980</v>
      </c>
      <c r="H37">
        <f t="shared" si="2"/>
        <v>48.979591836734691</v>
      </c>
    </row>
    <row r="38" spans="1:8" x14ac:dyDescent="0.35">
      <c r="B38">
        <v>32</v>
      </c>
      <c r="D38">
        <f t="shared" si="3"/>
        <v>51.913087197493141</v>
      </c>
      <c r="E38">
        <f t="shared" si="0"/>
        <v>1.9262965351987186E-2</v>
      </c>
      <c r="F38">
        <f t="shared" si="1"/>
        <v>924.62233689538493</v>
      </c>
      <c r="G38">
        <f t="shared" si="4"/>
        <v>925</v>
      </c>
      <c r="H38">
        <f t="shared" si="2"/>
        <v>51.891891891891895</v>
      </c>
    </row>
    <row r="39" spans="1:8" x14ac:dyDescent="0.35">
      <c r="B39">
        <v>33</v>
      </c>
      <c r="D39">
        <f t="shared" si="3"/>
        <v>55</v>
      </c>
      <c r="E39">
        <f t="shared" si="0"/>
        <v>1.8181818181818181E-2</v>
      </c>
      <c r="F39">
        <f t="shared" si="1"/>
        <v>872.72727272727275</v>
      </c>
      <c r="G39">
        <f t="shared" si="4"/>
        <v>873</v>
      </c>
      <c r="H39">
        <f t="shared" si="2"/>
        <v>54.982817869415804</v>
      </c>
    </row>
    <row r="40" spans="1:8" x14ac:dyDescent="0.35">
      <c r="B40">
        <v>34</v>
      </c>
      <c r="D40">
        <f t="shared" si="3"/>
        <v>58.270470189761255</v>
      </c>
      <c r="E40">
        <f t="shared" si="0"/>
        <v>1.7161351139667151E-2</v>
      </c>
      <c r="F40">
        <f t="shared" si="1"/>
        <v>823.74485470402328</v>
      </c>
      <c r="G40">
        <f t="shared" si="4"/>
        <v>824</v>
      </c>
      <c r="H40">
        <f t="shared" si="2"/>
        <v>58.252427184466022</v>
      </c>
    </row>
    <row r="41" spans="1:8" x14ac:dyDescent="0.35">
      <c r="B41">
        <v>35</v>
      </c>
      <c r="D41">
        <f t="shared" si="3"/>
        <v>61.735412657015516</v>
      </c>
      <c r="E41">
        <f t="shared" si="0"/>
        <v>1.6198158511642531E-2</v>
      </c>
      <c r="F41">
        <f t="shared" si="1"/>
        <v>777.51160855884154</v>
      </c>
      <c r="G41">
        <f t="shared" si="4"/>
        <v>778</v>
      </c>
      <c r="H41">
        <f t="shared" si="2"/>
        <v>61.696658097686374</v>
      </c>
    </row>
    <row r="42" spans="1:8" x14ac:dyDescent="0.35">
      <c r="B42">
        <v>36</v>
      </c>
      <c r="D42">
        <f t="shared" si="3"/>
        <v>65.406391325149656</v>
      </c>
      <c r="E42">
        <f t="shared" si="0"/>
        <v>1.528902573188572E-2</v>
      </c>
      <c r="F42">
        <f t="shared" si="1"/>
        <v>733.87323513051456</v>
      </c>
      <c r="G42">
        <f t="shared" si="4"/>
        <v>734</v>
      </c>
      <c r="H42">
        <f t="shared" si="2"/>
        <v>65.395095367847418</v>
      </c>
    </row>
    <row r="43" spans="1:8" x14ac:dyDescent="0.35">
      <c r="B43">
        <v>37</v>
      </c>
      <c r="D43">
        <f t="shared" si="3"/>
        <v>69.295657744218019</v>
      </c>
      <c r="E43">
        <f t="shared" si="0"/>
        <v>1.443091865425636E-2</v>
      </c>
      <c r="F43">
        <f t="shared" si="1"/>
        <v>692.68409540430525</v>
      </c>
      <c r="G43">
        <f t="shared" si="4"/>
        <v>693</v>
      </c>
      <c r="H43">
        <f t="shared" si="2"/>
        <v>69.264069264069263</v>
      </c>
    </row>
    <row r="44" spans="1:8" x14ac:dyDescent="0.35">
      <c r="B44">
        <v>38</v>
      </c>
      <c r="D44">
        <f t="shared" si="3"/>
        <v>73.416191979351879</v>
      </c>
      <c r="E44">
        <f t="shared" si="0"/>
        <v>1.3620973426151652E-2</v>
      </c>
      <c r="F44">
        <f t="shared" si="1"/>
        <v>653.80672445527932</v>
      </c>
      <c r="G44">
        <f t="shared" si="4"/>
        <v>654</v>
      </c>
      <c r="H44">
        <f t="shared" si="2"/>
        <v>73.394495412844037</v>
      </c>
    </row>
    <row r="45" spans="1:8" x14ac:dyDescent="0.35">
      <c r="B45">
        <v>39</v>
      </c>
      <c r="D45">
        <f t="shared" si="3"/>
        <v>77.781745930520216</v>
      </c>
      <c r="E45">
        <f t="shared" si="0"/>
        <v>1.2856486930664502E-2</v>
      </c>
      <c r="F45">
        <f t="shared" si="1"/>
        <v>617.11137267189611</v>
      </c>
      <c r="G45">
        <f t="shared" si="4"/>
        <v>617</v>
      </c>
      <c r="H45">
        <f t="shared" si="2"/>
        <v>77.795786061588331</v>
      </c>
    </row>
    <row r="46" spans="1:8" x14ac:dyDescent="0.35">
      <c r="A46">
        <v>6</v>
      </c>
      <c r="B46">
        <v>40</v>
      </c>
      <c r="C46" t="s">
        <v>4</v>
      </c>
      <c r="D46">
        <f t="shared" si="3"/>
        <v>82.406889228217494</v>
      </c>
      <c r="E46">
        <f t="shared" si="0"/>
        <v>1.2134907765182128E-2</v>
      </c>
      <c r="F46">
        <f t="shared" si="1"/>
        <v>582.47557272874212</v>
      </c>
      <c r="G46">
        <f t="shared" si="4"/>
        <v>582</v>
      </c>
      <c r="H46">
        <f t="shared" si="2"/>
        <v>82.474226804123717</v>
      </c>
    </row>
    <row r="47" spans="1:8" x14ac:dyDescent="0.35">
      <c r="B47">
        <v>41</v>
      </c>
      <c r="D47">
        <f t="shared" si="3"/>
        <v>87.307057858250957</v>
      </c>
      <c r="E47">
        <f t="shared" si="0"/>
        <v>1.1453827726317031E-2</v>
      </c>
      <c r="F47">
        <f t="shared" si="1"/>
        <v>549.78373086321744</v>
      </c>
      <c r="G47">
        <f t="shared" si="4"/>
        <v>550</v>
      </c>
      <c r="H47">
        <f t="shared" si="2"/>
        <v>87.272727272727266</v>
      </c>
    </row>
    <row r="48" spans="1:8" x14ac:dyDescent="0.35">
      <c r="B48">
        <v>42</v>
      </c>
      <c r="D48">
        <f t="shared" si="3"/>
        <v>92.498605677908614</v>
      </c>
      <c r="E48">
        <f t="shared" si="0"/>
        <v>1.0810973772752008E-2</v>
      </c>
      <c r="F48">
        <f t="shared" si="1"/>
        <v>518.92674109209645</v>
      </c>
      <c r="G48">
        <f t="shared" si="4"/>
        <v>519</v>
      </c>
      <c r="H48">
        <f t="shared" si="2"/>
        <v>92.48554913294798</v>
      </c>
    </row>
    <row r="49" spans="1:8" x14ac:dyDescent="0.35">
      <c r="B49">
        <v>43</v>
      </c>
      <c r="D49">
        <f t="shared" si="3"/>
        <v>97.998858995437345</v>
      </c>
      <c r="E49">
        <f t="shared" si="0"/>
        <v>1.0204200439176116E-2</v>
      </c>
      <c r="F49">
        <f t="shared" si="1"/>
        <v>489.80162108045357</v>
      </c>
      <c r="G49">
        <f t="shared" si="4"/>
        <v>490</v>
      </c>
      <c r="H49">
        <f t="shared" si="2"/>
        <v>97.959183673469383</v>
      </c>
    </row>
    <row r="50" spans="1:8" x14ac:dyDescent="0.35">
      <c r="B50">
        <v>44</v>
      </c>
      <c r="D50">
        <f t="shared" si="3"/>
        <v>103.82617439498628</v>
      </c>
      <c r="E50">
        <f t="shared" si="0"/>
        <v>9.6314826759935929E-3</v>
      </c>
      <c r="F50">
        <f t="shared" si="1"/>
        <v>462.31116844769247</v>
      </c>
      <c r="G50">
        <f t="shared" si="4"/>
        <v>462</v>
      </c>
      <c r="H50">
        <f t="shared" si="2"/>
        <v>103.8961038961039</v>
      </c>
    </row>
    <row r="51" spans="1:8" x14ac:dyDescent="0.35">
      <c r="A51">
        <v>5</v>
      </c>
      <c r="B51">
        <v>45</v>
      </c>
      <c r="C51" t="s">
        <v>5</v>
      </c>
      <c r="D51">
        <f t="shared" si="3"/>
        <v>110</v>
      </c>
      <c r="E51">
        <f t="shared" si="0"/>
        <v>9.0909090909090905E-3</v>
      </c>
      <c r="F51">
        <f t="shared" si="1"/>
        <v>436.36363636363637</v>
      </c>
      <c r="G51">
        <f t="shared" si="4"/>
        <v>436</v>
      </c>
      <c r="H51">
        <f t="shared" si="2"/>
        <v>110.09174311926606</v>
      </c>
    </row>
    <row r="52" spans="1:8" x14ac:dyDescent="0.35">
      <c r="B52">
        <v>46</v>
      </c>
      <c r="D52">
        <f t="shared" si="3"/>
        <v>116.54094037952248</v>
      </c>
      <c r="E52">
        <f t="shared" si="0"/>
        <v>8.5806755698335773E-3</v>
      </c>
      <c r="F52">
        <f t="shared" si="1"/>
        <v>411.8724273520117</v>
      </c>
      <c r="G52">
        <f t="shared" si="4"/>
        <v>412</v>
      </c>
      <c r="H52">
        <f t="shared" si="2"/>
        <v>116.50485436893204</v>
      </c>
    </row>
    <row r="53" spans="1:8" x14ac:dyDescent="0.35">
      <c r="B53">
        <v>47</v>
      </c>
      <c r="D53">
        <f t="shared" si="3"/>
        <v>123.47082531403106</v>
      </c>
      <c r="E53">
        <f t="shared" si="0"/>
        <v>8.0990792558212638E-3</v>
      </c>
      <c r="F53">
        <f t="shared" si="1"/>
        <v>388.75580427942066</v>
      </c>
      <c r="G53">
        <f t="shared" si="4"/>
        <v>389</v>
      </c>
      <c r="H53">
        <f t="shared" si="2"/>
        <v>123.39331619537275</v>
      </c>
    </row>
    <row r="54" spans="1:8" x14ac:dyDescent="0.35">
      <c r="B54">
        <v>48</v>
      </c>
      <c r="D54">
        <f t="shared" si="3"/>
        <v>130.81278265029931</v>
      </c>
      <c r="E54">
        <f t="shared" si="0"/>
        <v>7.64451286594286E-3</v>
      </c>
      <c r="F54">
        <f t="shared" si="1"/>
        <v>366.93661756525728</v>
      </c>
      <c r="G54">
        <f t="shared" si="4"/>
        <v>367</v>
      </c>
      <c r="H54">
        <f t="shared" si="2"/>
        <v>130.79019073569484</v>
      </c>
    </row>
    <row r="55" spans="1:8" x14ac:dyDescent="0.35">
      <c r="B55">
        <v>49</v>
      </c>
      <c r="D55">
        <f t="shared" si="3"/>
        <v>138.59131548843604</v>
      </c>
      <c r="E55">
        <f t="shared" si="0"/>
        <v>7.21545932712818E-3</v>
      </c>
      <c r="F55">
        <f t="shared" si="1"/>
        <v>346.34204770215263</v>
      </c>
      <c r="G55">
        <f t="shared" si="4"/>
        <v>346</v>
      </c>
      <c r="H55">
        <f t="shared" si="2"/>
        <v>138.72832369942196</v>
      </c>
    </row>
    <row r="56" spans="1:8" x14ac:dyDescent="0.35">
      <c r="A56">
        <v>4</v>
      </c>
      <c r="B56">
        <v>50</v>
      </c>
      <c r="C56" t="s">
        <v>6</v>
      </c>
      <c r="D56">
        <f t="shared" si="3"/>
        <v>146.83238395870382</v>
      </c>
      <c r="E56">
        <f t="shared" si="0"/>
        <v>6.8104867130758234E-3</v>
      </c>
      <c r="F56">
        <f t="shared" si="1"/>
        <v>326.90336222763955</v>
      </c>
      <c r="G56">
        <f t="shared" si="4"/>
        <v>327</v>
      </c>
      <c r="H56">
        <f t="shared" si="2"/>
        <v>146.78899082568807</v>
      </c>
    </row>
    <row r="57" spans="1:8" x14ac:dyDescent="0.35">
      <c r="B57">
        <v>51</v>
      </c>
      <c r="D57">
        <f t="shared" si="3"/>
        <v>155.56349186104046</v>
      </c>
      <c r="E57">
        <f t="shared" si="0"/>
        <v>6.4282434653322503E-3</v>
      </c>
      <c r="F57">
        <f t="shared" si="1"/>
        <v>308.55568633594805</v>
      </c>
      <c r="G57">
        <f t="shared" si="4"/>
        <v>309</v>
      </c>
      <c r="H57">
        <f t="shared" si="2"/>
        <v>155.33980582524271</v>
      </c>
    </row>
    <row r="58" spans="1:8" x14ac:dyDescent="0.35">
      <c r="B58">
        <v>52</v>
      </c>
      <c r="D58">
        <f t="shared" si="3"/>
        <v>164.81377845643496</v>
      </c>
      <c r="E58">
        <f t="shared" si="0"/>
        <v>6.0674538825910658E-3</v>
      </c>
      <c r="F58">
        <f t="shared" si="1"/>
        <v>291.23778636437117</v>
      </c>
      <c r="G58">
        <f t="shared" si="4"/>
        <v>291</v>
      </c>
      <c r="H58">
        <f t="shared" si="2"/>
        <v>164.94845360824743</v>
      </c>
    </row>
    <row r="59" spans="1:8" x14ac:dyDescent="0.35">
      <c r="B59">
        <v>53</v>
      </c>
      <c r="D59">
        <f t="shared" si="3"/>
        <v>174.61411571650197</v>
      </c>
      <c r="E59">
        <f t="shared" si="0"/>
        <v>5.7269138631585136E-3</v>
      </c>
      <c r="F59">
        <f t="shared" si="1"/>
        <v>274.89186543160866</v>
      </c>
      <c r="G59">
        <f t="shared" si="4"/>
        <v>275</v>
      </c>
      <c r="H59">
        <f t="shared" si="2"/>
        <v>174.54545454545453</v>
      </c>
    </row>
    <row r="60" spans="1:8" x14ac:dyDescent="0.35">
      <c r="B60">
        <v>54</v>
      </c>
      <c r="D60">
        <f t="shared" si="3"/>
        <v>184.99721135581723</v>
      </c>
      <c r="E60">
        <f t="shared" si="0"/>
        <v>5.405486886376004E-3</v>
      </c>
      <c r="F60">
        <f t="shared" si="1"/>
        <v>259.46337054604822</v>
      </c>
      <c r="G60">
        <f t="shared" si="4"/>
        <v>259</v>
      </c>
      <c r="H60">
        <f t="shared" si="2"/>
        <v>185.32818532818533</v>
      </c>
    </row>
    <row r="61" spans="1:8" x14ac:dyDescent="0.35">
      <c r="A61">
        <v>3</v>
      </c>
      <c r="B61">
        <v>55</v>
      </c>
      <c r="C61" t="s">
        <v>7</v>
      </c>
      <c r="D61">
        <f t="shared" si="3"/>
        <v>195.99771799087463</v>
      </c>
      <c r="E61">
        <f t="shared" si="0"/>
        <v>5.1021002195880596E-3</v>
      </c>
      <c r="F61">
        <f t="shared" si="1"/>
        <v>244.90081054022687</v>
      </c>
      <c r="G61">
        <f t="shared" si="4"/>
        <v>245</v>
      </c>
      <c r="H61">
        <f t="shared" si="2"/>
        <v>195.91836734693877</v>
      </c>
    </row>
    <row r="62" spans="1:8" x14ac:dyDescent="0.35">
      <c r="B62">
        <v>56</v>
      </c>
      <c r="D62">
        <f t="shared" si="3"/>
        <v>207.65234878997259</v>
      </c>
      <c r="E62">
        <f t="shared" si="0"/>
        <v>4.8157413379967965E-3</v>
      </c>
      <c r="F62">
        <f t="shared" si="1"/>
        <v>231.15558422384623</v>
      </c>
      <c r="G62">
        <f t="shared" si="4"/>
        <v>231</v>
      </c>
      <c r="H62">
        <f t="shared" si="2"/>
        <v>207.79220779220779</v>
      </c>
    </row>
    <row r="63" spans="1:8" x14ac:dyDescent="0.35">
      <c r="B63">
        <v>57</v>
      </c>
      <c r="C63" t="s">
        <v>13</v>
      </c>
      <c r="D63">
        <f t="shared" si="3"/>
        <v>220</v>
      </c>
      <c r="E63">
        <f t="shared" si="0"/>
        <v>4.5454545454545452E-3</v>
      </c>
      <c r="F63">
        <f t="shared" si="1"/>
        <v>218.18181818181819</v>
      </c>
      <c r="G63">
        <f t="shared" si="4"/>
        <v>218</v>
      </c>
      <c r="H63">
        <f t="shared" si="2"/>
        <v>220.18348623853211</v>
      </c>
    </row>
    <row r="64" spans="1:8" x14ac:dyDescent="0.35">
      <c r="B64">
        <v>58</v>
      </c>
      <c r="D64">
        <f t="shared" si="3"/>
        <v>233.08188075904496</v>
      </c>
      <c r="E64">
        <f t="shared" si="0"/>
        <v>4.2903377849167887E-3</v>
      </c>
      <c r="F64">
        <f t="shared" si="1"/>
        <v>205.93621367600585</v>
      </c>
      <c r="G64">
        <f t="shared" si="4"/>
        <v>206</v>
      </c>
      <c r="H64">
        <f t="shared" si="2"/>
        <v>233.00970873786409</v>
      </c>
    </row>
    <row r="65" spans="1:8" x14ac:dyDescent="0.35">
      <c r="A65">
        <v>2</v>
      </c>
      <c r="B65">
        <v>59</v>
      </c>
      <c r="C65" t="s">
        <v>8</v>
      </c>
      <c r="D65">
        <f t="shared" si="3"/>
        <v>246.94165062806206</v>
      </c>
      <c r="E65">
        <f t="shared" si="0"/>
        <v>4.0495396279106328E-3</v>
      </c>
      <c r="F65">
        <f t="shared" si="1"/>
        <v>194.37790213971039</v>
      </c>
      <c r="G65">
        <f t="shared" si="4"/>
        <v>194</v>
      </c>
      <c r="H65">
        <f t="shared" si="2"/>
        <v>247.42268041237114</v>
      </c>
    </row>
    <row r="66" spans="1:8" x14ac:dyDescent="0.35">
      <c r="B66">
        <v>60</v>
      </c>
      <c r="D66">
        <f t="shared" si="3"/>
        <v>261.62556530059862</v>
      </c>
      <c r="E66">
        <f t="shared" si="0"/>
        <v>3.82225643297143E-3</v>
      </c>
      <c r="F66">
        <f t="shared" si="1"/>
        <v>183.46830878262864</v>
      </c>
      <c r="G66">
        <f t="shared" si="4"/>
        <v>183</v>
      </c>
      <c r="H66">
        <f t="shared" si="2"/>
        <v>262.29508196721309</v>
      </c>
    </row>
    <row r="67" spans="1:8" x14ac:dyDescent="0.35">
      <c r="B67">
        <v>61</v>
      </c>
      <c r="D67">
        <f t="shared" si="3"/>
        <v>277.18263097687208</v>
      </c>
      <c r="E67">
        <f t="shared" si="0"/>
        <v>3.60772966356409E-3</v>
      </c>
      <c r="F67">
        <f t="shared" si="1"/>
        <v>173.17102385107631</v>
      </c>
      <c r="G67">
        <f t="shared" si="4"/>
        <v>173</v>
      </c>
      <c r="H67">
        <f t="shared" si="2"/>
        <v>277.45664739884393</v>
      </c>
    </row>
    <row r="68" spans="1:8" x14ac:dyDescent="0.35">
      <c r="B68">
        <v>62</v>
      </c>
      <c r="D68">
        <f t="shared" si="3"/>
        <v>293.66476791740757</v>
      </c>
      <c r="E68">
        <f t="shared" si="0"/>
        <v>3.4052433565379125E-3</v>
      </c>
      <c r="F68">
        <f t="shared" si="1"/>
        <v>163.4516811138198</v>
      </c>
      <c r="G68">
        <f t="shared" si="4"/>
        <v>163</v>
      </c>
      <c r="H68">
        <f t="shared" si="2"/>
        <v>294.47852760736197</v>
      </c>
    </row>
    <row r="69" spans="1:8" x14ac:dyDescent="0.35">
      <c r="B69">
        <v>63</v>
      </c>
      <c r="D69">
        <f t="shared" si="3"/>
        <v>311.12698372208087</v>
      </c>
      <c r="E69">
        <f t="shared" si="0"/>
        <v>3.2141217326661256E-3</v>
      </c>
      <c r="F69">
        <f t="shared" si="1"/>
        <v>154.27784316797403</v>
      </c>
      <c r="G69">
        <f t="shared" si="4"/>
        <v>154</v>
      </c>
      <c r="H69">
        <f t="shared" si="2"/>
        <v>311.68831168831167</v>
      </c>
    </row>
    <row r="70" spans="1:8" x14ac:dyDescent="0.35">
      <c r="A70">
        <v>1</v>
      </c>
      <c r="B70">
        <v>64</v>
      </c>
      <c r="C70" t="s">
        <v>9</v>
      </c>
      <c r="D70">
        <f t="shared" si="3"/>
        <v>329.62755691286992</v>
      </c>
      <c r="E70">
        <f t="shared" si="0"/>
        <v>3.0337269412955329E-3</v>
      </c>
      <c r="F70">
        <f t="shared" si="1"/>
        <v>145.61889318218559</v>
      </c>
      <c r="G70">
        <f t="shared" si="4"/>
        <v>146</v>
      </c>
      <c r="H70">
        <f t="shared" si="2"/>
        <v>328.76712328767121</v>
      </c>
    </row>
    <row r="71" spans="1:8" x14ac:dyDescent="0.35">
      <c r="B71">
        <v>65</v>
      </c>
      <c r="D71">
        <f t="shared" si="3"/>
        <v>349.22823143300388</v>
      </c>
      <c r="E71">
        <f t="shared" ref="E71:E133" si="5">1/D71</f>
        <v>2.8634569315792572E-3</v>
      </c>
      <c r="F71">
        <f t="shared" ref="F71:F133" si="6">E71/$C$3</f>
        <v>137.44593271580436</v>
      </c>
      <c r="G71">
        <f t="shared" si="4"/>
        <v>137</v>
      </c>
      <c r="H71">
        <f t="shared" ref="H71:H133" si="7">$B$3/G71</f>
        <v>350.36496350364962</v>
      </c>
    </row>
    <row r="72" spans="1:8" x14ac:dyDescent="0.35">
      <c r="B72">
        <v>66</v>
      </c>
      <c r="D72">
        <f t="shared" ref="D72:D133" si="8">$B$2*POWER(2,(B72-69)/12)</f>
        <v>369.99442271163446</v>
      </c>
      <c r="E72">
        <f t="shared" si="5"/>
        <v>2.702743443188002E-3</v>
      </c>
      <c r="F72">
        <f t="shared" si="6"/>
        <v>129.73168527302411</v>
      </c>
      <c r="G72">
        <f t="shared" ref="G72:G133" si="9">ROUND(F72,0)</f>
        <v>130</v>
      </c>
      <c r="H72">
        <f t="shared" si="7"/>
        <v>369.23076923076923</v>
      </c>
    </row>
    <row r="73" spans="1:8" x14ac:dyDescent="0.35">
      <c r="B73">
        <v>67</v>
      </c>
      <c r="D73">
        <f t="shared" si="8"/>
        <v>391.99543598174927</v>
      </c>
      <c r="E73">
        <f t="shared" si="5"/>
        <v>2.5510501097940298E-3</v>
      </c>
      <c r="F73">
        <f t="shared" si="6"/>
        <v>122.45040527011344</v>
      </c>
      <c r="G73">
        <f t="shared" si="9"/>
        <v>122</v>
      </c>
      <c r="H73">
        <f t="shared" si="7"/>
        <v>393.44262295081967</v>
      </c>
    </row>
    <row r="74" spans="1:8" x14ac:dyDescent="0.35">
      <c r="B74">
        <v>68</v>
      </c>
      <c r="D74">
        <f t="shared" si="8"/>
        <v>415.30469757994513</v>
      </c>
      <c r="E74">
        <f t="shared" si="5"/>
        <v>2.4078706689983982E-3</v>
      </c>
      <c r="F74">
        <f t="shared" si="6"/>
        <v>115.57779211192312</v>
      </c>
      <c r="G74">
        <f t="shared" si="9"/>
        <v>116</v>
      </c>
      <c r="H74">
        <f t="shared" si="7"/>
        <v>413.79310344827587</v>
      </c>
    </row>
    <row r="75" spans="1:8" x14ac:dyDescent="0.35">
      <c r="B75">
        <v>69</v>
      </c>
      <c r="C75" t="s">
        <v>14</v>
      </c>
      <c r="D75">
        <f t="shared" si="8"/>
        <v>440</v>
      </c>
      <c r="E75">
        <f t="shared" si="5"/>
        <v>2.2727272727272726E-3</v>
      </c>
      <c r="F75">
        <f t="shared" si="6"/>
        <v>109.09090909090909</v>
      </c>
      <c r="G75">
        <f t="shared" si="9"/>
        <v>109</v>
      </c>
      <c r="H75">
        <f t="shared" si="7"/>
        <v>440.36697247706422</v>
      </c>
    </row>
    <row r="76" spans="1:8" x14ac:dyDescent="0.35">
      <c r="B76">
        <v>70</v>
      </c>
      <c r="D76">
        <f t="shared" si="8"/>
        <v>466.16376151808993</v>
      </c>
      <c r="E76">
        <f t="shared" si="5"/>
        <v>2.1451688924583943E-3</v>
      </c>
      <c r="F76">
        <f t="shared" si="6"/>
        <v>102.96810683800292</v>
      </c>
      <c r="G76">
        <f t="shared" si="9"/>
        <v>103</v>
      </c>
      <c r="H76">
        <f t="shared" si="7"/>
        <v>466.01941747572818</v>
      </c>
    </row>
    <row r="77" spans="1:8" x14ac:dyDescent="0.35">
      <c r="B77">
        <v>71</v>
      </c>
      <c r="D77">
        <f t="shared" si="8"/>
        <v>493.88330125612413</v>
      </c>
      <c r="E77">
        <f t="shared" si="5"/>
        <v>2.0247698139553164E-3</v>
      </c>
      <c r="F77">
        <f t="shared" si="6"/>
        <v>97.188951069855193</v>
      </c>
      <c r="G77">
        <f t="shared" si="9"/>
        <v>97</v>
      </c>
      <c r="H77">
        <f t="shared" si="7"/>
        <v>494.84536082474227</v>
      </c>
    </row>
    <row r="78" spans="1:8" x14ac:dyDescent="0.35">
      <c r="B78">
        <v>72</v>
      </c>
      <c r="D78">
        <f t="shared" si="8"/>
        <v>523.25113060119725</v>
      </c>
      <c r="E78">
        <f t="shared" si="5"/>
        <v>1.911128216485715E-3</v>
      </c>
      <c r="F78">
        <f t="shared" si="6"/>
        <v>91.73415439131432</v>
      </c>
      <c r="G78">
        <f t="shared" si="9"/>
        <v>92</v>
      </c>
      <c r="H78">
        <f t="shared" si="7"/>
        <v>521.73913043478262</v>
      </c>
    </row>
    <row r="79" spans="1:8" x14ac:dyDescent="0.35">
      <c r="B79">
        <v>73</v>
      </c>
      <c r="D79">
        <f t="shared" si="8"/>
        <v>554.36526195374415</v>
      </c>
      <c r="E79">
        <f t="shared" si="5"/>
        <v>1.803864831782045E-3</v>
      </c>
      <c r="F79">
        <f t="shared" si="6"/>
        <v>86.585511925538157</v>
      </c>
      <c r="G79">
        <f t="shared" si="9"/>
        <v>87</v>
      </c>
      <c r="H79">
        <f t="shared" si="7"/>
        <v>551.72413793103453</v>
      </c>
    </row>
    <row r="80" spans="1:8" x14ac:dyDescent="0.35">
      <c r="B80">
        <v>74</v>
      </c>
      <c r="D80">
        <f t="shared" si="8"/>
        <v>587.32953583481515</v>
      </c>
      <c r="E80">
        <f t="shared" si="5"/>
        <v>1.7026216782689563E-3</v>
      </c>
      <c r="F80">
        <f t="shared" si="6"/>
        <v>81.725840556909901</v>
      </c>
      <c r="G80">
        <f t="shared" si="9"/>
        <v>82</v>
      </c>
      <c r="H80">
        <f t="shared" si="7"/>
        <v>585.36585365853659</v>
      </c>
    </row>
    <row r="81" spans="2:8" x14ac:dyDescent="0.35">
      <c r="B81">
        <v>75</v>
      </c>
      <c r="D81">
        <f t="shared" si="8"/>
        <v>622.25396744416184</v>
      </c>
      <c r="E81">
        <f t="shared" si="5"/>
        <v>1.6070608663330626E-3</v>
      </c>
      <c r="F81">
        <f t="shared" si="6"/>
        <v>77.138921583987013</v>
      </c>
      <c r="G81">
        <f t="shared" si="9"/>
        <v>77</v>
      </c>
      <c r="H81">
        <f t="shared" si="7"/>
        <v>623.37662337662334</v>
      </c>
    </row>
    <row r="82" spans="2:8" x14ac:dyDescent="0.35">
      <c r="B82">
        <v>76</v>
      </c>
      <c r="D82">
        <f t="shared" si="8"/>
        <v>659.25511382573984</v>
      </c>
      <c r="E82">
        <f t="shared" si="5"/>
        <v>1.5168634706477664E-3</v>
      </c>
      <c r="F82">
        <f t="shared" si="6"/>
        <v>72.809446591092794</v>
      </c>
      <c r="G82">
        <f t="shared" si="9"/>
        <v>73</v>
      </c>
      <c r="H82">
        <f t="shared" si="7"/>
        <v>657.53424657534242</v>
      </c>
    </row>
    <row r="83" spans="2:8" x14ac:dyDescent="0.35">
      <c r="B83">
        <v>77</v>
      </c>
      <c r="D83">
        <f t="shared" si="8"/>
        <v>698.45646286600777</v>
      </c>
      <c r="E83">
        <f t="shared" si="5"/>
        <v>1.4317284657896286E-3</v>
      </c>
      <c r="F83">
        <f t="shared" si="6"/>
        <v>68.72296635790218</v>
      </c>
      <c r="G83">
        <f t="shared" si="9"/>
        <v>69</v>
      </c>
      <c r="H83">
        <f t="shared" si="7"/>
        <v>695.6521739130435</v>
      </c>
    </row>
    <row r="84" spans="2:8" x14ac:dyDescent="0.35">
      <c r="B84">
        <v>78</v>
      </c>
      <c r="D84">
        <f t="shared" si="8"/>
        <v>739.9888454232688</v>
      </c>
      <c r="E84">
        <f t="shared" si="5"/>
        <v>1.3513717215940012E-3</v>
      </c>
      <c r="F84">
        <f t="shared" si="6"/>
        <v>64.865842636512056</v>
      </c>
      <c r="G84">
        <f t="shared" si="9"/>
        <v>65</v>
      </c>
      <c r="H84">
        <f t="shared" si="7"/>
        <v>738.46153846153845</v>
      </c>
    </row>
    <row r="85" spans="2:8" x14ac:dyDescent="0.35">
      <c r="B85">
        <v>79</v>
      </c>
      <c r="D85">
        <f t="shared" si="8"/>
        <v>783.99087196349853</v>
      </c>
      <c r="E85">
        <f t="shared" si="5"/>
        <v>1.2755250548970149E-3</v>
      </c>
      <c r="F85">
        <f t="shared" si="6"/>
        <v>61.225202635056718</v>
      </c>
      <c r="G85">
        <f t="shared" si="9"/>
        <v>61</v>
      </c>
      <c r="H85">
        <f t="shared" si="7"/>
        <v>786.88524590163934</v>
      </c>
    </row>
    <row r="86" spans="2:8" x14ac:dyDescent="0.35">
      <c r="B86">
        <v>80</v>
      </c>
      <c r="D86">
        <f t="shared" si="8"/>
        <v>830.60939515989025</v>
      </c>
      <c r="E86">
        <f t="shared" si="5"/>
        <v>1.2039353344991991E-3</v>
      </c>
      <c r="F86">
        <f t="shared" si="6"/>
        <v>57.788896055961558</v>
      </c>
      <c r="G86">
        <f t="shared" si="9"/>
        <v>58</v>
      </c>
      <c r="H86">
        <f t="shared" si="7"/>
        <v>827.58620689655174</v>
      </c>
    </row>
    <row r="87" spans="2:8" x14ac:dyDescent="0.35">
      <c r="B87">
        <v>81</v>
      </c>
      <c r="C87" t="s">
        <v>12</v>
      </c>
      <c r="D87">
        <f t="shared" si="8"/>
        <v>880</v>
      </c>
      <c r="E87">
        <f t="shared" si="5"/>
        <v>1.1363636363636363E-3</v>
      </c>
      <c r="F87">
        <f t="shared" si="6"/>
        <v>54.545454545454547</v>
      </c>
      <c r="G87">
        <f t="shared" si="9"/>
        <v>55</v>
      </c>
      <c r="H87">
        <f t="shared" si="7"/>
        <v>872.72727272727275</v>
      </c>
    </row>
    <row r="88" spans="2:8" x14ac:dyDescent="0.35">
      <c r="B88">
        <v>82</v>
      </c>
      <c r="D88">
        <f t="shared" si="8"/>
        <v>932.32752303617963</v>
      </c>
      <c r="E88">
        <f t="shared" si="5"/>
        <v>1.0725844462291974E-3</v>
      </c>
      <c r="F88">
        <f t="shared" si="6"/>
        <v>51.484053419001476</v>
      </c>
      <c r="G88">
        <f t="shared" si="9"/>
        <v>51</v>
      </c>
      <c r="H88">
        <f t="shared" si="7"/>
        <v>941.17647058823525</v>
      </c>
    </row>
    <row r="89" spans="2:8" x14ac:dyDescent="0.35">
      <c r="B89">
        <v>83</v>
      </c>
      <c r="D89">
        <f t="shared" si="8"/>
        <v>987.76660251224826</v>
      </c>
      <c r="E89">
        <f t="shared" si="5"/>
        <v>1.0123849069776582E-3</v>
      </c>
      <c r="F89">
        <f t="shared" si="6"/>
        <v>48.594475534927597</v>
      </c>
      <c r="G89">
        <f t="shared" si="9"/>
        <v>49</v>
      </c>
      <c r="H89">
        <f t="shared" si="7"/>
        <v>979.59183673469386</v>
      </c>
    </row>
    <row r="90" spans="2:8" x14ac:dyDescent="0.35">
      <c r="B90">
        <v>84</v>
      </c>
      <c r="D90">
        <f t="shared" si="8"/>
        <v>1046.5022612023945</v>
      </c>
      <c r="E90">
        <f t="shared" si="5"/>
        <v>9.555641082428575E-4</v>
      </c>
      <c r="F90">
        <f t="shared" si="6"/>
        <v>45.86707719565716</v>
      </c>
      <c r="G90">
        <f t="shared" si="9"/>
        <v>46</v>
      </c>
      <c r="H90">
        <f t="shared" si="7"/>
        <v>1043.4782608695652</v>
      </c>
    </row>
    <row r="91" spans="2:8" x14ac:dyDescent="0.35">
      <c r="B91">
        <v>85</v>
      </c>
      <c r="D91">
        <f t="shared" si="8"/>
        <v>1108.7305239074883</v>
      </c>
      <c r="E91">
        <f t="shared" si="5"/>
        <v>9.019324158910225E-4</v>
      </c>
      <c r="F91">
        <f t="shared" si="6"/>
        <v>43.292755962769078</v>
      </c>
      <c r="G91">
        <f t="shared" si="9"/>
        <v>43</v>
      </c>
      <c r="H91">
        <f t="shared" si="7"/>
        <v>1116.2790697674418</v>
      </c>
    </row>
    <row r="92" spans="2:8" x14ac:dyDescent="0.35">
      <c r="B92">
        <v>86</v>
      </c>
      <c r="D92">
        <f t="shared" si="8"/>
        <v>1174.6590716696303</v>
      </c>
      <c r="E92">
        <f t="shared" si="5"/>
        <v>8.5131083913447814E-4</v>
      </c>
      <c r="F92">
        <f t="shared" si="6"/>
        <v>40.862920278454951</v>
      </c>
      <c r="G92">
        <f t="shared" si="9"/>
        <v>41</v>
      </c>
      <c r="H92">
        <f t="shared" si="7"/>
        <v>1170.7317073170732</v>
      </c>
    </row>
    <row r="93" spans="2:8" x14ac:dyDescent="0.35">
      <c r="B93">
        <v>87</v>
      </c>
      <c r="D93">
        <f t="shared" si="8"/>
        <v>1244.5079348883235</v>
      </c>
      <c r="E93">
        <f t="shared" si="5"/>
        <v>8.035304331665314E-4</v>
      </c>
      <c r="F93">
        <f t="shared" si="6"/>
        <v>38.569460791993507</v>
      </c>
      <c r="G93">
        <f t="shared" si="9"/>
        <v>39</v>
      </c>
      <c r="H93">
        <f t="shared" si="7"/>
        <v>1230.7692307692307</v>
      </c>
    </row>
    <row r="94" spans="2:8" x14ac:dyDescent="0.35">
      <c r="B94">
        <v>88</v>
      </c>
      <c r="C94" t="s">
        <v>15</v>
      </c>
      <c r="D94">
        <f t="shared" si="8"/>
        <v>1318.5102276514795</v>
      </c>
      <c r="E94">
        <f t="shared" si="5"/>
        <v>7.5843173532388333E-4</v>
      </c>
      <c r="F94">
        <f t="shared" si="6"/>
        <v>36.404723295546404</v>
      </c>
      <c r="G94">
        <f t="shared" si="9"/>
        <v>36</v>
      </c>
      <c r="H94">
        <f t="shared" si="7"/>
        <v>1333.3333333333333</v>
      </c>
    </row>
    <row r="95" spans="2:8" x14ac:dyDescent="0.35">
      <c r="B95">
        <v>89</v>
      </c>
      <c r="D95">
        <f t="shared" si="8"/>
        <v>1396.9129257320155</v>
      </c>
      <c r="E95">
        <f t="shared" si="5"/>
        <v>7.158642328948143E-4</v>
      </c>
      <c r="F95">
        <f t="shared" si="6"/>
        <v>34.36148317895109</v>
      </c>
      <c r="G95">
        <f t="shared" si="9"/>
        <v>34</v>
      </c>
      <c r="H95">
        <f t="shared" si="7"/>
        <v>1411.7647058823529</v>
      </c>
    </row>
    <row r="96" spans="2:8" x14ac:dyDescent="0.35">
      <c r="B96">
        <v>90</v>
      </c>
      <c r="D96">
        <f t="shared" si="8"/>
        <v>1479.9776908465376</v>
      </c>
      <c r="E96">
        <f t="shared" si="5"/>
        <v>6.7568586079700061E-4</v>
      </c>
      <c r="F96">
        <f t="shared" si="6"/>
        <v>32.432921318256028</v>
      </c>
      <c r="G96">
        <f t="shared" si="9"/>
        <v>32</v>
      </c>
      <c r="H96">
        <f t="shared" si="7"/>
        <v>1500</v>
      </c>
    </row>
    <row r="97" spans="2:8" x14ac:dyDescent="0.35">
      <c r="B97">
        <v>91</v>
      </c>
      <c r="D97">
        <f t="shared" si="8"/>
        <v>1567.9817439269968</v>
      </c>
      <c r="E97">
        <f t="shared" si="5"/>
        <v>6.3776252744850756E-4</v>
      </c>
      <c r="F97">
        <f t="shared" si="6"/>
        <v>30.612601317528362</v>
      </c>
      <c r="G97">
        <f t="shared" si="9"/>
        <v>31</v>
      </c>
      <c r="H97">
        <f t="shared" si="7"/>
        <v>1548.3870967741937</v>
      </c>
    </row>
    <row r="98" spans="2:8" x14ac:dyDescent="0.35">
      <c r="B98">
        <v>92</v>
      </c>
      <c r="D98">
        <f t="shared" si="8"/>
        <v>1661.2187903197805</v>
      </c>
      <c r="E98">
        <f t="shared" si="5"/>
        <v>6.0196766724959956E-4</v>
      </c>
      <c r="F98">
        <f t="shared" si="6"/>
        <v>28.894448027980779</v>
      </c>
      <c r="G98">
        <f t="shared" si="9"/>
        <v>29</v>
      </c>
      <c r="H98">
        <f t="shared" si="7"/>
        <v>1655.1724137931035</v>
      </c>
    </row>
    <row r="99" spans="2:8" x14ac:dyDescent="0.35">
      <c r="B99">
        <v>93</v>
      </c>
      <c r="D99">
        <f t="shared" si="8"/>
        <v>1760</v>
      </c>
      <c r="E99">
        <f t="shared" si="5"/>
        <v>5.6818181818181815E-4</v>
      </c>
      <c r="F99">
        <f t="shared" si="6"/>
        <v>27.272727272727273</v>
      </c>
      <c r="G99">
        <f t="shared" si="9"/>
        <v>27</v>
      </c>
      <c r="H99">
        <f t="shared" si="7"/>
        <v>1777.7777777777778</v>
      </c>
    </row>
    <row r="100" spans="2:8" x14ac:dyDescent="0.35">
      <c r="B100">
        <v>94</v>
      </c>
      <c r="D100">
        <f t="shared" si="8"/>
        <v>1864.6550460723597</v>
      </c>
      <c r="E100">
        <f t="shared" si="5"/>
        <v>5.3629222311459858E-4</v>
      </c>
      <c r="F100">
        <f t="shared" si="6"/>
        <v>25.742026709500731</v>
      </c>
      <c r="G100">
        <f t="shared" si="9"/>
        <v>26</v>
      </c>
      <c r="H100">
        <f t="shared" si="7"/>
        <v>1846.1538461538462</v>
      </c>
    </row>
    <row r="101" spans="2:8" x14ac:dyDescent="0.35">
      <c r="B101">
        <v>95</v>
      </c>
      <c r="D101">
        <f t="shared" si="8"/>
        <v>1975.5332050244961</v>
      </c>
      <c r="E101">
        <f t="shared" si="5"/>
        <v>5.0619245348882921E-4</v>
      </c>
      <c r="F101">
        <f t="shared" si="6"/>
        <v>24.297237767463802</v>
      </c>
      <c r="G101">
        <f t="shared" si="9"/>
        <v>24</v>
      </c>
      <c r="H101">
        <f t="shared" si="7"/>
        <v>2000</v>
      </c>
    </row>
    <row r="102" spans="2:8" x14ac:dyDescent="0.35">
      <c r="B102">
        <v>96</v>
      </c>
      <c r="D102">
        <f t="shared" si="8"/>
        <v>2093.004522404789</v>
      </c>
      <c r="E102">
        <f t="shared" si="5"/>
        <v>4.7778205412142875E-4</v>
      </c>
      <c r="F102">
        <f t="shared" si="6"/>
        <v>22.93353859782858</v>
      </c>
      <c r="G102">
        <f t="shared" si="9"/>
        <v>23</v>
      </c>
      <c r="H102">
        <f t="shared" si="7"/>
        <v>2086.9565217391305</v>
      </c>
    </row>
    <row r="103" spans="2:8" x14ac:dyDescent="0.35">
      <c r="B103">
        <v>97</v>
      </c>
      <c r="D103">
        <f t="shared" si="8"/>
        <v>2217.4610478149771</v>
      </c>
      <c r="E103">
        <f t="shared" si="5"/>
        <v>4.5096620794551114E-4</v>
      </c>
      <c r="F103">
        <f t="shared" si="6"/>
        <v>21.646377981384536</v>
      </c>
      <c r="G103">
        <f t="shared" si="9"/>
        <v>22</v>
      </c>
      <c r="H103">
        <f t="shared" si="7"/>
        <v>2181.818181818182</v>
      </c>
    </row>
    <row r="104" spans="2:8" x14ac:dyDescent="0.35">
      <c r="B104">
        <v>98</v>
      </c>
      <c r="D104">
        <f t="shared" si="8"/>
        <v>2349.3181433392601</v>
      </c>
      <c r="E104">
        <f t="shared" si="5"/>
        <v>4.2565541956723912E-4</v>
      </c>
      <c r="F104">
        <f t="shared" si="6"/>
        <v>20.431460139227479</v>
      </c>
      <c r="G104">
        <f t="shared" si="9"/>
        <v>20</v>
      </c>
      <c r="H104">
        <f t="shared" si="7"/>
        <v>2400</v>
      </c>
    </row>
    <row r="105" spans="2:8" x14ac:dyDescent="0.35">
      <c r="B105">
        <v>99</v>
      </c>
      <c r="D105">
        <f t="shared" si="8"/>
        <v>2489.0158697766474</v>
      </c>
      <c r="E105">
        <f t="shared" si="5"/>
        <v>4.0176521658326564E-4</v>
      </c>
      <c r="F105">
        <f t="shared" si="6"/>
        <v>19.284730395996753</v>
      </c>
      <c r="G105">
        <f t="shared" si="9"/>
        <v>19</v>
      </c>
      <c r="H105">
        <f t="shared" si="7"/>
        <v>2526.3157894736842</v>
      </c>
    </row>
    <row r="106" spans="2:8" x14ac:dyDescent="0.35">
      <c r="B106">
        <v>100</v>
      </c>
      <c r="D106">
        <f t="shared" si="8"/>
        <v>2637.0204553029598</v>
      </c>
      <c r="E106">
        <f t="shared" si="5"/>
        <v>3.792158676619415E-4</v>
      </c>
      <c r="F106">
        <f t="shared" si="6"/>
        <v>18.202361647773191</v>
      </c>
      <c r="G106">
        <f t="shared" si="9"/>
        <v>18</v>
      </c>
      <c r="H106">
        <f t="shared" si="7"/>
        <v>2666.6666666666665</v>
      </c>
    </row>
    <row r="107" spans="2:8" x14ac:dyDescent="0.35">
      <c r="B107">
        <v>101</v>
      </c>
      <c r="D107">
        <f t="shared" si="8"/>
        <v>2793.8258514640311</v>
      </c>
      <c r="E107">
        <f t="shared" si="5"/>
        <v>3.5793211644740715E-4</v>
      </c>
      <c r="F107">
        <f t="shared" si="6"/>
        <v>17.180741589475545</v>
      </c>
      <c r="G107">
        <f t="shared" si="9"/>
        <v>17</v>
      </c>
      <c r="H107">
        <f t="shared" si="7"/>
        <v>2823.5294117647059</v>
      </c>
    </row>
    <row r="108" spans="2:8" x14ac:dyDescent="0.35">
      <c r="B108">
        <v>102</v>
      </c>
      <c r="D108">
        <f t="shared" si="8"/>
        <v>2959.9553816930757</v>
      </c>
      <c r="E108">
        <f t="shared" si="5"/>
        <v>3.3784293039850025E-4</v>
      </c>
      <c r="F108">
        <f t="shared" si="6"/>
        <v>16.216460659128014</v>
      </c>
      <c r="G108">
        <f t="shared" si="9"/>
        <v>16</v>
      </c>
      <c r="H108">
        <f t="shared" si="7"/>
        <v>3000</v>
      </c>
    </row>
    <row r="109" spans="2:8" x14ac:dyDescent="0.35">
      <c r="B109">
        <v>103</v>
      </c>
      <c r="D109">
        <f t="shared" si="8"/>
        <v>3135.9634878539941</v>
      </c>
      <c r="E109">
        <f t="shared" si="5"/>
        <v>3.1888126372425372E-4</v>
      </c>
      <c r="F109">
        <f t="shared" si="6"/>
        <v>15.306300658764179</v>
      </c>
      <c r="G109">
        <f t="shared" si="9"/>
        <v>15</v>
      </c>
      <c r="H109">
        <f t="shared" si="7"/>
        <v>3200</v>
      </c>
    </row>
    <row r="110" spans="2:8" x14ac:dyDescent="0.35">
      <c r="B110">
        <v>104</v>
      </c>
      <c r="D110">
        <f t="shared" si="8"/>
        <v>3322.4375806395601</v>
      </c>
      <c r="E110">
        <f t="shared" si="5"/>
        <v>3.0098383362479989E-4</v>
      </c>
      <c r="F110">
        <f t="shared" si="6"/>
        <v>14.447224013990395</v>
      </c>
      <c r="G110">
        <f t="shared" si="9"/>
        <v>14</v>
      </c>
      <c r="H110">
        <f t="shared" si="7"/>
        <v>3428.5714285714284</v>
      </c>
    </row>
    <row r="111" spans="2:8" x14ac:dyDescent="0.35">
      <c r="B111">
        <v>105</v>
      </c>
      <c r="D111">
        <f t="shared" si="8"/>
        <v>3520</v>
      </c>
      <c r="E111">
        <f t="shared" si="5"/>
        <v>2.8409090909090908E-4</v>
      </c>
      <c r="F111">
        <f t="shared" si="6"/>
        <v>13.636363636363637</v>
      </c>
      <c r="G111">
        <f t="shared" si="9"/>
        <v>14</v>
      </c>
      <c r="H111">
        <f t="shared" si="7"/>
        <v>3428.5714285714284</v>
      </c>
    </row>
    <row r="112" spans="2:8" x14ac:dyDescent="0.35">
      <c r="B112">
        <v>106</v>
      </c>
      <c r="D112">
        <f t="shared" si="8"/>
        <v>3729.3100921447194</v>
      </c>
      <c r="E112">
        <f t="shared" si="5"/>
        <v>2.6814611155729929E-4</v>
      </c>
      <c r="F112">
        <f t="shared" si="6"/>
        <v>12.871013354750366</v>
      </c>
      <c r="G112">
        <f t="shared" si="9"/>
        <v>13</v>
      </c>
      <c r="H112">
        <f t="shared" si="7"/>
        <v>3692.3076923076924</v>
      </c>
    </row>
    <row r="113" spans="2:8" x14ac:dyDescent="0.35">
      <c r="B113">
        <v>107</v>
      </c>
      <c r="D113">
        <f t="shared" si="8"/>
        <v>3951.0664100489917</v>
      </c>
      <c r="E113">
        <f t="shared" si="5"/>
        <v>2.5309622674441466E-4</v>
      </c>
      <c r="F113">
        <f t="shared" si="6"/>
        <v>12.148618883731904</v>
      </c>
      <c r="G113">
        <f t="shared" si="9"/>
        <v>12</v>
      </c>
      <c r="H113">
        <f t="shared" si="7"/>
        <v>4000</v>
      </c>
    </row>
    <row r="114" spans="2:8" x14ac:dyDescent="0.35">
      <c r="B114">
        <v>108</v>
      </c>
      <c r="D114">
        <f t="shared" si="8"/>
        <v>4186.0090448095771</v>
      </c>
      <c r="E114">
        <f t="shared" si="5"/>
        <v>2.3889102706071443E-4</v>
      </c>
      <c r="F114">
        <f t="shared" si="6"/>
        <v>11.466769298914294</v>
      </c>
      <c r="G114">
        <f t="shared" si="9"/>
        <v>11</v>
      </c>
      <c r="H114">
        <f t="shared" si="7"/>
        <v>4363.636363636364</v>
      </c>
    </row>
    <row r="115" spans="2:8" x14ac:dyDescent="0.35">
      <c r="B115">
        <v>109</v>
      </c>
      <c r="D115">
        <f t="shared" si="8"/>
        <v>4434.9220956299532</v>
      </c>
      <c r="E115">
        <f t="shared" si="5"/>
        <v>2.2548310397275563E-4</v>
      </c>
      <c r="F115">
        <f t="shared" si="6"/>
        <v>10.82318899069227</v>
      </c>
      <c r="G115">
        <f t="shared" si="9"/>
        <v>11</v>
      </c>
      <c r="H115">
        <f t="shared" si="7"/>
        <v>4363.636363636364</v>
      </c>
    </row>
    <row r="116" spans="2:8" x14ac:dyDescent="0.35">
      <c r="B116">
        <v>110</v>
      </c>
      <c r="D116">
        <f t="shared" si="8"/>
        <v>4698.6362866785194</v>
      </c>
      <c r="E116">
        <f t="shared" si="5"/>
        <v>2.1282770978361962E-4</v>
      </c>
      <c r="F116">
        <f t="shared" si="6"/>
        <v>10.215730069613741</v>
      </c>
      <c r="G116">
        <f t="shared" si="9"/>
        <v>10</v>
      </c>
      <c r="H116">
        <f t="shared" si="7"/>
        <v>4800</v>
      </c>
    </row>
    <row r="117" spans="2:8" x14ac:dyDescent="0.35">
      <c r="B117">
        <v>111</v>
      </c>
      <c r="D117">
        <f t="shared" si="8"/>
        <v>4978.0317395532938</v>
      </c>
      <c r="E117">
        <f t="shared" si="5"/>
        <v>2.0088260829163285E-4</v>
      </c>
      <c r="F117">
        <f t="shared" si="6"/>
        <v>9.6423651979983767</v>
      </c>
      <c r="G117">
        <f t="shared" si="9"/>
        <v>10</v>
      </c>
      <c r="H117">
        <f t="shared" si="7"/>
        <v>4800</v>
      </c>
    </row>
    <row r="118" spans="2:8" x14ac:dyDescent="0.35">
      <c r="B118">
        <v>112</v>
      </c>
      <c r="D118">
        <f t="shared" si="8"/>
        <v>5274.0409106059187</v>
      </c>
      <c r="E118">
        <f t="shared" si="5"/>
        <v>1.8960793383097081E-4</v>
      </c>
      <c r="F118">
        <f t="shared" si="6"/>
        <v>9.1011808238865992</v>
      </c>
      <c r="G118">
        <f t="shared" si="9"/>
        <v>9</v>
      </c>
      <c r="H118">
        <f t="shared" si="7"/>
        <v>5333.333333333333</v>
      </c>
    </row>
    <row r="119" spans="2:8" x14ac:dyDescent="0.35">
      <c r="B119">
        <v>113</v>
      </c>
      <c r="D119">
        <f t="shared" si="8"/>
        <v>5587.6517029280612</v>
      </c>
      <c r="E119">
        <f t="shared" si="5"/>
        <v>1.789660582237036E-4</v>
      </c>
      <c r="F119">
        <f t="shared" si="6"/>
        <v>8.5903707947377725</v>
      </c>
      <c r="G119">
        <f t="shared" si="9"/>
        <v>9</v>
      </c>
      <c r="H119">
        <f t="shared" si="7"/>
        <v>5333.333333333333</v>
      </c>
    </row>
    <row r="120" spans="2:8" x14ac:dyDescent="0.35">
      <c r="B120">
        <v>114</v>
      </c>
      <c r="D120">
        <f t="shared" si="8"/>
        <v>5919.9107633861504</v>
      </c>
      <c r="E120">
        <f t="shared" si="5"/>
        <v>1.6892146519925015E-4</v>
      </c>
      <c r="F120">
        <f t="shared" si="6"/>
        <v>8.108230329564007</v>
      </c>
      <c r="G120">
        <f t="shared" si="9"/>
        <v>8</v>
      </c>
      <c r="H120">
        <f t="shared" si="7"/>
        <v>6000</v>
      </c>
    </row>
    <row r="121" spans="2:8" x14ac:dyDescent="0.35">
      <c r="B121">
        <v>115</v>
      </c>
      <c r="D121">
        <f t="shared" si="8"/>
        <v>6271.9269757079892</v>
      </c>
      <c r="E121">
        <f t="shared" si="5"/>
        <v>1.5944063186212683E-4</v>
      </c>
      <c r="F121">
        <f t="shared" si="6"/>
        <v>7.6531503293820879</v>
      </c>
      <c r="G121">
        <f t="shared" si="9"/>
        <v>8</v>
      </c>
      <c r="H121">
        <f t="shared" si="7"/>
        <v>6000</v>
      </c>
    </row>
    <row r="122" spans="2:8" x14ac:dyDescent="0.35">
      <c r="B122">
        <v>116</v>
      </c>
      <c r="D122">
        <f t="shared" si="8"/>
        <v>6644.8751612791211</v>
      </c>
      <c r="E122">
        <f t="shared" si="5"/>
        <v>1.5049191681239992E-4</v>
      </c>
      <c r="F122">
        <f t="shared" si="6"/>
        <v>7.2236120069951966</v>
      </c>
      <c r="G122">
        <f t="shared" si="9"/>
        <v>7</v>
      </c>
      <c r="H122">
        <f t="shared" si="7"/>
        <v>6857.1428571428569</v>
      </c>
    </row>
    <row r="123" spans="2:8" x14ac:dyDescent="0.35">
      <c r="B123">
        <v>117</v>
      </c>
      <c r="D123">
        <f t="shared" si="8"/>
        <v>7040</v>
      </c>
      <c r="E123">
        <f t="shared" si="5"/>
        <v>1.4204545454545454E-4</v>
      </c>
      <c r="F123">
        <f t="shared" si="6"/>
        <v>6.8181818181818183</v>
      </c>
      <c r="G123">
        <f t="shared" si="9"/>
        <v>7</v>
      </c>
      <c r="H123">
        <f t="shared" si="7"/>
        <v>6857.1428571428569</v>
      </c>
    </row>
    <row r="124" spans="2:8" x14ac:dyDescent="0.35">
      <c r="B124">
        <v>118</v>
      </c>
      <c r="D124">
        <f t="shared" si="8"/>
        <v>7458.6201842894361</v>
      </c>
      <c r="E124">
        <f t="shared" si="5"/>
        <v>1.340730557786497E-4</v>
      </c>
      <c r="F124">
        <f t="shared" si="6"/>
        <v>6.4355066773751854</v>
      </c>
      <c r="G124">
        <f t="shared" si="9"/>
        <v>6</v>
      </c>
      <c r="H124">
        <f t="shared" si="7"/>
        <v>8000</v>
      </c>
    </row>
    <row r="125" spans="2:8" x14ac:dyDescent="0.35">
      <c r="B125">
        <v>119</v>
      </c>
      <c r="D125">
        <f t="shared" si="8"/>
        <v>7902.1328200979879</v>
      </c>
      <c r="E125">
        <f t="shared" si="5"/>
        <v>1.2654811337220725E-4</v>
      </c>
      <c r="F125">
        <f t="shared" si="6"/>
        <v>6.0743094418659478</v>
      </c>
      <c r="G125">
        <f t="shared" si="9"/>
        <v>6</v>
      </c>
      <c r="H125">
        <f t="shared" si="7"/>
        <v>8000</v>
      </c>
    </row>
    <row r="126" spans="2:8" x14ac:dyDescent="0.35">
      <c r="B126">
        <v>120</v>
      </c>
      <c r="D126">
        <f t="shared" si="8"/>
        <v>8372.0180896191559</v>
      </c>
      <c r="E126">
        <f t="shared" si="5"/>
        <v>1.1944551353035719E-4</v>
      </c>
      <c r="F126">
        <f t="shared" si="6"/>
        <v>5.733384649457145</v>
      </c>
      <c r="G126">
        <f t="shared" si="9"/>
        <v>6</v>
      </c>
      <c r="H126">
        <f t="shared" si="7"/>
        <v>8000</v>
      </c>
    </row>
    <row r="127" spans="2:8" x14ac:dyDescent="0.35">
      <c r="B127">
        <v>121</v>
      </c>
      <c r="D127">
        <f t="shared" si="8"/>
        <v>8869.8441912599046</v>
      </c>
      <c r="E127">
        <f t="shared" si="5"/>
        <v>1.1274155198637784E-4</v>
      </c>
      <c r="F127">
        <f t="shared" si="6"/>
        <v>5.4115944953461366</v>
      </c>
      <c r="G127">
        <f t="shared" si="9"/>
        <v>5</v>
      </c>
      <c r="H127">
        <f t="shared" si="7"/>
        <v>9600</v>
      </c>
    </row>
    <row r="128" spans="2:8" x14ac:dyDescent="0.35">
      <c r="B128">
        <v>122</v>
      </c>
      <c r="D128">
        <f t="shared" si="8"/>
        <v>9397.2725733570442</v>
      </c>
      <c r="E128">
        <f t="shared" si="5"/>
        <v>1.0641385489180974E-4</v>
      </c>
      <c r="F128">
        <f t="shared" si="6"/>
        <v>5.1078650348068679</v>
      </c>
      <c r="G128">
        <f t="shared" si="9"/>
        <v>5</v>
      </c>
      <c r="H128">
        <f t="shared" si="7"/>
        <v>9600</v>
      </c>
    </row>
    <row r="129" spans="2:8" x14ac:dyDescent="0.35">
      <c r="B129">
        <v>123</v>
      </c>
      <c r="D129">
        <f t="shared" si="8"/>
        <v>9956.0634791065877</v>
      </c>
      <c r="E129">
        <f t="shared" si="5"/>
        <v>1.0044130414581642E-4</v>
      </c>
      <c r="F129">
        <f t="shared" si="6"/>
        <v>4.8211825989991883</v>
      </c>
      <c r="G129">
        <f t="shared" si="9"/>
        <v>5</v>
      </c>
      <c r="H129">
        <f t="shared" si="7"/>
        <v>9600</v>
      </c>
    </row>
    <row r="130" spans="2:8" x14ac:dyDescent="0.35">
      <c r="B130">
        <v>124</v>
      </c>
      <c r="D130">
        <f t="shared" si="8"/>
        <v>10548.081821211836</v>
      </c>
      <c r="E130">
        <f t="shared" si="5"/>
        <v>9.4803966915485416E-5</v>
      </c>
      <c r="F130">
        <f t="shared" si="6"/>
        <v>4.5505904119433005</v>
      </c>
      <c r="G130">
        <f t="shared" si="9"/>
        <v>5</v>
      </c>
      <c r="H130">
        <f t="shared" si="7"/>
        <v>9600</v>
      </c>
    </row>
    <row r="131" spans="2:8" x14ac:dyDescent="0.35">
      <c r="B131">
        <v>125</v>
      </c>
      <c r="D131">
        <f t="shared" si="8"/>
        <v>11175.303405856126</v>
      </c>
      <c r="E131">
        <f t="shared" si="5"/>
        <v>8.9483029111851774E-5</v>
      </c>
      <c r="F131">
        <f t="shared" si="6"/>
        <v>4.2951853973688854</v>
      </c>
      <c r="G131">
        <f t="shared" si="9"/>
        <v>4</v>
      </c>
      <c r="H131">
        <f t="shared" si="7"/>
        <v>12000</v>
      </c>
    </row>
    <row r="132" spans="2:8" x14ac:dyDescent="0.35">
      <c r="B132">
        <v>126</v>
      </c>
      <c r="D132">
        <f t="shared" si="8"/>
        <v>11839.821526772301</v>
      </c>
      <c r="E132">
        <f t="shared" si="5"/>
        <v>8.4460732599625076E-5</v>
      </c>
      <c r="F132">
        <f t="shared" si="6"/>
        <v>4.0541151647820035</v>
      </c>
      <c r="G132">
        <f t="shared" si="9"/>
        <v>4</v>
      </c>
      <c r="H132">
        <f t="shared" si="7"/>
        <v>12000</v>
      </c>
    </row>
    <row r="133" spans="2:8" x14ac:dyDescent="0.35">
      <c r="B133">
        <v>127</v>
      </c>
      <c r="D133">
        <f t="shared" si="8"/>
        <v>12543.853951415975</v>
      </c>
      <c r="E133">
        <f t="shared" si="5"/>
        <v>7.9720315931063444E-5</v>
      </c>
      <c r="F133">
        <f t="shared" si="6"/>
        <v>3.8265751646910453</v>
      </c>
      <c r="G133">
        <f t="shared" si="9"/>
        <v>4</v>
      </c>
      <c r="H133">
        <f t="shared" si="7"/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Guglielmo Frigerio</cp:lastModifiedBy>
  <dcterms:created xsi:type="dcterms:W3CDTF">2021-07-24T14:38:56Z</dcterms:created>
  <dcterms:modified xsi:type="dcterms:W3CDTF">2021-08-01T10:51:34Z</dcterms:modified>
</cp:coreProperties>
</file>