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ortfólio\estudos-planilhas\ads\"/>
    </mc:Choice>
  </mc:AlternateContent>
  <xr:revisionPtr revIDLastSave="0" documentId="13_ncr:1_{2E7ECA5B-B6F1-429D-ACF5-5D94746E37F5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Plan1" sheetId="1" r:id="rId1"/>
  </sheets>
  <definedNames>
    <definedName name="_xlnm.Print_Area" localSheetId="0">Plan1!$A$1:$H$30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G7" i="1" s="1"/>
  <c r="D9" i="1"/>
  <c r="G9" i="1" s="1"/>
  <c r="C6" i="1"/>
  <c r="D6" i="1" s="1"/>
  <c r="G6" i="1" s="1"/>
  <c r="C7" i="1"/>
  <c r="C8" i="1"/>
  <c r="D8" i="1" s="1"/>
  <c r="G8" i="1" s="1"/>
  <c r="C9" i="1"/>
  <c r="C10" i="1"/>
  <c r="D10" i="1" s="1"/>
  <c r="G10" i="1" s="1"/>
  <c r="C5" i="1"/>
  <c r="D5" i="1" s="1"/>
  <c r="E3" i="1"/>
  <c r="F7" i="1" s="1"/>
  <c r="G5" i="1" l="1"/>
  <c r="F5" i="1"/>
  <c r="H5" i="1" s="1"/>
  <c r="H7" i="1"/>
  <c r="I7" i="1" s="1"/>
  <c r="F6" i="1"/>
  <c r="F10" i="1"/>
  <c r="F9" i="1"/>
  <c r="H9" i="1" s="1"/>
  <c r="I9" i="1" s="1"/>
  <c r="F8" i="1"/>
  <c r="H8" i="1" s="1"/>
  <c r="H10" i="1" l="1"/>
  <c r="I10" i="1" s="1"/>
  <c r="H6" i="1"/>
  <c r="I6" i="1" s="1"/>
  <c r="I8" i="1"/>
  <c r="I5" i="1"/>
  <c r="G12" i="1" l="1"/>
  <c r="G11" i="1"/>
</calcChain>
</file>

<file path=xl/sharedStrings.xml><?xml version="1.0" encoding="utf-8"?>
<sst xmlns="http://schemas.openxmlformats.org/spreadsheetml/2006/main" count="38" uniqueCount="34">
  <si>
    <t xml:space="preserve">Categoria </t>
  </si>
  <si>
    <t>Alimentação</t>
  </si>
  <si>
    <t>Vestuário</t>
  </si>
  <si>
    <t xml:space="preserve">Procedimentos </t>
  </si>
  <si>
    <t>Tabela I</t>
  </si>
  <si>
    <t xml:space="preserve">Diferença em Dias </t>
  </si>
  <si>
    <t xml:space="preserve">Tipo </t>
  </si>
  <si>
    <t xml:space="preserve">Fazer a consistência da categoria, em  caso da inexistência do Código  os demais campos deverão ser zerados ou em branco ou enviar uma </t>
  </si>
  <si>
    <t>mensagem Codigo Invalido</t>
  </si>
  <si>
    <t>Efetuar a função Procv</t>
  </si>
  <si>
    <t xml:space="preserve">Vendedor </t>
  </si>
  <si>
    <t>João Mario</t>
  </si>
  <si>
    <t xml:space="preserve">Maria Silva </t>
  </si>
  <si>
    <t>Yara Fernandes</t>
  </si>
  <si>
    <t>Bento Martins</t>
  </si>
  <si>
    <t>Juvenal Cardoso</t>
  </si>
  <si>
    <t>Lia Aparecida</t>
  </si>
  <si>
    <t>Setor</t>
  </si>
  <si>
    <t>Produção</t>
  </si>
  <si>
    <t>Administrativo</t>
  </si>
  <si>
    <t>Salario</t>
  </si>
  <si>
    <t>Salário</t>
  </si>
  <si>
    <t xml:space="preserve">Salário Base </t>
  </si>
  <si>
    <t xml:space="preserve">Data Admissão </t>
  </si>
  <si>
    <t xml:space="preserve">Maior Salário </t>
  </si>
  <si>
    <t>Menor  Salário</t>
  </si>
  <si>
    <t>Nr. Salário</t>
  </si>
  <si>
    <t>Calcular o Nr de Salário com o Salário Base</t>
  </si>
  <si>
    <t>Calcular a diferença entre a data de hoje e a data de Admissão</t>
  </si>
  <si>
    <t>l</t>
  </si>
  <si>
    <t>Abono</t>
  </si>
  <si>
    <t xml:space="preserve">data de Hoje </t>
  </si>
  <si>
    <t>TOTAL</t>
  </si>
  <si>
    <t>Diferença em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</si>
</sst>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3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0" xfId="0" applyNumberFormat="1" applyAlignment="1">
      <alignment horizontal="center"/>
    </xf>
    <xf numFmtId="2" fontId="0" fillId="0" borderId="0" xfId="0" applyNumberFormat="1"/>
    <xf numFmtId="14" fontId="1" fillId="0" borderId="0" xfId="0" applyNumberFormat="1" applyFont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4" xfId="1" applyFont="1" applyBorder="1"/>
    <xf numFmtId="1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28</xdr:row>
      <xdr:rowOff>9525</xdr:rowOff>
    </xdr:from>
    <xdr:ext cx="4476750" cy="43678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467100" y="5638800"/>
          <a:ext cx="44767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Caso o funcionário esteje a mais de dois anos calcular 25 % de Premio no salário do </a:t>
          </a:r>
          <a:r>
            <a:rPr lang="pt-BR"/>
            <a:t> </a:t>
          </a:r>
          <a:r>
            <a:rPr lang="pt-B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Funcionário.</a:t>
          </a:r>
          <a:r>
            <a:rPr lang="pt-BR"/>
            <a:t> </a:t>
          </a:r>
          <a:endParaRPr lang="pt-B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topLeftCell="A13" zoomScale="95" zoomScaleNormal="95" workbookViewId="0">
      <selection activeCell="G6" sqref="G6"/>
    </sheetView>
  </sheetViews>
  <sheetFormatPr defaultRowHeight="15" x14ac:dyDescent="0.25"/>
  <cols>
    <col min="1" max="1" width="25.7109375" customWidth="1"/>
    <col min="2" max="2" width="13.7109375" customWidth="1"/>
    <col min="3" max="3" width="13.140625" bestFit="1" customWidth="1"/>
    <col min="4" max="4" width="14.42578125" customWidth="1"/>
    <col min="5" max="5" width="13.140625" customWidth="1"/>
    <col min="6" max="6" width="17.7109375" customWidth="1"/>
    <col min="7" max="7" width="14.7109375" customWidth="1"/>
    <col min="8" max="8" width="17.5703125" customWidth="1"/>
    <col min="9" max="9" width="16.5703125" customWidth="1"/>
  </cols>
  <sheetData>
    <row r="1" spans="1:9" ht="15.75" thickBot="1" x14ac:dyDescent="0.3">
      <c r="A1" s="23"/>
      <c r="B1" s="23"/>
      <c r="C1" s="23"/>
      <c r="D1" s="23"/>
      <c r="E1" s="23"/>
      <c r="F1" s="23"/>
      <c r="G1" s="23"/>
      <c r="H1" s="23"/>
    </row>
    <row r="2" spans="1:9" ht="18" customHeight="1" thickBot="1" x14ac:dyDescent="0.3">
      <c r="B2" s="9"/>
      <c r="C2" s="10"/>
      <c r="D2" s="10"/>
      <c r="E2" s="10"/>
      <c r="F2" s="10"/>
      <c r="G2" s="11"/>
    </row>
    <row r="3" spans="1:9" ht="17.25" customHeight="1" x14ac:dyDescent="0.25">
      <c r="A3" t="s">
        <v>22</v>
      </c>
      <c r="B3" s="13">
        <v>1412</v>
      </c>
      <c r="C3" s="4"/>
      <c r="D3" t="s">
        <v>31</v>
      </c>
      <c r="E3" s="14">
        <f ca="1">TODAY()</f>
        <v>45857</v>
      </c>
    </row>
    <row r="4" spans="1:9" ht="30.75" customHeight="1" x14ac:dyDescent="0.25">
      <c r="A4" s="15" t="s">
        <v>10</v>
      </c>
      <c r="B4" s="15" t="s">
        <v>0</v>
      </c>
      <c r="C4" s="15" t="s">
        <v>17</v>
      </c>
      <c r="D4" s="15" t="s">
        <v>20</v>
      </c>
      <c r="E4" s="15" t="s">
        <v>23</v>
      </c>
      <c r="F4" s="15" t="s">
        <v>33</v>
      </c>
      <c r="G4" s="15" t="s">
        <v>21</v>
      </c>
      <c r="H4" s="15" t="s">
        <v>30</v>
      </c>
      <c r="I4" s="15" t="s">
        <v>32</v>
      </c>
    </row>
    <row r="5" spans="1:9" x14ac:dyDescent="0.25">
      <c r="A5" t="s">
        <v>11</v>
      </c>
      <c r="B5" s="1">
        <v>1</v>
      </c>
      <c r="C5" s="1" t="str">
        <f>IF(AND(B5&gt;=1,B5&lt;=4),VLOOKUP(B5,A$15:B$18,2),"inválido")</f>
        <v>Produção</v>
      </c>
      <c r="D5" s="21">
        <f>IF(C5="inválido", "inválido",VLOOKUP(B5,A$14:D$18,4))</f>
        <v>2</v>
      </c>
      <c r="E5" s="3">
        <v>36567</v>
      </c>
      <c r="F5" s="12">
        <f ca="1">IF(D5 = "inválido", "inválido",(E$3-E5)/365)</f>
        <v>25.452054794520549</v>
      </c>
      <c r="G5" s="17">
        <f>IF(D5 = "inválido", "inválido", VLOOKUP(B5,A$15:D$18,4)*B$3)</f>
        <v>2824</v>
      </c>
      <c r="H5" s="17">
        <f ca="1">IF(F5&gt;= 2, G5*0.25, 0)</f>
        <v>706</v>
      </c>
      <c r="I5" s="18">
        <f ca="1">G5+H5</f>
        <v>3530</v>
      </c>
    </row>
    <row r="6" spans="1:9" x14ac:dyDescent="0.25">
      <c r="A6" t="s">
        <v>12</v>
      </c>
      <c r="B6" s="1">
        <v>3</v>
      </c>
      <c r="C6" s="1" t="str">
        <f t="shared" ref="C6:C10" si="0">IF(AND(B6&gt;=1,B6&lt;=4),VLOOKUP(B6,A$15:B$18,2),"inválido")</f>
        <v>Vestuário</v>
      </c>
      <c r="D6" s="21">
        <f t="shared" ref="D6:D10" si="1">IF(C6="inválido", "inválido",VLOOKUP(B6,A$14:D$18,4))</f>
        <v>3</v>
      </c>
      <c r="E6" s="3">
        <v>43210</v>
      </c>
      <c r="F6" s="12">
        <f t="shared" ref="F6:F10" ca="1" si="2">(E$3-E6)/365</f>
        <v>7.2520547945205482</v>
      </c>
      <c r="G6" s="17">
        <f t="shared" ref="G6:G10" si="3">D6*B$3</f>
        <v>4236</v>
      </c>
      <c r="H6" s="17">
        <f t="shared" ref="H6:H10" ca="1" si="4">IF(F6&gt;= 2, G6*0.25, 0)</f>
        <v>1059</v>
      </c>
      <c r="I6" s="18">
        <f t="shared" ref="I6:I10" ca="1" si="5">G6+H6</f>
        <v>5295</v>
      </c>
    </row>
    <row r="7" spans="1:9" x14ac:dyDescent="0.25">
      <c r="A7" t="s">
        <v>13</v>
      </c>
      <c r="B7" s="1">
        <v>2</v>
      </c>
      <c r="C7" s="1" t="str">
        <f t="shared" si="0"/>
        <v>Alimentação</v>
      </c>
      <c r="D7" s="21">
        <f t="shared" si="1"/>
        <v>3</v>
      </c>
      <c r="E7" s="3">
        <v>42929</v>
      </c>
      <c r="F7" s="12">
        <f t="shared" ca="1" si="2"/>
        <v>8.0219178082191789</v>
      </c>
      <c r="G7" s="17">
        <f t="shared" si="3"/>
        <v>4236</v>
      </c>
      <c r="H7" s="17">
        <f t="shared" ca="1" si="4"/>
        <v>1059</v>
      </c>
      <c r="I7" s="18">
        <f t="shared" ca="1" si="5"/>
        <v>5295</v>
      </c>
    </row>
    <row r="8" spans="1:9" x14ac:dyDescent="0.25">
      <c r="A8" t="s">
        <v>14</v>
      </c>
      <c r="B8" s="1">
        <v>2</v>
      </c>
      <c r="C8" s="1" t="str">
        <f t="shared" si="0"/>
        <v>Alimentação</v>
      </c>
      <c r="D8" s="21">
        <f t="shared" si="1"/>
        <v>3</v>
      </c>
      <c r="E8" s="3">
        <v>45147</v>
      </c>
      <c r="F8" s="12">
        <f t="shared" ca="1" si="2"/>
        <v>1.9452054794520548</v>
      </c>
      <c r="G8" s="17">
        <f t="shared" si="3"/>
        <v>4236</v>
      </c>
      <c r="H8" s="17">
        <f t="shared" ca="1" si="4"/>
        <v>0</v>
      </c>
      <c r="I8" s="18">
        <f t="shared" ca="1" si="5"/>
        <v>4236</v>
      </c>
    </row>
    <row r="9" spans="1:9" x14ac:dyDescent="0.25">
      <c r="A9" t="s">
        <v>15</v>
      </c>
      <c r="B9" s="1">
        <v>4</v>
      </c>
      <c r="C9" s="1" t="str">
        <f t="shared" si="0"/>
        <v>Administrativo</v>
      </c>
      <c r="D9" s="21">
        <f t="shared" si="1"/>
        <v>4</v>
      </c>
      <c r="E9" s="3">
        <v>43211</v>
      </c>
      <c r="F9" s="12">
        <f t="shared" ca="1" si="2"/>
        <v>7.2493150684931509</v>
      </c>
      <c r="G9" s="17">
        <f t="shared" si="3"/>
        <v>5648</v>
      </c>
      <c r="H9" s="17">
        <f t="shared" ca="1" si="4"/>
        <v>1412</v>
      </c>
      <c r="I9" s="18">
        <f t="shared" ca="1" si="5"/>
        <v>7060</v>
      </c>
    </row>
    <row r="10" spans="1:9" ht="15.75" thickBot="1" x14ac:dyDescent="0.3">
      <c r="A10" t="s">
        <v>16</v>
      </c>
      <c r="B10" s="1">
        <v>4</v>
      </c>
      <c r="C10" s="1" t="str">
        <f t="shared" si="0"/>
        <v>Administrativo</v>
      </c>
      <c r="D10" s="21">
        <f t="shared" si="1"/>
        <v>4</v>
      </c>
      <c r="E10" s="3">
        <v>43117</v>
      </c>
      <c r="F10" s="12">
        <f t="shared" ca="1" si="2"/>
        <v>7.506849315068493</v>
      </c>
      <c r="G10" s="17">
        <f t="shared" si="3"/>
        <v>5648</v>
      </c>
      <c r="H10" s="17">
        <f t="shared" ca="1" si="4"/>
        <v>1412</v>
      </c>
      <c r="I10" s="18">
        <f t="shared" ca="1" si="5"/>
        <v>7060</v>
      </c>
    </row>
    <row r="11" spans="1:9" x14ac:dyDescent="0.25">
      <c r="F11" s="5" t="s">
        <v>24</v>
      </c>
      <c r="G11" s="19">
        <f ca="1">LARGE(I5:I10,1)</f>
        <v>7060</v>
      </c>
    </row>
    <row r="12" spans="1:9" ht="15.75" thickBot="1" x14ac:dyDescent="0.3">
      <c r="F12" s="6" t="s">
        <v>25</v>
      </c>
      <c r="G12" s="20">
        <f ca="1">SMALL(I5:I10, 1)</f>
        <v>3530</v>
      </c>
    </row>
    <row r="13" spans="1:9" x14ac:dyDescent="0.25">
      <c r="A13" s="22" t="s">
        <v>4</v>
      </c>
      <c r="B13" s="22"/>
      <c r="C13" s="22"/>
      <c r="D13" s="22"/>
      <c r="G13" s="1"/>
    </row>
    <row r="14" spans="1:9" x14ac:dyDescent="0.25">
      <c r="A14" s="16" t="s">
        <v>0</v>
      </c>
      <c r="B14" s="16" t="s">
        <v>17</v>
      </c>
      <c r="C14" s="16"/>
      <c r="D14" s="16" t="s">
        <v>26</v>
      </c>
      <c r="G14" s="1"/>
    </row>
    <row r="15" spans="1:9" x14ac:dyDescent="0.25">
      <c r="A15" s="1">
        <v>1</v>
      </c>
      <c r="B15" s="1" t="s">
        <v>18</v>
      </c>
      <c r="C15" s="1"/>
      <c r="D15" s="12">
        <v>2</v>
      </c>
      <c r="G15" s="2"/>
    </row>
    <row r="16" spans="1:9" x14ac:dyDescent="0.25">
      <c r="A16" s="1">
        <v>2</v>
      </c>
      <c r="B16" s="1" t="s">
        <v>1</v>
      </c>
      <c r="C16" s="1"/>
      <c r="D16" s="12">
        <v>3</v>
      </c>
      <c r="G16" s="2"/>
    </row>
    <row r="17" spans="1:7" x14ac:dyDescent="0.25">
      <c r="A17" s="1">
        <v>3</v>
      </c>
      <c r="B17" s="1" t="s">
        <v>2</v>
      </c>
      <c r="C17" s="1"/>
      <c r="D17" s="12">
        <v>3</v>
      </c>
      <c r="G17" s="2"/>
    </row>
    <row r="18" spans="1:7" x14ac:dyDescent="0.25">
      <c r="A18" s="1">
        <v>4</v>
      </c>
      <c r="B18" s="1" t="s">
        <v>19</v>
      </c>
      <c r="C18" s="1"/>
      <c r="D18" s="12">
        <v>4</v>
      </c>
      <c r="G18" s="2"/>
    </row>
    <row r="19" spans="1:7" x14ac:dyDescent="0.25">
      <c r="B19" s="1"/>
      <c r="G19" s="2"/>
    </row>
    <row r="20" spans="1:7" x14ac:dyDescent="0.25">
      <c r="G20" s="2"/>
    </row>
    <row r="21" spans="1:7" x14ac:dyDescent="0.25">
      <c r="A21" s="8" t="s">
        <v>3</v>
      </c>
    </row>
    <row r="22" spans="1:7" x14ac:dyDescent="0.25">
      <c r="A22" s="7" t="s">
        <v>7</v>
      </c>
    </row>
    <row r="23" spans="1:7" x14ac:dyDescent="0.25">
      <c r="A23" t="s">
        <v>8</v>
      </c>
    </row>
    <row r="25" spans="1:7" x14ac:dyDescent="0.25">
      <c r="A25" s="8" t="s">
        <v>6</v>
      </c>
      <c r="D25" s="23" t="s">
        <v>5</v>
      </c>
      <c r="E25" s="23"/>
    </row>
    <row r="26" spans="1:7" x14ac:dyDescent="0.25">
      <c r="A26" t="s">
        <v>9</v>
      </c>
      <c r="D26" t="s">
        <v>28</v>
      </c>
    </row>
    <row r="28" spans="1:7" x14ac:dyDescent="0.25">
      <c r="A28" s="8" t="s">
        <v>21</v>
      </c>
      <c r="D28" s="8" t="s">
        <v>30</v>
      </c>
    </row>
    <row r="29" spans="1:7" x14ac:dyDescent="0.25">
      <c r="A29" t="s">
        <v>27</v>
      </c>
      <c r="D29" s="23" t="s">
        <v>29</v>
      </c>
      <c r="E29" s="23"/>
    </row>
  </sheetData>
  <mergeCells count="4">
    <mergeCell ref="A13:D13"/>
    <mergeCell ref="D25:E25"/>
    <mergeCell ref="D29:E29"/>
    <mergeCell ref="A1:H1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</dc:creator>
  <cp:lastModifiedBy>Pigmeuz</cp:lastModifiedBy>
  <cp:lastPrinted>2018-05-07T17:52:38Z</cp:lastPrinted>
  <dcterms:created xsi:type="dcterms:W3CDTF">2018-05-07T16:57:10Z</dcterms:created>
  <dcterms:modified xsi:type="dcterms:W3CDTF">2025-07-19T22:41:42Z</dcterms:modified>
</cp:coreProperties>
</file>