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Portfólio\estudos-planilhas\planilhas-comuns\"/>
    </mc:Choice>
  </mc:AlternateContent>
  <xr:revisionPtr revIDLastSave="0" documentId="13_ncr:1_{AC69149E-2E8C-429E-93FF-885A24F41775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ORIGENS E APLICAÇÕES + ARE" sheetId="1" r:id="rId1"/>
    <sheet name="PATRIMÔN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" l="1"/>
  <c r="C19" i="2"/>
  <c r="E12" i="2"/>
  <c r="C12" i="2"/>
  <c r="D12" i="1"/>
  <c r="D10" i="1"/>
  <c r="H5" i="1"/>
</calcChain>
</file>

<file path=xl/sharedStrings.xml><?xml version="1.0" encoding="utf-8"?>
<sst xmlns="http://schemas.openxmlformats.org/spreadsheetml/2006/main" count="71" uniqueCount="43">
  <si>
    <t>ORIGEM E APLICAÇÃO</t>
  </si>
  <si>
    <t>TRANSAÇÕES</t>
  </si>
  <si>
    <t>↑↓</t>
  </si>
  <si>
    <t>ORIGEM</t>
  </si>
  <si>
    <t>TIPO</t>
  </si>
  <si>
    <t>APLICAÇÃO</t>
  </si>
  <si>
    <t>VALOR</t>
  </si>
  <si>
    <t>TRANSAÇÃO 0</t>
  </si>
  <si>
    <t>↑</t>
  </si>
  <si>
    <t>Capital Social</t>
  </si>
  <si>
    <t>PL</t>
  </si>
  <si>
    <t>Bnco. de Banco</t>
  </si>
  <si>
    <t>AT</t>
  </si>
  <si>
    <t>TRANSAÇÃO 1</t>
  </si>
  <si>
    <t>Venda de Produtos</t>
  </si>
  <si>
    <t>RE</t>
  </si>
  <si>
    <t>Duplicatas a Receber</t>
  </si>
  <si>
    <t>TRANSAÇÃO 2</t>
  </si>
  <si>
    <t>Impostos Sobre Vendas</t>
  </si>
  <si>
    <t>DE</t>
  </si>
  <si>
    <t>Impostos a Pagar</t>
  </si>
  <si>
    <t>PA</t>
  </si>
  <si>
    <t>TRANSAÇÃO 3</t>
  </si>
  <si>
    <t>Salários</t>
  </si>
  <si>
    <t>Salários a Pagar</t>
  </si>
  <si>
    <t>TRANSAÇÃO 4</t>
  </si>
  <si>
    <t>Energia</t>
  </si>
  <si>
    <t>Contas a Pagar</t>
  </si>
  <si>
    <t>ARE</t>
  </si>
  <si>
    <t>RECEITAS TOTAIS:</t>
  </si>
  <si>
    <t>DESPESAS TOTAIS:</t>
  </si>
  <si>
    <t>LUCRO ACUMULADO:</t>
  </si>
  <si>
    <t>PATRIMÔNIO</t>
  </si>
  <si>
    <t>ATIVO</t>
  </si>
  <si>
    <t>PASSIVO</t>
  </si>
  <si>
    <t>Banco do Brasil C/C</t>
  </si>
  <si>
    <t>PATRIMÕNIO LÍQUIDO</t>
  </si>
  <si>
    <t>Lucros Acumulados</t>
  </si>
  <si>
    <t>TOTAL</t>
  </si>
  <si>
    <t>DESPESA</t>
  </si>
  <si>
    <t>RECEITA</t>
  </si>
  <si>
    <t>Venda de Serviços</t>
  </si>
  <si>
    <t>Energia Elétrica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</si>
</sst>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274E13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3" borderId="0" xfId="0" applyFont="1" applyFill="1"/>
    <xf numFmtId="0" fontId="1" fillId="4" borderId="17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26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164" fontId="3" fillId="3" borderId="32" xfId="0" applyNumberFormat="1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3" fillId="0" borderId="34" xfId="0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64" fontId="3" fillId="0" borderId="37" xfId="0" applyNumberFormat="1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1" fillId="6" borderId="35" xfId="0" applyFont="1" applyFill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6" borderId="42" xfId="0" applyFont="1" applyFill="1" applyBorder="1" applyAlignment="1">
      <alignment horizontal="center"/>
    </xf>
    <xf numFmtId="164" fontId="3" fillId="0" borderId="31" xfId="0" applyNumberFormat="1" applyFont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164" fontId="3" fillId="0" borderId="32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22" xfId="0" applyFont="1" applyFill="1" applyBorder="1" applyAlignment="1">
      <alignment horizontal="center"/>
    </xf>
    <xf numFmtId="0" fontId="2" fillId="0" borderId="5" xfId="0" applyFont="1" applyBorder="1"/>
    <xf numFmtId="0" fontId="2" fillId="0" borderId="23" xfId="0" applyFont="1" applyBorder="1"/>
    <xf numFmtId="0" fontId="1" fillId="6" borderId="24" xfId="0" applyFont="1" applyFill="1" applyBorder="1" applyAlignment="1">
      <alignment horizontal="center"/>
    </xf>
    <xf numFmtId="0" fontId="2" fillId="0" borderId="25" xfId="0" applyFont="1" applyBorder="1"/>
    <xf numFmtId="0" fontId="2" fillId="0" borderId="26" xfId="0" applyFont="1" applyBorder="1"/>
    <xf numFmtId="0" fontId="1" fillId="6" borderId="27" xfId="0" applyFont="1" applyFill="1" applyBorder="1" applyAlignment="1">
      <alignment horizontal="center"/>
    </xf>
    <xf numFmtId="0" fontId="2" fillId="0" borderId="28" xfId="0" applyFont="1" applyBorder="1"/>
    <xf numFmtId="0" fontId="2" fillId="0" borderId="29" xfId="0" applyFont="1" applyBorder="1"/>
    <xf numFmtId="0" fontId="1" fillId="6" borderId="30" xfId="0" applyFont="1" applyFill="1" applyBorder="1" applyAlignment="1">
      <alignment horizontal="center"/>
    </xf>
    <xf numFmtId="0" fontId="2" fillId="0" borderId="31" xfId="0" applyFont="1" applyBorder="1"/>
    <xf numFmtId="0" fontId="2" fillId="0" borderId="32" xfId="0" applyFont="1" applyBorder="1"/>
    <xf numFmtId="0" fontId="3" fillId="3" borderId="39" xfId="0" applyFont="1" applyFill="1" applyBorder="1" applyAlignment="1">
      <alignment horizontal="center"/>
    </xf>
    <xf numFmtId="0" fontId="2" fillId="0" borderId="40" xfId="0" applyFont="1" applyBorder="1"/>
    <xf numFmtId="0" fontId="2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5"/>
  <sheetViews>
    <sheetView workbookViewId="0">
      <selection activeCell="I13" sqref="I13"/>
    </sheetView>
  </sheetViews>
  <sheetFormatPr defaultColWidth="12.5703125" defaultRowHeight="15.75" customHeight="1" x14ac:dyDescent="0.2"/>
  <cols>
    <col min="1" max="1" width="13.140625" customWidth="1"/>
    <col min="2" max="2" width="2.7109375" customWidth="1"/>
    <col min="3" max="3" width="18.7109375" customWidth="1"/>
    <col min="4" max="4" width="12" bestFit="1" customWidth="1"/>
    <col min="5" max="5" width="2.7109375" customWidth="1"/>
    <col min="6" max="6" width="18.7109375" customWidth="1"/>
    <col min="7" max="7" width="10.140625" customWidth="1"/>
    <col min="8" max="8" width="14.140625" customWidth="1"/>
    <col min="9" max="9" width="4.85546875" customWidth="1"/>
    <col min="10" max="10" width="25.42578125" customWidth="1"/>
    <col min="12" max="12" width="11.42578125" customWidth="1"/>
    <col min="13" max="13" width="14.7109375" customWidth="1"/>
    <col min="15" max="15" width="14.28515625" customWidth="1"/>
  </cols>
  <sheetData>
    <row r="1" spans="1:18" x14ac:dyDescent="0.2">
      <c r="A1" s="56" t="s">
        <v>0</v>
      </c>
      <c r="B1" s="57"/>
      <c r="C1" s="57"/>
      <c r="D1" s="57"/>
      <c r="E1" s="57"/>
      <c r="F1" s="57"/>
      <c r="G1" s="57"/>
      <c r="H1" s="58"/>
      <c r="I1" s="1"/>
      <c r="J1" s="1"/>
      <c r="K1" s="1"/>
      <c r="L1" s="1"/>
      <c r="M1" s="1"/>
      <c r="P1" s="2"/>
      <c r="Q1" s="2"/>
      <c r="R1" s="2"/>
    </row>
    <row r="2" spans="1:18" x14ac:dyDescent="0.2">
      <c r="A2" s="3" t="s">
        <v>1</v>
      </c>
      <c r="B2" s="4" t="s">
        <v>2</v>
      </c>
      <c r="C2" s="5" t="s">
        <v>3</v>
      </c>
      <c r="D2" s="6" t="s">
        <v>4</v>
      </c>
      <c r="E2" s="7" t="s">
        <v>2</v>
      </c>
      <c r="F2" s="5" t="s">
        <v>5</v>
      </c>
      <c r="G2" s="6" t="s">
        <v>4</v>
      </c>
      <c r="H2" s="8" t="s">
        <v>6</v>
      </c>
      <c r="J2" s="1"/>
      <c r="K2" s="1"/>
      <c r="L2" s="1"/>
      <c r="M2" s="1"/>
    </row>
    <row r="3" spans="1:18" x14ac:dyDescent="0.2">
      <c r="A3" s="9" t="s">
        <v>7</v>
      </c>
      <c r="B3" s="10" t="s">
        <v>8</v>
      </c>
      <c r="C3" s="11" t="s">
        <v>9</v>
      </c>
      <c r="D3" s="12" t="s">
        <v>10</v>
      </c>
      <c r="E3" s="10" t="s">
        <v>8</v>
      </c>
      <c r="F3" s="11" t="s">
        <v>11</v>
      </c>
      <c r="G3" s="12" t="s">
        <v>12</v>
      </c>
      <c r="H3" s="13">
        <v>20000</v>
      </c>
      <c r="J3" s="14"/>
      <c r="K3" s="15"/>
      <c r="L3" s="14"/>
      <c r="M3" s="15"/>
    </row>
    <row r="4" spans="1:18" x14ac:dyDescent="0.2">
      <c r="A4" s="16" t="s">
        <v>13</v>
      </c>
      <c r="B4" s="10" t="s">
        <v>8</v>
      </c>
      <c r="C4" s="17" t="s">
        <v>14</v>
      </c>
      <c r="D4" s="18" t="s">
        <v>15</v>
      </c>
      <c r="E4" s="10" t="s">
        <v>8</v>
      </c>
      <c r="F4" s="17" t="s">
        <v>16</v>
      </c>
      <c r="G4" s="18" t="s">
        <v>12</v>
      </c>
      <c r="H4" s="19">
        <v>10000</v>
      </c>
      <c r="J4" s="14"/>
      <c r="K4" s="15"/>
      <c r="L4" s="14"/>
      <c r="M4" s="15"/>
    </row>
    <row r="5" spans="1:18" x14ac:dyDescent="0.2">
      <c r="A5" s="16" t="s">
        <v>17</v>
      </c>
      <c r="B5" s="10" t="s">
        <v>8</v>
      </c>
      <c r="C5" s="17" t="s">
        <v>18</v>
      </c>
      <c r="D5" s="18" t="s">
        <v>19</v>
      </c>
      <c r="E5" s="10" t="s">
        <v>8</v>
      </c>
      <c r="F5" s="17" t="s">
        <v>20</v>
      </c>
      <c r="G5" s="18" t="s">
        <v>21</v>
      </c>
      <c r="H5" s="19">
        <f>H4 * 20%</f>
        <v>2000</v>
      </c>
      <c r="J5" s="20"/>
      <c r="K5" s="20"/>
      <c r="L5" s="20"/>
      <c r="M5" s="20"/>
    </row>
    <row r="6" spans="1:18" x14ac:dyDescent="0.2">
      <c r="A6" s="21" t="s">
        <v>22</v>
      </c>
      <c r="B6" s="22" t="s">
        <v>8</v>
      </c>
      <c r="C6" s="18" t="s">
        <v>23</v>
      </c>
      <c r="D6" s="18" t="s">
        <v>19</v>
      </c>
      <c r="E6" s="10" t="s">
        <v>8</v>
      </c>
      <c r="F6" s="18" t="s">
        <v>24</v>
      </c>
      <c r="G6" s="18" t="s">
        <v>21</v>
      </c>
      <c r="H6" s="19">
        <v>3000</v>
      </c>
      <c r="J6" s="1"/>
      <c r="K6" s="23"/>
      <c r="L6" s="20"/>
      <c r="M6" s="20"/>
    </row>
    <row r="7" spans="1:18" x14ac:dyDescent="0.2">
      <c r="A7" s="24" t="s">
        <v>25</v>
      </c>
      <c r="B7" s="25" t="s">
        <v>8</v>
      </c>
      <c r="C7" s="26" t="s">
        <v>26</v>
      </c>
      <c r="D7" s="27" t="s">
        <v>19</v>
      </c>
      <c r="E7" s="25" t="s">
        <v>8</v>
      </c>
      <c r="F7" s="26" t="s">
        <v>27</v>
      </c>
      <c r="G7" s="27" t="s">
        <v>21</v>
      </c>
      <c r="H7" s="28">
        <v>1000</v>
      </c>
      <c r="J7" s="1"/>
      <c r="K7" s="29"/>
      <c r="L7" s="20"/>
      <c r="M7" s="20"/>
    </row>
    <row r="8" spans="1:18" x14ac:dyDescent="0.2">
      <c r="E8" s="29"/>
      <c r="F8" s="2"/>
      <c r="G8" s="29"/>
      <c r="H8" s="29"/>
      <c r="I8" s="29"/>
      <c r="J8" s="23"/>
    </row>
    <row r="9" spans="1:18" x14ac:dyDescent="0.2">
      <c r="A9" s="59" t="s">
        <v>28</v>
      </c>
      <c r="B9" s="60"/>
      <c r="C9" s="60"/>
      <c r="D9" s="61"/>
      <c r="E9" s="29"/>
      <c r="F9" s="29"/>
      <c r="G9" s="15"/>
      <c r="H9" s="29"/>
      <c r="I9" s="29"/>
      <c r="J9" s="23"/>
    </row>
    <row r="10" spans="1:18" x14ac:dyDescent="0.2">
      <c r="A10" s="62" t="s">
        <v>29</v>
      </c>
      <c r="B10" s="63"/>
      <c r="C10" s="64"/>
      <c r="D10" s="30">
        <f>H4</f>
        <v>10000</v>
      </c>
      <c r="G10" s="31"/>
    </row>
    <row r="11" spans="1:18" x14ac:dyDescent="0.2">
      <c r="A11" s="65" t="s">
        <v>30</v>
      </c>
      <c r="B11" s="66"/>
      <c r="C11" s="67"/>
      <c r="D11" s="32">
        <v>6000</v>
      </c>
    </row>
    <row r="12" spans="1:18" x14ac:dyDescent="0.2">
      <c r="A12" s="68" t="s">
        <v>31</v>
      </c>
      <c r="B12" s="69"/>
      <c r="C12" s="70"/>
      <c r="D12" s="33">
        <f>D10-D11</f>
        <v>4000</v>
      </c>
    </row>
    <row r="14" spans="1:18" x14ac:dyDescent="0.2">
      <c r="D14" s="2"/>
    </row>
    <row r="15" spans="1:18" x14ac:dyDescent="0.2">
      <c r="D15" s="2"/>
      <c r="F15" s="2"/>
      <c r="G15" s="2"/>
    </row>
  </sheetData>
  <mergeCells count="5">
    <mergeCell ref="A1:H1"/>
    <mergeCell ref="A9:D9"/>
    <mergeCell ref="A10:C10"/>
    <mergeCell ref="A11:C11"/>
    <mergeCell ref="A12:C1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9"/>
  <sheetViews>
    <sheetView tabSelected="1" workbookViewId="0">
      <selection activeCell="H12" sqref="H12"/>
    </sheetView>
  </sheetViews>
  <sheetFormatPr defaultColWidth="12.5703125" defaultRowHeight="15.75" customHeight="1" x14ac:dyDescent="0.2"/>
  <cols>
    <col min="1" max="2" width="18.28515625" customWidth="1"/>
    <col min="3" max="3" width="18.42578125" customWidth="1"/>
    <col min="4" max="4" width="21.5703125" bestFit="1" customWidth="1"/>
    <col min="5" max="5" width="19.42578125" customWidth="1"/>
  </cols>
  <sheetData>
    <row r="2" spans="2:5" x14ac:dyDescent="0.2">
      <c r="B2" s="56" t="s">
        <v>32</v>
      </c>
      <c r="C2" s="57"/>
      <c r="D2" s="57"/>
      <c r="E2" s="58"/>
    </row>
    <row r="3" spans="2:5" x14ac:dyDescent="0.2">
      <c r="B3" s="34" t="s">
        <v>33</v>
      </c>
      <c r="C3" s="6" t="s">
        <v>6</v>
      </c>
      <c r="D3" s="6" t="s">
        <v>34</v>
      </c>
      <c r="E3" s="8" t="s">
        <v>6</v>
      </c>
    </row>
    <row r="4" spans="2:5" x14ac:dyDescent="0.2">
      <c r="B4" s="35" t="s">
        <v>35</v>
      </c>
      <c r="C4" s="36">
        <v>20000</v>
      </c>
      <c r="D4" s="12" t="s">
        <v>20</v>
      </c>
      <c r="E4" s="13">
        <v>2000</v>
      </c>
    </row>
    <row r="5" spans="2:5" x14ac:dyDescent="0.2">
      <c r="B5" s="37" t="s">
        <v>16</v>
      </c>
      <c r="C5" s="38">
        <v>10000</v>
      </c>
      <c r="D5" s="18" t="s">
        <v>24</v>
      </c>
      <c r="E5" s="19">
        <v>3000</v>
      </c>
    </row>
    <row r="6" spans="2:5" x14ac:dyDescent="0.2">
      <c r="B6" s="39"/>
      <c r="C6" s="40"/>
      <c r="D6" s="18" t="s">
        <v>27</v>
      </c>
      <c r="E6" s="19">
        <v>1000</v>
      </c>
    </row>
    <row r="7" spans="2:5" x14ac:dyDescent="0.2">
      <c r="B7" s="39"/>
      <c r="C7" s="40"/>
      <c r="D7" s="41"/>
      <c r="E7" s="42"/>
    </row>
    <row r="8" spans="2:5" x14ac:dyDescent="0.2">
      <c r="B8" s="39"/>
      <c r="C8" s="43"/>
      <c r="D8" s="44" t="s">
        <v>36</v>
      </c>
      <c r="E8" s="45"/>
    </row>
    <row r="9" spans="2:5" x14ac:dyDescent="0.2">
      <c r="B9" s="39"/>
      <c r="C9" s="40"/>
      <c r="D9" s="12" t="s">
        <v>9</v>
      </c>
      <c r="E9" s="19">
        <v>20000</v>
      </c>
    </row>
    <row r="10" spans="2:5" x14ac:dyDescent="0.2">
      <c r="B10" s="39"/>
      <c r="C10" s="40"/>
      <c r="D10" s="18" t="s">
        <v>37</v>
      </c>
      <c r="E10" s="19">
        <v>4000</v>
      </c>
    </row>
    <row r="11" spans="2:5" x14ac:dyDescent="0.2">
      <c r="B11" s="46"/>
      <c r="C11" s="40"/>
      <c r="D11" s="41"/>
      <c r="E11" s="42"/>
    </row>
    <row r="12" spans="2:5" x14ac:dyDescent="0.2">
      <c r="B12" s="47" t="s">
        <v>38</v>
      </c>
      <c r="C12" s="48">
        <f>SUM(C4:C11)</f>
        <v>30000</v>
      </c>
      <c r="D12" s="49" t="s">
        <v>38</v>
      </c>
      <c r="E12" s="45">
        <f>SUM(E4,E5,E9,E10, E6)</f>
        <v>30000</v>
      </c>
    </row>
    <row r="13" spans="2:5" x14ac:dyDescent="0.2">
      <c r="B13" s="71"/>
      <c r="C13" s="72"/>
      <c r="D13" s="72"/>
      <c r="E13" s="73"/>
    </row>
    <row r="14" spans="2:5" x14ac:dyDescent="0.2">
      <c r="B14" s="50" t="s">
        <v>39</v>
      </c>
      <c r="C14" s="48"/>
      <c r="D14" s="44" t="s">
        <v>40</v>
      </c>
      <c r="E14" s="45"/>
    </row>
    <row r="15" spans="2:5" x14ac:dyDescent="0.2">
      <c r="B15" s="35" t="s">
        <v>18</v>
      </c>
      <c r="C15" s="38">
        <v>2000</v>
      </c>
      <c r="D15" s="12" t="s">
        <v>41</v>
      </c>
      <c r="E15" s="19">
        <v>10000</v>
      </c>
    </row>
    <row r="16" spans="2:5" x14ac:dyDescent="0.2">
      <c r="B16" s="37" t="s">
        <v>23</v>
      </c>
      <c r="C16" s="38">
        <v>3000</v>
      </c>
      <c r="D16" s="51"/>
      <c r="E16" s="42"/>
    </row>
    <row r="17" spans="2:5" x14ac:dyDescent="0.2">
      <c r="B17" s="37" t="s">
        <v>42</v>
      </c>
      <c r="C17" s="38">
        <v>1000</v>
      </c>
      <c r="D17" s="51"/>
      <c r="E17" s="42"/>
    </row>
    <row r="18" spans="2:5" x14ac:dyDescent="0.2">
      <c r="B18" s="46"/>
      <c r="C18" s="40"/>
      <c r="D18" s="41"/>
      <c r="E18" s="42"/>
    </row>
    <row r="19" spans="2:5" x14ac:dyDescent="0.2">
      <c r="B19" s="52" t="s">
        <v>38</v>
      </c>
      <c r="C19" s="53">
        <f>SUM(C15:C18)</f>
        <v>6000</v>
      </c>
      <c r="D19" s="54" t="s">
        <v>38</v>
      </c>
      <c r="E19" s="55">
        <f>SUM(E15:E18)</f>
        <v>10000</v>
      </c>
    </row>
  </sheetData>
  <mergeCells count="2">
    <mergeCell ref="B2:E2"/>
    <mergeCell ref="B13:E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ORIGENS E APLICAÇÕES + ARE</vt:lpstr>
      <vt:lpstr>PATRIMÔNIO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Pigmeuz</cp:lastModifiedBy>
  <dcterms:modified xsi:type="dcterms:W3CDTF">2025-07-21T15:51:25Z</dcterms:modified>
</cp:coreProperties>
</file>