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fólio\estudos-planilhas\planilhas-comuns\"/>
    </mc:Choice>
  </mc:AlternateContent>
  <xr:revisionPtr revIDLastSave="0" documentId="13_ncr:1_{3922701B-FCEA-44E1-B51C-0FA541053B32}" xr6:coauthVersionLast="47" xr6:coauthVersionMax="47" xr10:uidLastSave="{00000000-0000-0000-0000-000000000000}"/>
  <bookViews>
    <workbookView xWindow="-120" yWindow="-120" windowWidth="19440" windowHeight="11640" xr2:uid="{5621AAAE-5E8A-43F1-AEC5-8670B457ABFA}"/>
  </bookViews>
  <sheets>
    <sheet name="Atividade 1 - Contabilid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N16" i="1"/>
  <c r="N8" i="1"/>
  <c r="L11" i="1"/>
  <c r="L17" i="1"/>
  <c r="N23" i="1"/>
  <c r="N25" i="1" s="1"/>
</calcChain>
</file>

<file path=xl/sharedStrings.xml><?xml version="1.0" encoding="utf-8"?>
<sst xmlns="http://schemas.openxmlformats.org/spreadsheetml/2006/main" count="111" uniqueCount="59">
  <si>
    <t>TRANSAÇÃO 1</t>
  </si>
  <si>
    <t>TRANSAÇÃO 2</t>
  </si>
  <si>
    <t>TRANSAÇÃO 3</t>
  </si>
  <si>
    <t>TRANSAÇÃO 4</t>
  </si>
  <si>
    <t>TRANSAÇÃO 5</t>
  </si>
  <si>
    <t>TRANSAÇÃO 6</t>
  </si>
  <si>
    <t>TRANSAÇÃO 7</t>
  </si>
  <si>
    <t>TRANSAÇÃO 8</t>
  </si>
  <si>
    <t>TRANSAÇÃO 9</t>
  </si>
  <si>
    <t>ORIGEM</t>
  </si>
  <si>
    <t>APLICAÇÃO</t>
  </si>
  <si>
    <t>TIPO</t>
  </si>
  <si>
    <t>ORIGEM E APLICAÇÃO</t>
  </si>
  <si>
    <t>TRANSAÇÕES</t>
  </si>
  <si>
    <t>VALOR</t>
  </si>
  <si>
    <t>↑</t>
  </si>
  <si>
    <t>↓</t>
  </si>
  <si>
    <t>PL</t>
  </si>
  <si>
    <t>Sócios</t>
  </si>
  <si>
    <t>AT</t>
  </si>
  <si>
    <t>Imóveis</t>
  </si>
  <si>
    <t>PA</t>
  </si>
  <si>
    <t>Estoque</t>
  </si>
  <si>
    <t>Fornecedores</t>
  </si>
  <si>
    <t>↑↓</t>
  </si>
  <si>
    <t>Empréstimo</t>
  </si>
  <si>
    <t>Bco. Brasil</t>
  </si>
  <si>
    <t xml:space="preserve">AT </t>
  </si>
  <si>
    <t>Veículos</t>
  </si>
  <si>
    <t>PATRIMÔNIO</t>
  </si>
  <si>
    <t>ATIVO</t>
  </si>
  <si>
    <t>BANCO DO BRASIL C/C</t>
  </si>
  <si>
    <t>R$</t>
  </si>
  <si>
    <t>PASSIVO</t>
  </si>
  <si>
    <t>(+) Depósito financiamento obtidos</t>
  </si>
  <si>
    <t>(–) Pagamento 1ª parcela financiamento</t>
  </si>
  <si>
    <t>(+) Aquisição de mercadorias</t>
  </si>
  <si>
    <t>(+) Capital dos sócios em dinheiro</t>
  </si>
  <si>
    <t>(+) Imóvel oriundo dos sócios</t>
  </si>
  <si>
    <t>(+) Aquisição de veículo</t>
  </si>
  <si>
    <t>(=) Saldo da conta</t>
  </si>
  <si>
    <t>(-) Pagamento dos fornecedores</t>
  </si>
  <si>
    <t>(+) Depósito capital dos sócios</t>
  </si>
  <si>
    <t>(-) Pagamento aquisição mercadorias</t>
  </si>
  <si>
    <t xml:space="preserve">(-) Pagamento 1ª parcela financiamento </t>
  </si>
  <si>
    <t>(-) Pagamento aquisição veículo</t>
  </si>
  <si>
    <t xml:space="preserve">(=) Saldo da conta </t>
  </si>
  <si>
    <t>TOTAL</t>
  </si>
  <si>
    <t>(–) Pagamento de fornecedores</t>
  </si>
  <si>
    <t>(+) Financiamentos obtidos</t>
  </si>
  <si>
    <t>PATRIMÔNIO LÍQUIDO</t>
  </si>
  <si>
    <t>(+) Capital dos sócios em imóvel</t>
  </si>
  <si>
    <t>FORNECEDORES A PAGAR</t>
  </si>
  <si>
    <t>FINANCIAMENTOS A PAGAR</t>
  </si>
  <si>
    <t>CAPITAL SOCIAL</t>
  </si>
  <si>
    <t>ESTOQUES DE MERCADORIA P/ REVENDA</t>
  </si>
  <si>
    <t>IMÓVEIS</t>
  </si>
  <si>
    <t>VEÍCULOS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</si>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</sst>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5" applyNumberFormat="0" applyAlignment="0" applyProtection="0"/>
    <xf numFmtId="0" fontId="8" fillId="6" borderId="14" applyNumberFormat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</cellStyleXfs>
  <cellXfs count="80">
    <xf numFmtId="0" fontId="0" fillId="0" borderId="0" xfId="0"/>
    <xf numFmtId="9" fontId="0" fillId="0" borderId="0" xfId="0" applyNumberForma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6" fillId="5" borderId="21" xfId="4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6" fillId="5" borderId="23" xfId="4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3" fillId="8" borderId="21" xfId="8" applyFont="1" applyBorder="1" applyAlignment="1">
      <alignment horizontal="center" vertical="center"/>
    </xf>
    <xf numFmtId="0" fontId="13" fillId="8" borderId="23" xfId="8" applyFont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/>
    </xf>
    <xf numFmtId="0" fontId="9" fillId="11" borderId="34" xfId="0" applyFont="1" applyFill="1" applyBorder="1" applyAlignment="1">
      <alignment horizontal="center" vertical="center"/>
    </xf>
    <xf numFmtId="0" fontId="9" fillId="2" borderId="35" xfId="7" applyFont="1" applyFill="1" applyBorder="1" applyAlignment="1">
      <alignment horizontal="center" vertical="center"/>
    </xf>
    <xf numFmtId="0" fontId="9" fillId="2" borderId="25" xfId="7" applyFont="1" applyFill="1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/>
    <xf numFmtId="0" fontId="0" fillId="0" borderId="37" xfId="0" applyBorder="1"/>
    <xf numFmtId="0" fontId="9" fillId="11" borderId="36" xfId="0" applyFont="1" applyFill="1" applyBorder="1" applyAlignment="1">
      <alignment horizontal="center" vertical="center"/>
    </xf>
    <xf numFmtId="0" fontId="9" fillId="13" borderId="18" xfId="9" applyFont="1" applyFill="1" applyBorder="1" applyAlignment="1">
      <alignment horizontal="center" vertical="center"/>
    </xf>
    <xf numFmtId="44" fontId="4" fillId="3" borderId="29" xfId="2" applyNumberFormat="1" applyBorder="1" applyAlignment="1">
      <alignment horizontal="center" vertical="center"/>
    </xf>
    <xf numFmtId="44" fontId="5" fillId="4" borderId="29" xfId="3" applyNumberFormat="1" applyBorder="1" applyAlignment="1">
      <alignment horizontal="center" vertical="center"/>
    </xf>
    <xf numFmtId="44" fontId="6" fillId="5" borderId="29" xfId="4" applyNumberFormat="1" applyBorder="1" applyAlignment="1">
      <alignment horizontal="center" vertical="center"/>
    </xf>
    <xf numFmtId="44" fontId="4" fillId="3" borderId="29" xfId="2" applyNumberFormat="1" applyBorder="1"/>
    <xf numFmtId="44" fontId="6" fillId="5" borderId="29" xfId="4" applyNumberFormat="1" applyBorder="1"/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left"/>
    </xf>
    <xf numFmtId="44" fontId="5" fillId="4" borderId="29" xfId="3" applyNumberFormat="1" applyBorder="1"/>
    <xf numFmtId="44" fontId="4" fillId="3" borderId="28" xfId="2" applyNumberFormat="1" applyBorder="1" applyAlignment="1">
      <alignment horizontal="center" vertical="center"/>
    </xf>
    <xf numFmtId="44" fontId="4" fillId="3" borderId="39" xfId="2" applyNumberFormat="1" applyBorder="1"/>
    <xf numFmtId="0" fontId="9" fillId="11" borderId="28" xfId="0" applyFont="1" applyFill="1" applyBorder="1" applyAlignment="1">
      <alignment horizontal="center" vertical="center"/>
    </xf>
    <xf numFmtId="0" fontId="9" fillId="9" borderId="8" xfId="9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24" xfId="0" applyBorder="1"/>
    <xf numFmtId="44" fontId="0" fillId="0" borderId="19" xfId="1" applyFont="1" applyBorder="1"/>
    <xf numFmtId="44" fontId="0" fillId="0" borderId="19" xfId="1" applyFont="1" applyBorder="1" applyAlignment="1"/>
    <xf numFmtId="0" fontId="0" fillId="0" borderId="16" xfId="0" applyBorder="1"/>
    <xf numFmtId="0" fontId="9" fillId="7" borderId="31" xfId="7" applyFont="1" applyBorder="1" applyAlignment="1">
      <alignment horizontal="center" vertical="center"/>
    </xf>
    <xf numFmtId="0" fontId="9" fillId="9" borderId="10" xfId="9" applyFont="1" applyBorder="1" applyAlignment="1">
      <alignment horizontal="center" vertical="center"/>
    </xf>
    <xf numFmtId="44" fontId="5" fillId="4" borderId="39" xfId="3" applyNumberFormat="1" applyBorder="1" applyAlignment="1">
      <alignment horizontal="center" vertical="center"/>
    </xf>
    <xf numFmtId="0" fontId="9" fillId="2" borderId="24" xfId="7" applyFont="1" applyFill="1" applyBorder="1" applyAlignment="1">
      <alignment horizontal="center" vertical="center"/>
    </xf>
    <xf numFmtId="0" fontId="9" fillId="2" borderId="26" xfId="7" applyFont="1" applyFill="1" applyBorder="1" applyAlignment="1">
      <alignment vertical="center"/>
    </xf>
    <xf numFmtId="44" fontId="6" fillId="5" borderId="39" xfId="4" applyNumberFormat="1" applyBorder="1"/>
    <xf numFmtId="44" fontId="6" fillId="5" borderId="39" xfId="4" applyNumberFormat="1" applyBorder="1" applyAlignment="1">
      <alignment horizontal="center"/>
    </xf>
    <xf numFmtId="0" fontId="0" fillId="0" borderId="4" xfId="0" applyBorder="1" applyAlignment="1"/>
    <xf numFmtId="44" fontId="15" fillId="6" borderId="40" xfId="5" applyNumberFormat="1" applyFont="1" applyBorder="1"/>
    <xf numFmtId="44" fontId="15" fillId="6" borderId="41" xfId="6" applyNumberFormat="1" applyFont="1" applyBorder="1"/>
    <xf numFmtId="44" fontId="0" fillId="0" borderId="3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39" xfId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38" xfId="1" applyFont="1" applyBorder="1" applyAlignment="1">
      <alignment horizontal="center" vertical="center"/>
    </xf>
    <xf numFmtId="44" fontId="0" fillId="0" borderId="39" xfId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9" xfId="0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0" fillId="0" borderId="0" xfId="0" applyFont="1" applyBorder="1" applyAlignment="1"/>
  </cellXfs>
  <cellStyles count="10">
    <cellStyle name="40% - Ênfase5" xfId="8" builtinId="47"/>
    <cellStyle name="Bom" xfId="2" builtinId="26"/>
    <cellStyle name="Cálculo" xfId="6" builtinId="22"/>
    <cellStyle name="Ênfase5" xfId="7" builtinId="45"/>
    <cellStyle name="Ênfase6" xfId="9" builtinId="49"/>
    <cellStyle name="Moeda" xfId="1" builtinId="4"/>
    <cellStyle name="Neutro" xfId="4" builtinId="28"/>
    <cellStyle name="Normal" xfId="0" builtinId="0"/>
    <cellStyle name="Ruim" xfId="3" builtinId="27"/>
    <cellStyle name="Saída" xfId="5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CC"/>
      <color rgb="FF66FFCC"/>
      <color rgb="FFCC99FF"/>
      <color rgb="FF66FF66"/>
      <color rgb="FFCC66FF"/>
      <color rgb="FFFF660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92BE-A10E-472B-B308-BE32DC980593}">
  <dimension ref="B1:N25"/>
  <sheetViews>
    <sheetView tabSelected="1" zoomScale="115" zoomScaleNormal="115" workbookViewId="0">
      <selection activeCell="H20" sqref="H20"/>
    </sheetView>
  </sheetViews>
  <sheetFormatPr defaultRowHeight="15" x14ac:dyDescent="0.25"/>
  <cols>
    <col min="2" max="2" width="16" bestFit="1" customWidth="1"/>
    <col min="3" max="3" width="4.7109375" customWidth="1"/>
    <col min="4" max="4" width="6.140625" bestFit="1" customWidth="1"/>
    <col min="5" max="5" width="14.140625" bestFit="1" customWidth="1"/>
    <col min="6" max="6" width="4.7109375" customWidth="1"/>
    <col min="7" max="7" width="6.140625" bestFit="1" customWidth="1"/>
    <col min="8" max="8" width="14.140625" bestFit="1" customWidth="1"/>
    <col min="9" max="9" width="13.85546875" bestFit="1" customWidth="1"/>
    <col min="11" max="11" width="38.28515625" bestFit="1" customWidth="1"/>
    <col min="12" max="12" width="13.42578125" customWidth="1"/>
    <col min="13" max="13" width="37.140625" bestFit="1" customWidth="1"/>
    <col min="14" max="14" width="12.85546875" bestFit="1" customWidth="1"/>
  </cols>
  <sheetData>
    <row r="1" spans="2:14" ht="15.75" thickBot="1" x14ac:dyDescent="0.3"/>
    <row r="2" spans="2:14" ht="15.75" thickBot="1" x14ac:dyDescent="0.3">
      <c r="B2" s="72" t="s">
        <v>12</v>
      </c>
      <c r="C2" s="73"/>
      <c r="D2" s="73"/>
      <c r="E2" s="73"/>
      <c r="F2" s="73"/>
      <c r="G2" s="74"/>
      <c r="H2" s="74"/>
      <c r="I2" s="75"/>
      <c r="K2" s="76" t="s">
        <v>29</v>
      </c>
      <c r="L2" s="77"/>
      <c r="M2" s="77"/>
      <c r="N2" s="78"/>
    </row>
    <row r="3" spans="2:14" ht="15.75" thickBot="1" x14ac:dyDescent="0.3">
      <c r="B3" s="15" t="s">
        <v>13</v>
      </c>
      <c r="C3" s="16" t="s">
        <v>24</v>
      </c>
      <c r="D3" s="21" t="s">
        <v>11</v>
      </c>
      <c r="E3" s="21" t="s">
        <v>9</v>
      </c>
      <c r="F3" s="16" t="s">
        <v>24</v>
      </c>
      <c r="G3" s="17" t="s">
        <v>11</v>
      </c>
      <c r="H3" s="2" t="s">
        <v>10</v>
      </c>
      <c r="I3" s="3" t="s">
        <v>14</v>
      </c>
      <c r="K3" s="53" t="s">
        <v>30</v>
      </c>
      <c r="L3" s="54"/>
      <c r="M3" s="24" t="s">
        <v>33</v>
      </c>
      <c r="N3" s="25"/>
    </row>
    <row r="4" spans="2:14" ht="15.75" thickBot="1" x14ac:dyDescent="0.3">
      <c r="B4" s="11" t="s">
        <v>0</v>
      </c>
      <c r="C4" s="14" t="s">
        <v>15</v>
      </c>
      <c r="D4" s="20" t="s">
        <v>17</v>
      </c>
      <c r="E4" s="4" t="s">
        <v>18</v>
      </c>
      <c r="F4" s="14" t="s">
        <v>15</v>
      </c>
      <c r="G4" s="18" t="s">
        <v>19</v>
      </c>
      <c r="H4" s="4" t="s">
        <v>20</v>
      </c>
      <c r="I4" s="5">
        <v>1000</v>
      </c>
      <c r="K4" s="22" t="s">
        <v>31</v>
      </c>
      <c r="L4" s="32" t="s">
        <v>32</v>
      </c>
      <c r="M4" s="43" t="s">
        <v>52</v>
      </c>
      <c r="N4" s="32" t="s">
        <v>32</v>
      </c>
    </row>
    <row r="5" spans="2:14" x14ac:dyDescent="0.25">
      <c r="B5" s="12" t="s">
        <v>1</v>
      </c>
      <c r="C5" s="4" t="s">
        <v>15</v>
      </c>
      <c r="D5" s="6" t="s">
        <v>21</v>
      </c>
      <c r="E5" s="4" t="s">
        <v>23</v>
      </c>
      <c r="F5" s="4" t="s">
        <v>15</v>
      </c>
      <c r="G5" s="18" t="s">
        <v>19</v>
      </c>
      <c r="H5" s="4" t="s">
        <v>22</v>
      </c>
      <c r="I5" s="7">
        <v>200</v>
      </c>
      <c r="K5" s="26" t="s">
        <v>34</v>
      </c>
      <c r="L5" s="41">
        <v>500</v>
      </c>
      <c r="M5" s="38" t="s">
        <v>36</v>
      </c>
      <c r="N5" s="41">
        <v>200</v>
      </c>
    </row>
    <row r="6" spans="2:14" x14ac:dyDescent="0.25">
      <c r="B6" s="12" t="s">
        <v>2</v>
      </c>
      <c r="C6" s="4" t="s">
        <v>15</v>
      </c>
      <c r="D6" s="6" t="s">
        <v>21</v>
      </c>
      <c r="E6" s="4" t="s">
        <v>25</v>
      </c>
      <c r="F6" s="4" t="s">
        <v>15</v>
      </c>
      <c r="G6" s="18" t="s">
        <v>19</v>
      </c>
      <c r="H6" s="4" t="s">
        <v>26</v>
      </c>
      <c r="I6" s="7">
        <v>500</v>
      </c>
      <c r="K6" s="27" t="s">
        <v>41</v>
      </c>
      <c r="L6" s="34">
        <v>100</v>
      </c>
      <c r="M6" s="38" t="s">
        <v>48</v>
      </c>
      <c r="N6" s="52">
        <v>100</v>
      </c>
    </row>
    <row r="7" spans="2:14" x14ac:dyDescent="0.25">
      <c r="B7" s="12" t="s">
        <v>3</v>
      </c>
      <c r="C7" s="4" t="s">
        <v>16</v>
      </c>
      <c r="D7" s="18" t="s">
        <v>19</v>
      </c>
      <c r="E7" s="4" t="s">
        <v>26</v>
      </c>
      <c r="F7" s="4" t="s">
        <v>16</v>
      </c>
      <c r="G7" s="6" t="s">
        <v>21</v>
      </c>
      <c r="H7" s="4" t="s">
        <v>23</v>
      </c>
      <c r="I7" s="7">
        <v>100</v>
      </c>
      <c r="J7" s="1"/>
      <c r="K7" s="27" t="s">
        <v>42</v>
      </c>
      <c r="L7" s="33">
        <v>600</v>
      </c>
      <c r="M7" s="38" t="s">
        <v>36</v>
      </c>
      <c r="N7" s="33">
        <v>400</v>
      </c>
    </row>
    <row r="8" spans="2:14" x14ac:dyDescent="0.25">
      <c r="B8" s="12" t="s">
        <v>4</v>
      </c>
      <c r="C8" s="4" t="s">
        <v>15</v>
      </c>
      <c r="D8" s="20" t="s">
        <v>17</v>
      </c>
      <c r="E8" s="4" t="s">
        <v>18</v>
      </c>
      <c r="F8" s="4" t="s">
        <v>15</v>
      </c>
      <c r="G8" s="18" t="s">
        <v>19</v>
      </c>
      <c r="H8" s="4" t="s">
        <v>26</v>
      </c>
      <c r="I8" s="7">
        <v>600</v>
      </c>
      <c r="K8" s="26" t="s">
        <v>43</v>
      </c>
      <c r="L8" s="34">
        <v>300</v>
      </c>
      <c r="M8" s="38" t="s">
        <v>40</v>
      </c>
      <c r="N8" s="35">
        <f>N5 - N6 + N7</f>
        <v>500</v>
      </c>
    </row>
    <row r="9" spans="2:14" x14ac:dyDescent="0.25">
      <c r="B9" s="12" t="s">
        <v>5</v>
      </c>
      <c r="C9" s="4" t="s">
        <v>16</v>
      </c>
      <c r="D9" s="18" t="s">
        <v>19</v>
      </c>
      <c r="E9" s="4" t="s">
        <v>26</v>
      </c>
      <c r="F9" s="4" t="s">
        <v>15</v>
      </c>
      <c r="G9" s="18" t="s">
        <v>19</v>
      </c>
      <c r="H9" s="4" t="s">
        <v>22</v>
      </c>
      <c r="I9" s="7">
        <v>300</v>
      </c>
      <c r="K9" s="26" t="s">
        <v>44</v>
      </c>
      <c r="L9" s="34">
        <v>50</v>
      </c>
      <c r="M9" s="67"/>
      <c r="N9" s="63"/>
    </row>
    <row r="10" spans="2:14" x14ac:dyDescent="0.25">
      <c r="B10" s="12" t="s">
        <v>6</v>
      </c>
      <c r="C10" s="4" t="s">
        <v>16</v>
      </c>
      <c r="D10" s="18" t="s">
        <v>19</v>
      </c>
      <c r="E10" s="4" t="s">
        <v>26</v>
      </c>
      <c r="F10" s="4" t="s">
        <v>16</v>
      </c>
      <c r="G10" s="6" t="s">
        <v>21</v>
      </c>
      <c r="H10" s="4" t="s">
        <v>25</v>
      </c>
      <c r="I10" s="7">
        <v>50</v>
      </c>
      <c r="J10" s="1"/>
      <c r="K10" s="26" t="s">
        <v>45</v>
      </c>
      <c r="L10" s="34">
        <v>300</v>
      </c>
      <c r="M10" s="68"/>
      <c r="N10" s="70"/>
    </row>
    <row r="11" spans="2:14" x14ac:dyDescent="0.25">
      <c r="B11" s="12" t="s">
        <v>7</v>
      </c>
      <c r="C11" s="4" t="s">
        <v>16</v>
      </c>
      <c r="D11" s="18" t="s">
        <v>27</v>
      </c>
      <c r="E11" s="4" t="s">
        <v>26</v>
      </c>
      <c r="F11" s="4" t="s">
        <v>15</v>
      </c>
      <c r="G11" s="18" t="s">
        <v>19</v>
      </c>
      <c r="H11" s="4" t="s">
        <v>28</v>
      </c>
      <c r="I11" s="7">
        <v>300</v>
      </c>
      <c r="K11" s="26" t="s">
        <v>40</v>
      </c>
      <c r="L11" s="35">
        <f>L5 - L6 + L7 - L8 -L9 -L10</f>
        <v>350</v>
      </c>
      <c r="M11" s="68"/>
      <c r="N11" s="70"/>
    </row>
    <row r="12" spans="2:14" ht="15.75" thickBot="1" x14ac:dyDescent="0.3">
      <c r="B12" s="13" t="s">
        <v>8</v>
      </c>
      <c r="C12" s="8" t="s">
        <v>15</v>
      </c>
      <c r="D12" s="9" t="s">
        <v>21</v>
      </c>
      <c r="E12" s="8" t="s">
        <v>23</v>
      </c>
      <c r="F12" s="8" t="s">
        <v>15</v>
      </c>
      <c r="G12" s="19" t="s">
        <v>19</v>
      </c>
      <c r="H12" s="8" t="s">
        <v>22</v>
      </c>
      <c r="I12" s="10">
        <v>400</v>
      </c>
      <c r="K12" s="28"/>
      <c r="L12" s="65"/>
      <c r="M12" s="69"/>
      <c r="N12" s="70"/>
    </row>
    <row r="13" spans="2:14" x14ac:dyDescent="0.25">
      <c r="K13" s="43" t="s">
        <v>55</v>
      </c>
      <c r="L13" s="66"/>
      <c r="M13" s="31" t="s">
        <v>53</v>
      </c>
      <c r="N13" s="71"/>
    </row>
    <row r="14" spans="2:14" x14ac:dyDescent="0.25">
      <c r="K14" s="49" t="s">
        <v>36</v>
      </c>
      <c r="L14" s="42">
        <v>200</v>
      </c>
      <c r="M14" s="38" t="s">
        <v>49</v>
      </c>
      <c r="N14" s="33">
        <v>500</v>
      </c>
    </row>
    <row r="15" spans="2:14" x14ac:dyDescent="0.25">
      <c r="B15" s="79"/>
      <c r="C15" s="79"/>
      <c r="D15" s="79"/>
      <c r="E15" s="79"/>
      <c r="F15" s="79"/>
      <c r="G15" s="79"/>
      <c r="H15" s="79"/>
      <c r="I15" s="79"/>
      <c r="K15" s="29" t="s">
        <v>36</v>
      </c>
      <c r="L15" s="36">
        <v>300</v>
      </c>
      <c r="M15" s="39" t="s">
        <v>35</v>
      </c>
      <c r="N15" s="40">
        <v>50</v>
      </c>
    </row>
    <row r="16" spans="2:14" x14ac:dyDescent="0.25">
      <c r="K16" s="29" t="s">
        <v>36</v>
      </c>
      <c r="L16" s="36">
        <v>400</v>
      </c>
      <c r="M16" s="39" t="s">
        <v>40</v>
      </c>
      <c r="N16" s="37">
        <f>N14 - N15</f>
        <v>450</v>
      </c>
    </row>
    <row r="17" spans="5:14" x14ac:dyDescent="0.25">
      <c r="K17" s="29" t="s">
        <v>46</v>
      </c>
      <c r="L17" s="37">
        <f>SUM(L14:L16)</f>
        <v>900</v>
      </c>
      <c r="M17" s="63"/>
      <c r="N17" s="60"/>
    </row>
    <row r="18" spans="5:14" ht="15.75" thickBot="1" x14ac:dyDescent="0.3">
      <c r="E18" t="s">
        <v>58</v>
      </c>
      <c r="K18" s="30"/>
      <c r="L18" s="60"/>
      <c r="M18" s="64"/>
      <c r="N18" s="61"/>
    </row>
    <row r="19" spans="5:14" x14ac:dyDescent="0.25">
      <c r="K19" s="22" t="s">
        <v>56</v>
      </c>
      <c r="L19" s="62"/>
      <c r="M19" s="23" t="s">
        <v>50</v>
      </c>
      <c r="N19" s="61"/>
    </row>
    <row r="20" spans="5:14" x14ac:dyDescent="0.25">
      <c r="K20" s="29" t="s">
        <v>38</v>
      </c>
      <c r="L20" s="56">
        <v>1000</v>
      </c>
      <c r="M20" s="50" t="s">
        <v>54</v>
      </c>
      <c r="N20" s="62"/>
    </row>
    <row r="21" spans="5:14" ht="15.75" thickBot="1" x14ac:dyDescent="0.3">
      <c r="K21" s="30"/>
      <c r="L21" s="60"/>
      <c r="M21" s="45" t="s">
        <v>51</v>
      </c>
      <c r="N21" s="42">
        <v>1000</v>
      </c>
    </row>
    <row r="22" spans="5:14" x14ac:dyDescent="0.25">
      <c r="K22" s="22" t="s">
        <v>57</v>
      </c>
      <c r="L22" s="62"/>
      <c r="M22" s="45" t="s">
        <v>37</v>
      </c>
      <c r="N22" s="36">
        <v>600</v>
      </c>
    </row>
    <row r="23" spans="5:14" x14ac:dyDescent="0.25">
      <c r="K23" s="29" t="s">
        <v>39</v>
      </c>
      <c r="L23" s="55">
        <v>300</v>
      </c>
      <c r="M23" s="45" t="s">
        <v>40</v>
      </c>
      <c r="N23" s="37">
        <f>SUM(N21:N22)</f>
        <v>1600</v>
      </c>
    </row>
    <row r="24" spans="5:14" ht="15.75" thickBot="1" x14ac:dyDescent="0.3">
      <c r="K24" s="46"/>
      <c r="L24" s="47"/>
      <c r="M24" s="57"/>
      <c r="N24" s="48"/>
    </row>
    <row r="25" spans="5:14" ht="15.75" thickBot="1" x14ac:dyDescent="0.3">
      <c r="K25" s="44" t="s">
        <v>47</v>
      </c>
      <c r="L25" s="58">
        <f>SUM(L11,L17,L20,L23)</f>
        <v>2550</v>
      </c>
      <c r="M25" s="51" t="s">
        <v>47</v>
      </c>
      <c r="N25" s="59">
        <f>SUM(N16,N23,N8)</f>
        <v>2550</v>
      </c>
    </row>
  </sheetData>
  <mergeCells count="9">
    <mergeCell ref="B2:I2"/>
    <mergeCell ref="K2:N2"/>
    <mergeCell ref="N17:N20"/>
    <mergeCell ref="M17:M18"/>
    <mergeCell ref="L12:L13"/>
    <mergeCell ref="L21:L22"/>
    <mergeCell ref="L18:L19"/>
    <mergeCell ref="M9:M12"/>
    <mergeCell ref="N9:N13"/>
  </mergeCells>
  <conditionalFormatting sqref="F4:F6">
    <cfRule type="containsText" dxfId="9" priority="11" operator="containsText" text="↑">
      <formula>NOT(ISERROR(SEARCH("↑",F4)))</formula>
    </cfRule>
  </conditionalFormatting>
  <conditionalFormatting sqref="F11:F12 F8">
    <cfRule type="containsText" dxfId="8" priority="9" operator="containsText" text="↑">
      <formula>NOT(ISERROR(SEARCH("↑",F8)))</formula>
    </cfRule>
  </conditionalFormatting>
  <conditionalFormatting sqref="F9">
    <cfRule type="containsText" dxfId="7" priority="8" operator="containsText" text="↑">
      <formula>NOT(ISERROR(SEARCH("↑",F9)))</formula>
    </cfRule>
  </conditionalFormatting>
  <conditionalFormatting sqref="F7">
    <cfRule type="containsText" dxfId="6" priority="7" operator="containsText" text="↓">
      <formula>NOT(ISERROR(SEARCH("↓",F7)))</formula>
    </cfRule>
  </conditionalFormatting>
  <conditionalFormatting sqref="F10">
    <cfRule type="containsText" dxfId="5" priority="6" operator="containsText" text="↓">
      <formula>NOT(ISERROR(SEARCH("↓",F10)))</formula>
    </cfRule>
  </conditionalFormatting>
  <conditionalFormatting sqref="C4:C6">
    <cfRule type="containsText" dxfId="4" priority="5" operator="containsText" text="↑">
      <formula>NOT(ISERROR(SEARCH("↑",C4)))</formula>
    </cfRule>
  </conditionalFormatting>
  <conditionalFormatting sqref="C8">
    <cfRule type="containsText" dxfId="3" priority="4" operator="containsText" text="↑">
      <formula>NOT(ISERROR(SEARCH("↑",C8)))</formula>
    </cfRule>
  </conditionalFormatting>
  <conditionalFormatting sqref="C12">
    <cfRule type="containsText" dxfId="2" priority="3" operator="containsText" text="↑">
      <formula>NOT(ISERROR(SEARCH("↑",C12)))</formula>
    </cfRule>
  </conditionalFormatting>
  <conditionalFormatting sqref="C9:C11">
    <cfRule type="containsText" dxfId="1" priority="2" operator="containsText" text="↓">
      <formula>NOT(ISERROR(SEARCH("↓",C9)))</formula>
    </cfRule>
  </conditionalFormatting>
  <conditionalFormatting sqref="C7">
    <cfRule type="containsText" dxfId="0" priority="1" operator="containsText" text="↓">
      <formula>NOT(ISERROR(SEARCH("↓",C7)))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1 - Contabilidade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Silva Santos</dc:creator>
  <cp:lastModifiedBy>Pigmeuz</cp:lastModifiedBy>
  <dcterms:created xsi:type="dcterms:W3CDTF">2024-08-21T15:58:45Z</dcterms:created>
  <dcterms:modified xsi:type="dcterms:W3CDTF">2025-07-21T15:51:59Z</dcterms:modified>
</cp:coreProperties>
</file>