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Documents\Investigación\1. LFS 2020\"/>
    </mc:Choice>
  </mc:AlternateContent>
  <xr:revisionPtr revIDLastSave="0" documentId="13_ncr:1_{48CD1959-727C-4FF2-9B41-3EF166967E06}" xr6:coauthVersionLast="45" xr6:coauthVersionMax="45" xr10:uidLastSave="{00000000-0000-0000-0000-000000000000}"/>
  <bookViews>
    <workbookView xWindow="-120" yWindow="-120" windowWidth="20730" windowHeight="11160" firstSheet="4" activeTab="7" xr2:uid="{F81BD021-65CF-4827-8FA4-C4EDC865A1CA}"/>
  </bookViews>
  <sheets>
    <sheet name="Educación" sheetId="1" r:id="rId1"/>
    <sheet name="Tamaño" sheetId="2" r:id="rId2"/>
    <sheet name="ISCO" sheetId="4" r:id="rId3"/>
    <sheet name="Tama y Educ" sheetId="3" r:id="rId4"/>
    <sheet name="Tama y Calif" sheetId="5" r:id="rId5"/>
    <sheet name="Preca x Tama y Calif" sheetId="9" r:id="rId6"/>
    <sheet name="Preca x Tama y Educ" sheetId="7" r:id="rId7"/>
    <sheet name="Decil x Tama y Calif" sheetId="10" r:id="rId8"/>
    <sheet name="Hoja8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5" l="1"/>
  <c r="H26" i="5" s="1"/>
  <c r="G15" i="5"/>
  <c r="G26" i="5" s="1"/>
  <c r="F15" i="5"/>
  <c r="F24" i="5" s="1"/>
  <c r="E15" i="5"/>
  <c r="E25" i="5" s="1"/>
  <c r="D15" i="5"/>
  <c r="D26" i="5" s="1"/>
  <c r="E24" i="4"/>
  <c r="E23" i="4"/>
  <c r="E22" i="4"/>
  <c r="E20" i="4"/>
  <c r="E19" i="4"/>
  <c r="E18" i="4"/>
  <c r="E16" i="4"/>
  <c r="E15" i="4"/>
  <c r="E14" i="4"/>
  <c r="E12" i="4"/>
  <c r="E11" i="4"/>
  <c r="E10" i="4"/>
  <c r="E8" i="4"/>
  <c r="E7" i="4"/>
  <c r="E6" i="4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D19" i="3"/>
  <c r="D20" i="3"/>
  <c r="D21" i="3"/>
  <c r="D22" i="3"/>
  <c r="D23" i="3"/>
  <c r="D24" i="3"/>
  <c r="D25" i="3"/>
  <c r="D26" i="3"/>
  <c r="D18" i="3"/>
  <c r="E15" i="3"/>
  <c r="F15" i="3"/>
  <c r="G15" i="3"/>
  <c r="H15" i="3"/>
  <c r="D15" i="3"/>
  <c r="E24" i="2"/>
  <c r="E23" i="2"/>
  <c r="E22" i="2"/>
  <c r="E20" i="2"/>
  <c r="E19" i="2"/>
  <c r="E18" i="2"/>
  <c r="E16" i="2"/>
  <c r="E15" i="2"/>
  <c r="E14" i="2"/>
  <c r="E12" i="2"/>
  <c r="E11" i="2"/>
  <c r="E10" i="2"/>
  <c r="E8" i="2"/>
  <c r="E7" i="2"/>
  <c r="E6" i="2"/>
  <c r="F8" i="1"/>
  <c r="F23" i="1"/>
  <c r="F24" i="1"/>
  <c r="F22" i="1"/>
  <c r="F19" i="1"/>
  <c r="F20" i="1"/>
  <c r="F18" i="1"/>
  <c r="F15" i="1"/>
  <c r="F16" i="1"/>
  <c r="F14" i="1"/>
  <c r="F11" i="1"/>
  <c r="F12" i="1"/>
  <c r="F10" i="1"/>
  <c r="F7" i="1"/>
  <c r="F6" i="1"/>
  <c r="H18" i="5" l="1"/>
  <c r="G19" i="5"/>
  <c r="G20" i="5"/>
  <c r="G23" i="5"/>
  <c r="G18" i="5"/>
  <c r="G24" i="5"/>
  <c r="E18" i="5"/>
  <c r="D19" i="5"/>
  <c r="H19" i="5"/>
  <c r="F21" i="5"/>
  <c r="E22" i="5"/>
  <c r="D23" i="5"/>
  <c r="H23" i="5"/>
  <c r="F25" i="5"/>
  <c r="E26" i="5"/>
  <c r="F18" i="5"/>
  <c r="E19" i="5"/>
  <c r="D20" i="5"/>
  <c r="H20" i="5"/>
  <c r="G21" i="5"/>
  <c r="F22" i="5"/>
  <c r="E23" i="5"/>
  <c r="D24" i="5"/>
  <c r="H24" i="5"/>
  <c r="G25" i="5"/>
  <c r="F26" i="5"/>
  <c r="F19" i="5"/>
  <c r="E20" i="5"/>
  <c r="D21" i="5"/>
  <c r="H21" i="5"/>
  <c r="G22" i="5"/>
  <c r="F23" i="5"/>
  <c r="E24" i="5"/>
  <c r="D25" i="5"/>
  <c r="H25" i="5"/>
  <c r="D18" i="5"/>
  <c r="F20" i="5"/>
  <c r="E21" i="5"/>
  <c r="D22" i="5"/>
  <c r="H22" i="5"/>
</calcChain>
</file>

<file path=xl/sharedStrings.xml><?xml version="1.0" encoding="utf-8"?>
<sst xmlns="http://schemas.openxmlformats.org/spreadsheetml/2006/main" count="233" uniqueCount="27">
  <si>
    <t>Desocupados</t>
  </si>
  <si>
    <t>Tasa Desocup</t>
  </si>
  <si>
    <t>Proporción sobre PEA</t>
  </si>
  <si>
    <t>Francia</t>
  </si>
  <si>
    <t>H</t>
  </si>
  <si>
    <t>M</t>
  </si>
  <si>
    <t>L</t>
  </si>
  <si>
    <t>Reino Unido</t>
  </si>
  <si>
    <t>Alemania</t>
  </si>
  <si>
    <t>Grecia</t>
  </si>
  <si>
    <t>Italia</t>
  </si>
  <si>
    <t>Ocupados</t>
  </si>
  <si>
    <t>10 o menos</t>
  </si>
  <si>
    <t>11 a 49</t>
  </si>
  <si>
    <t>Más de 50</t>
  </si>
  <si>
    <t>Casos</t>
  </si>
  <si>
    <t>Casos Ponderados</t>
  </si>
  <si>
    <t>Porcentaje sobre total</t>
  </si>
  <si>
    <t>FR</t>
  </si>
  <si>
    <t>GR</t>
  </si>
  <si>
    <t>UK</t>
  </si>
  <si>
    <t>DE</t>
  </si>
  <si>
    <t>IT</t>
  </si>
  <si>
    <t>Total</t>
  </si>
  <si>
    <t>Alta</t>
  </si>
  <si>
    <t>Media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</si>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</sst>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164" fontId="0" fillId="2" borderId="1" xfId="2" applyNumberFormat="1" applyFont="1" applyFill="1" applyBorder="1" applyAlignment="1">
      <alignment horizontal="center" vertical="center" wrapText="1"/>
    </xf>
    <xf numFmtId="9" fontId="0" fillId="2" borderId="0" xfId="2" applyFont="1" applyFill="1"/>
    <xf numFmtId="0" fontId="0" fillId="2" borderId="1" xfId="0" applyFill="1" applyBorder="1"/>
    <xf numFmtId="9" fontId="0" fillId="2" borderId="1" xfId="2" applyFont="1" applyFill="1" applyBorder="1"/>
    <xf numFmtId="167" fontId="0" fillId="2" borderId="0" xfId="1" applyNumberFormat="1" applyFont="1" applyFill="1"/>
    <xf numFmtId="167" fontId="0" fillId="2" borderId="1" xfId="1" applyNumberFormat="1" applyFont="1" applyFill="1" applyBorder="1"/>
    <xf numFmtId="0" fontId="0" fillId="2" borderId="0" xfId="0" applyFill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9" fontId="0" fillId="2" borderId="0" xfId="2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9" fontId="0" fillId="2" borderId="0" xfId="0" applyNumberFormat="1" applyFill="1"/>
    <xf numFmtId="164" fontId="0" fillId="2" borderId="0" xfId="2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57AC-8F9A-49F7-A5FD-6C488B9195B9}">
  <dimension ref="B4:F24"/>
  <sheetViews>
    <sheetView zoomScale="85" zoomScaleNormal="85" workbookViewId="0">
      <selection activeCell="M22" sqref="M22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140625" style="1" bestFit="1" customWidth="1"/>
    <col min="5" max="16384" width="11.42578125" style="1"/>
  </cols>
  <sheetData>
    <row r="4" spans="2:6" ht="30" x14ac:dyDescent="0.25">
      <c r="C4" s="2" t="s">
        <v>0</v>
      </c>
      <c r="D4" s="2" t="s">
        <v>11</v>
      </c>
      <c r="E4" s="2" t="s">
        <v>1</v>
      </c>
      <c r="F4" s="2" t="s">
        <v>2</v>
      </c>
    </row>
    <row r="5" spans="2:6" ht="18" customHeight="1" x14ac:dyDescent="0.25">
      <c r="B5" s="3" t="s">
        <v>3</v>
      </c>
      <c r="C5" s="4"/>
      <c r="D5" s="4"/>
      <c r="E5" s="5"/>
      <c r="F5" s="4"/>
    </row>
    <row r="6" spans="2:6" x14ac:dyDescent="0.25">
      <c r="B6" s="1" t="s">
        <v>4</v>
      </c>
      <c r="C6" s="9">
        <v>676668.83</v>
      </c>
      <c r="D6" s="9">
        <v>9998392.7400000002</v>
      </c>
      <c r="E6" s="6">
        <v>6.7677760575746287E-2</v>
      </c>
      <c r="F6" s="6">
        <f>(C6+D6)/SUM(C6:D8)</f>
        <v>0.36313349633317177</v>
      </c>
    </row>
    <row r="7" spans="2:6" x14ac:dyDescent="0.25">
      <c r="B7" s="1" t="s">
        <v>5</v>
      </c>
      <c r="C7" s="9">
        <v>1439975.51</v>
      </c>
      <c r="D7" s="9">
        <v>11777842.939999999</v>
      </c>
      <c r="E7" s="6">
        <v>0.12226139517530364</v>
      </c>
      <c r="F7" s="6">
        <f>(C7+D7)/SUM(C6:D8)</f>
        <v>0.44963043970954863</v>
      </c>
    </row>
    <row r="8" spans="2:6" x14ac:dyDescent="0.25">
      <c r="B8" s="1" t="s">
        <v>6</v>
      </c>
      <c r="C8" s="9">
        <v>911631.71</v>
      </c>
      <c r="D8" s="9">
        <v>4592560.3600000003</v>
      </c>
      <c r="E8" s="6">
        <v>0.19850184614666663</v>
      </c>
      <c r="F8" s="6">
        <f>(C8+D8)/SUM(C6:D8)</f>
        <v>0.18723606395727965</v>
      </c>
    </row>
    <row r="9" spans="2:6" x14ac:dyDescent="0.25">
      <c r="B9" s="3" t="s">
        <v>7</v>
      </c>
      <c r="C9" s="10"/>
      <c r="D9" s="10"/>
      <c r="E9" s="8"/>
      <c r="F9" s="7"/>
    </row>
    <row r="10" spans="2:6" x14ac:dyDescent="0.25">
      <c r="B10" s="1" t="s">
        <v>4</v>
      </c>
      <c r="C10" s="9">
        <v>405250.97</v>
      </c>
      <c r="D10" s="9">
        <v>12236389.66</v>
      </c>
      <c r="E10" s="6">
        <v>3.3118508094322978E-2</v>
      </c>
      <c r="F10" s="6">
        <f>(C10+D10)/SUM(C10:D12)</f>
        <v>0.39506988797326748</v>
      </c>
    </row>
    <row r="11" spans="2:6" x14ac:dyDescent="0.25">
      <c r="B11" s="1" t="s">
        <v>5</v>
      </c>
      <c r="C11" s="9">
        <v>880564.75</v>
      </c>
      <c r="D11" s="9">
        <v>12307748.300000001</v>
      </c>
      <c r="E11" s="6">
        <v>7.1545560449915918E-2</v>
      </c>
      <c r="F11" s="6">
        <f>(C11+D11)/SUM(C10:D12)</f>
        <v>0.41215420622345927</v>
      </c>
    </row>
    <row r="12" spans="2:6" x14ac:dyDescent="0.25">
      <c r="B12" s="1" t="s">
        <v>6</v>
      </c>
      <c r="C12" s="9">
        <v>672683.2</v>
      </c>
      <c r="D12" s="9">
        <v>5495855.0700000003</v>
      </c>
      <c r="E12" s="6">
        <v>0.12239827859943911</v>
      </c>
      <c r="F12" s="6">
        <f>(C12+D12)/SUM(C10:D12)</f>
        <v>0.19277590580327336</v>
      </c>
    </row>
    <row r="13" spans="2:6" x14ac:dyDescent="0.25">
      <c r="B13" s="3" t="s">
        <v>8</v>
      </c>
      <c r="C13" s="10"/>
      <c r="D13" s="10"/>
      <c r="E13" s="8"/>
      <c r="F13" s="7"/>
    </row>
    <row r="14" spans="2:6" x14ac:dyDescent="0.25">
      <c r="B14" s="1" t="s">
        <v>4</v>
      </c>
      <c r="C14" s="9">
        <v>284177.8</v>
      </c>
      <c r="D14" s="9">
        <v>11319483.08</v>
      </c>
      <c r="E14" s="6">
        <v>2.5105192347705686E-2</v>
      </c>
      <c r="F14" s="6">
        <f>(C14+D14)/SUM(C14:D16)</f>
        <v>0.27307772283473314</v>
      </c>
    </row>
    <row r="15" spans="2:6" x14ac:dyDescent="0.25">
      <c r="B15" s="1" t="s">
        <v>5</v>
      </c>
      <c r="C15" s="9">
        <v>1175114.4075</v>
      </c>
      <c r="D15" s="9">
        <v>24095050.1175</v>
      </c>
      <c r="E15" s="6">
        <v>4.8769950747955731E-2</v>
      </c>
      <c r="F15" s="6">
        <f>(C15+D15)/SUM(C14:D16)</f>
        <v>0.59470188378566746</v>
      </c>
    </row>
    <row r="16" spans="2:6" x14ac:dyDescent="0.25">
      <c r="B16" s="1" t="s">
        <v>6</v>
      </c>
      <c r="C16" s="9">
        <v>640642.25249999994</v>
      </c>
      <c r="D16" s="9">
        <v>4977687.1749999998</v>
      </c>
      <c r="E16" s="6">
        <v>0.12870279508876528</v>
      </c>
      <c r="F16" s="6">
        <f>(C16+D16)/SUM(C14:D16)</f>
        <v>0.13222039337959951</v>
      </c>
    </row>
    <row r="17" spans="2:6" x14ac:dyDescent="0.25">
      <c r="B17" s="3" t="s">
        <v>9</v>
      </c>
      <c r="C17" s="10"/>
      <c r="D17" s="10"/>
      <c r="E17" s="8"/>
      <c r="F17" s="7"/>
    </row>
    <row r="18" spans="2:6" x14ac:dyDescent="0.25">
      <c r="B18" s="1" t="s">
        <v>4</v>
      </c>
      <c r="C18" s="9">
        <v>296270.38750000001</v>
      </c>
      <c r="D18" s="9">
        <v>1184360.71</v>
      </c>
      <c r="E18" s="6">
        <v>0.25015215803638069</v>
      </c>
      <c r="F18" s="6">
        <f>(C18+D18)/SUM(C18:D20)</f>
        <v>0.30778218011854636</v>
      </c>
    </row>
    <row r="19" spans="2:6" x14ac:dyDescent="0.25">
      <c r="B19" s="1" t="s">
        <v>5</v>
      </c>
      <c r="C19" s="9">
        <v>608226.8125</v>
      </c>
      <c r="D19" s="9">
        <v>1405546.84</v>
      </c>
      <c r="E19" s="6">
        <v>0.43273322182560631</v>
      </c>
      <c r="F19" s="6">
        <f>(C19+D19)/SUM(C18:D20)</f>
        <v>0.41860774508806237</v>
      </c>
    </row>
    <row r="20" spans="2:6" x14ac:dyDescent="0.25">
      <c r="B20" s="1" t="s">
        <v>6</v>
      </c>
      <c r="C20" s="9">
        <v>369908.875</v>
      </c>
      <c r="D20" s="9">
        <v>946332.32250000001</v>
      </c>
      <c r="E20" s="6">
        <v>0.3908868652217044</v>
      </c>
      <c r="F20" s="6">
        <f>(C20+D20)/SUM(C18:D20)</f>
        <v>0.27361007479339139</v>
      </c>
    </row>
    <row r="21" spans="2:6" x14ac:dyDescent="0.25">
      <c r="B21" s="3" t="s">
        <v>10</v>
      </c>
      <c r="C21" s="10"/>
      <c r="D21" s="10"/>
      <c r="E21" s="8"/>
      <c r="F21" s="7"/>
    </row>
    <row r="22" spans="2:6" x14ac:dyDescent="0.25">
      <c r="B22" s="1" t="s">
        <v>4</v>
      </c>
      <c r="C22" s="9">
        <v>385101.35</v>
      </c>
      <c r="D22" s="9">
        <v>4536973.2</v>
      </c>
      <c r="E22" s="6">
        <v>8.4880675512916837E-2</v>
      </c>
      <c r="F22" s="6">
        <f>(C22+D22)/SUM(C22:D24)</f>
        <v>0.19290963290116453</v>
      </c>
    </row>
    <row r="23" spans="2:6" x14ac:dyDescent="0.25">
      <c r="B23" s="1" t="s">
        <v>5</v>
      </c>
      <c r="C23" s="9">
        <v>1432211.125</v>
      </c>
      <c r="D23" s="9">
        <v>10588653.65</v>
      </c>
      <c r="E23" s="6">
        <v>0.13525903975525727</v>
      </c>
      <c r="F23" s="6">
        <f>(C23+D23)/SUM(C22:D24)</f>
        <v>0.47113073711973535</v>
      </c>
    </row>
    <row r="24" spans="2:6" x14ac:dyDescent="0.25">
      <c r="B24" s="1" t="s">
        <v>6</v>
      </c>
      <c r="C24" s="9">
        <v>1418694.2250000001</v>
      </c>
      <c r="D24" s="9">
        <v>7153290.0750000002</v>
      </c>
      <c r="E24" s="6">
        <v>0.19832751225316417</v>
      </c>
      <c r="F24" s="6">
        <f>(C24+D24)/SUM(C22:D24)</f>
        <v>0.33595962997910017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74EC-29DE-4CB2-9923-E447562EF560}">
  <dimension ref="B4:E24"/>
  <sheetViews>
    <sheetView topLeftCell="A4" workbookViewId="0">
      <selection activeCell="A4" sqref="A1:XFD1048576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140625" style="1" bestFit="1" customWidth="1"/>
    <col min="5" max="16384" width="11.42578125" style="1"/>
  </cols>
  <sheetData>
    <row r="4" spans="2:5" ht="30" x14ac:dyDescent="0.25">
      <c r="C4" s="2" t="s">
        <v>15</v>
      </c>
      <c r="D4" s="2" t="s">
        <v>16</v>
      </c>
      <c r="E4" s="2" t="s">
        <v>17</v>
      </c>
    </row>
    <row r="5" spans="2:5" ht="18" customHeight="1" x14ac:dyDescent="0.25">
      <c r="B5" s="3" t="s">
        <v>3</v>
      </c>
      <c r="C5" s="4"/>
      <c r="D5" s="4"/>
      <c r="E5" s="5"/>
    </row>
    <row r="6" spans="2:5" x14ac:dyDescent="0.25">
      <c r="B6" s="1" t="s">
        <v>12</v>
      </c>
      <c r="C6" s="9">
        <v>51988</v>
      </c>
      <c r="D6" s="9">
        <v>6706017.6600000001</v>
      </c>
      <c r="E6" s="6">
        <f>D6/(D8+D7+D6)</f>
        <v>0.29561620067590116</v>
      </c>
    </row>
    <row r="7" spans="2:5" x14ac:dyDescent="0.25">
      <c r="B7" s="1" t="s">
        <v>13</v>
      </c>
      <c r="C7" s="9">
        <v>35645</v>
      </c>
      <c r="D7" s="9">
        <v>4888504.93</v>
      </c>
      <c r="E7" s="6">
        <f>D7/(D8+D7+D6)</f>
        <v>0.21549618978963622</v>
      </c>
    </row>
    <row r="8" spans="2:5" x14ac:dyDescent="0.25">
      <c r="B8" s="1" t="s">
        <v>14</v>
      </c>
      <c r="C8" s="9">
        <v>80579</v>
      </c>
      <c r="D8" s="9">
        <v>11090356.130000001</v>
      </c>
      <c r="E8" s="6">
        <f>D8/(D8+D7+D6)</f>
        <v>0.4888876095344627</v>
      </c>
    </row>
    <row r="9" spans="2:5" x14ac:dyDescent="0.25">
      <c r="B9" s="3" t="s">
        <v>7</v>
      </c>
      <c r="C9" s="10"/>
      <c r="D9" s="10"/>
      <c r="E9" s="8"/>
    </row>
    <row r="10" spans="2:5" x14ac:dyDescent="0.25">
      <c r="B10" s="1" t="s">
        <v>12</v>
      </c>
      <c r="C10" s="9">
        <v>7095</v>
      </c>
      <c r="D10" s="9">
        <v>5507840.6500000004</v>
      </c>
      <c r="E10" s="6">
        <f>D10/(D12+D11+D10)</f>
        <v>0.20904696902987802</v>
      </c>
    </row>
    <row r="11" spans="2:5" x14ac:dyDescent="0.25">
      <c r="B11" s="1" t="s">
        <v>13</v>
      </c>
      <c r="C11" s="9">
        <v>9363</v>
      </c>
      <c r="D11" s="9">
        <v>7404918.4400000004</v>
      </c>
      <c r="E11" s="6">
        <f>D11/(D12+D11+D10)</f>
        <v>0.28104948094230953</v>
      </c>
    </row>
    <row r="12" spans="2:5" x14ac:dyDescent="0.25">
      <c r="B12" s="1" t="s">
        <v>14</v>
      </c>
      <c r="C12" s="9">
        <v>16975</v>
      </c>
      <c r="D12" s="9">
        <v>13434624.35</v>
      </c>
      <c r="E12" s="6">
        <f>D12/(D12+D11+D10)</f>
        <v>0.50990355002781262</v>
      </c>
    </row>
    <row r="13" spans="2:5" x14ac:dyDescent="0.25">
      <c r="B13" s="3" t="s">
        <v>8</v>
      </c>
      <c r="C13" s="10"/>
      <c r="D13" s="10"/>
      <c r="E13" s="8"/>
    </row>
    <row r="14" spans="2:5" x14ac:dyDescent="0.25">
      <c r="B14" s="1" t="s">
        <v>12</v>
      </c>
      <c r="C14" s="9">
        <v>45875</v>
      </c>
      <c r="D14" s="9">
        <v>7901777.9275000002</v>
      </c>
      <c r="E14" s="6">
        <f>D14/(D16+D15+D14)</f>
        <v>0.21341298224106608</v>
      </c>
    </row>
    <row r="15" spans="2:5" x14ac:dyDescent="0.25">
      <c r="B15" s="1" t="s">
        <v>13</v>
      </c>
      <c r="C15" s="9">
        <v>59531</v>
      </c>
      <c r="D15" s="9">
        <v>10302390.025</v>
      </c>
      <c r="E15" s="6">
        <f>D15/(D16+D15+D14)</f>
        <v>0.27824924967759562</v>
      </c>
    </row>
    <row r="16" spans="2:5" x14ac:dyDescent="0.25">
      <c r="B16" s="1" t="s">
        <v>14</v>
      </c>
      <c r="C16" s="9">
        <v>109038</v>
      </c>
      <c r="D16" s="9">
        <v>18821592.357500002</v>
      </c>
      <c r="E16" s="6">
        <f>D16/(D16+D15+D14)</f>
        <v>0.50833776808133835</v>
      </c>
    </row>
    <row r="17" spans="2:5" x14ac:dyDescent="0.25">
      <c r="B17" s="3" t="s">
        <v>9</v>
      </c>
      <c r="C17" s="10"/>
      <c r="D17" s="10"/>
      <c r="E17" s="8"/>
    </row>
    <row r="18" spans="2:5" x14ac:dyDescent="0.25">
      <c r="B18" s="1" t="s">
        <v>12</v>
      </c>
      <c r="C18" s="9">
        <v>27095</v>
      </c>
      <c r="D18" s="9">
        <v>1275336.52</v>
      </c>
      <c r="E18" s="6">
        <f>D18/(D20+D19+D18)</f>
        <v>0.54971054363940952</v>
      </c>
    </row>
    <row r="19" spans="2:5" x14ac:dyDescent="0.25">
      <c r="B19" s="1" t="s">
        <v>13</v>
      </c>
      <c r="C19" s="9">
        <v>10244</v>
      </c>
      <c r="D19" s="9">
        <v>536697.23</v>
      </c>
      <c r="E19" s="6">
        <f>D19/(D20+D19+D18)</f>
        <v>0.23133355114230181</v>
      </c>
    </row>
    <row r="20" spans="2:5" x14ac:dyDescent="0.25">
      <c r="B20" s="1" t="s">
        <v>14</v>
      </c>
      <c r="C20" s="9">
        <v>8814</v>
      </c>
      <c r="D20" s="9">
        <v>507980.91</v>
      </c>
      <c r="E20" s="6">
        <f>D20/(D20+D19+D18)</f>
        <v>0.21895590521828856</v>
      </c>
    </row>
    <row r="21" spans="2:5" x14ac:dyDescent="0.25">
      <c r="B21" s="3" t="s">
        <v>10</v>
      </c>
      <c r="C21" s="10"/>
      <c r="D21" s="10"/>
      <c r="E21" s="8"/>
    </row>
    <row r="22" spans="2:5" x14ac:dyDescent="0.25">
      <c r="B22" s="1" t="s">
        <v>12</v>
      </c>
      <c r="C22" s="9">
        <v>63388</v>
      </c>
      <c r="D22" s="9">
        <v>6845230.4500000002</v>
      </c>
      <c r="E22" s="6">
        <f>D22/(D24+D23+D22)</f>
        <v>0.3882785846462814</v>
      </c>
    </row>
    <row r="23" spans="2:5" x14ac:dyDescent="0.25">
      <c r="B23" s="1" t="s">
        <v>13</v>
      </c>
      <c r="C23" s="9">
        <v>47761</v>
      </c>
      <c r="D23" s="9">
        <v>5166878.5999999996</v>
      </c>
      <c r="E23" s="6">
        <f>D23/(D24+D23+D22)</f>
        <v>0.29307827172526524</v>
      </c>
    </row>
    <row r="24" spans="2:5" x14ac:dyDescent="0.25">
      <c r="B24" s="1" t="s">
        <v>14</v>
      </c>
      <c r="C24" s="9">
        <v>49578</v>
      </c>
      <c r="D24" s="9">
        <v>5617579.3250000002</v>
      </c>
      <c r="E24" s="6">
        <f>D24/(D24+D23+D22)</f>
        <v>0.31864314362845342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D1C-CA2B-4548-9A2E-946D2199F794}">
  <dimension ref="B4:E24"/>
  <sheetViews>
    <sheetView topLeftCell="A5" workbookViewId="0">
      <selection activeCell="B4" sqref="B4:E24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140625" style="1" bestFit="1" customWidth="1"/>
    <col min="5" max="16384" width="11.42578125" style="1"/>
  </cols>
  <sheetData>
    <row r="4" spans="2:5" ht="30" x14ac:dyDescent="0.25">
      <c r="C4" s="2" t="s">
        <v>15</v>
      </c>
      <c r="D4" s="2" t="s">
        <v>16</v>
      </c>
      <c r="E4" s="2" t="s">
        <v>17</v>
      </c>
    </row>
    <row r="5" spans="2:5" ht="18" customHeight="1" x14ac:dyDescent="0.25">
      <c r="B5" s="3" t="s">
        <v>3</v>
      </c>
      <c r="C5" s="4"/>
      <c r="D5" s="4"/>
      <c r="E5" s="5"/>
    </row>
    <row r="6" spans="2:5" x14ac:dyDescent="0.25">
      <c r="B6" s="1" t="s">
        <v>24</v>
      </c>
      <c r="C6" s="9">
        <v>82742</v>
      </c>
      <c r="D6" s="9">
        <v>11611851.619999999</v>
      </c>
      <c r="E6" s="6">
        <f>D6/(D8+D7+D6)</f>
        <v>0.44452953200947215</v>
      </c>
    </row>
    <row r="7" spans="2:5" x14ac:dyDescent="0.25">
      <c r="B7" s="1" t="s">
        <v>25</v>
      </c>
      <c r="C7" s="9">
        <v>90461</v>
      </c>
      <c r="D7" s="9">
        <v>11776377.689999999</v>
      </c>
      <c r="E7" s="6">
        <f>D7/(D8+D7+D6)</f>
        <v>0.45082798459859141</v>
      </c>
    </row>
    <row r="8" spans="2:5" x14ac:dyDescent="0.25">
      <c r="B8" s="1" t="s">
        <v>26</v>
      </c>
      <c r="C8" s="9">
        <v>22171</v>
      </c>
      <c r="D8" s="9">
        <v>2733435.92</v>
      </c>
      <c r="E8" s="6">
        <f>D8/(D8+D7+D6)</f>
        <v>0.10464248339193651</v>
      </c>
    </row>
    <row r="9" spans="2:5" x14ac:dyDescent="0.25">
      <c r="B9" s="3" t="s">
        <v>7</v>
      </c>
      <c r="C9" s="10"/>
      <c r="D9" s="10"/>
      <c r="E9" s="8"/>
    </row>
    <row r="10" spans="2:5" x14ac:dyDescent="0.25">
      <c r="B10" s="1" t="s">
        <v>24</v>
      </c>
      <c r="C10" s="9">
        <v>18149</v>
      </c>
      <c r="D10" s="9">
        <v>14329203.41</v>
      </c>
      <c r="E10" s="6">
        <f>D10/(D12+D11+D10)</f>
        <v>0.46921665540712759</v>
      </c>
    </row>
    <row r="11" spans="2:5" x14ac:dyDescent="0.25">
      <c r="B11" s="1" t="s">
        <v>25</v>
      </c>
      <c r="C11" s="9">
        <v>17134</v>
      </c>
      <c r="D11" s="9">
        <v>13484489.369999999</v>
      </c>
      <c r="E11" s="6">
        <f>D11/(D12+D11+D10)</f>
        <v>0.44155608801315527</v>
      </c>
    </row>
    <row r="12" spans="2:5" x14ac:dyDescent="0.25">
      <c r="B12" s="1" t="s">
        <v>26</v>
      </c>
      <c r="C12" s="9">
        <v>3426</v>
      </c>
      <c r="D12" s="9">
        <v>2724872.39</v>
      </c>
      <c r="E12" s="6">
        <f>D12/(D12+D11+D10)</f>
        <v>8.9227256579717029E-2</v>
      </c>
    </row>
    <row r="13" spans="2:5" x14ac:dyDescent="0.25">
      <c r="B13" s="3" t="s">
        <v>8</v>
      </c>
      <c r="C13" s="10"/>
      <c r="D13" s="10"/>
      <c r="E13" s="8"/>
    </row>
    <row r="14" spans="2:5" x14ac:dyDescent="0.25">
      <c r="B14" s="1" t="s">
        <v>24</v>
      </c>
      <c r="C14" s="9">
        <v>102942</v>
      </c>
      <c r="D14" s="9">
        <v>17677063.305</v>
      </c>
      <c r="E14" s="6">
        <f>D14/(D16+D15+D14)</f>
        <v>0.43966732167309996</v>
      </c>
    </row>
    <row r="15" spans="2:5" x14ac:dyDescent="0.25">
      <c r="B15" s="1" t="s">
        <v>25</v>
      </c>
      <c r="C15" s="9">
        <v>111259</v>
      </c>
      <c r="D15" s="9">
        <v>19265808.705000002</v>
      </c>
      <c r="E15" s="6">
        <f>D15/(D16+D15+D14)</f>
        <v>0.47918290312383116</v>
      </c>
    </row>
    <row r="16" spans="2:5" x14ac:dyDescent="0.25">
      <c r="B16" s="1" t="s">
        <v>26</v>
      </c>
      <c r="C16" s="9">
        <v>18596</v>
      </c>
      <c r="D16" s="9">
        <v>3262670.7574999998</v>
      </c>
      <c r="E16" s="6">
        <f>D16/(D16+D15+D14)</f>
        <v>8.1149775203068958E-2</v>
      </c>
    </row>
    <row r="17" spans="2:5" x14ac:dyDescent="0.25">
      <c r="B17" s="3" t="s">
        <v>9</v>
      </c>
      <c r="C17" s="10"/>
      <c r="D17" s="10"/>
      <c r="E17" s="8"/>
    </row>
    <row r="18" spans="2:5" x14ac:dyDescent="0.25">
      <c r="B18" s="1" t="s">
        <v>24</v>
      </c>
      <c r="C18" s="9">
        <v>19883</v>
      </c>
      <c r="D18" s="9">
        <v>1081769.2949999999</v>
      </c>
      <c r="E18" s="6">
        <f>D18/(D20+D19+D18)</f>
        <v>0.3110546636400085</v>
      </c>
    </row>
    <row r="19" spans="2:5" x14ac:dyDescent="0.25">
      <c r="B19" s="1" t="s">
        <v>25</v>
      </c>
      <c r="C19" s="9">
        <v>47141</v>
      </c>
      <c r="D19" s="9">
        <v>2148749.7524999999</v>
      </c>
      <c r="E19" s="6">
        <f>D19/(D20+D19+D18)</f>
        <v>0.6178569077526268</v>
      </c>
    </row>
    <row r="20" spans="2:5" x14ac:dyDescent="0.25">
      <c r="B20" s="1" t="s">
        <v>26</v>
      </c>
      <c r="C20" s="9">
        <v>5396</v>
      </c>
      <c r="D20" s="9">
        <v>247227.54</v>
      </c>
      <c r="E20" s="6">
        <f>D20/(D20+D19+D18)</f>
        <v>7.1088428607364709E-2</v>
      </c>
    </row>
    <row r="21" spans="2:5" x14ac:dyDescent="0.25">
      <c r="B21" s="3" t="s">
        <v>10</v>
      </c>
      <c r="C21" s="10"/>
      <c r="D21" s="10"/>
      <c r="E21" s="8"/>
    </row>
    <row r="22" spans="2:5" x14ac:dyDescent="0.25">
      <c r="B22" s="1" t="s">
        <v>24</v>
      </c>
      <c r="C22" s="9">
        <v>71675</v>
      </c>
      <c r="D22" s="9">
        <v>7934821.0750000002</v>
      </c>
      <c r="E22" s="6">
        <f>D22/(D24+D23+D22)</f>
        <v>0.35998946062288761</v>
      </c>
    </row>
    <row r="23" spans="2:5" x14ac:dyDescent="0.25">
      <c r="B23" s="1" t="s">
        <v>25</v>
      </c>
      <c r="C23" s="9">
        <v>107866</v>
      </c>
      <c r="D23" s="9">
        <v>11645872.975</v>
      </c>
      <c r="E23" s="6">
        <f>D23/(D24+D23+D22)</f>
        <v>0.52835363155972781</v>
      </c>
    </row>
    <row r="24" spans="2:5" x14ac:dyDescent="0.25">
      <c r="B24" s="1" t="s">
        <v>26</v>
      </c>
      <c r="C24" s="9">
        <v>22252</v>
      </c>
      <c r="D24" s="9">
        <v>2461120.9</v>
      </c>
      <c r="E24" s="6">
        <f>D24/(D24+D23+D22)</f>
        <v>0.1116569078173846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B3C9-1358-489E-9200-ED9BF97629AE}">
  <dimension ref="B4:H26"/>
  <sheetViews>
    <sheetView topLeftCell="A7" zoomScaleNormal="100" workbookViewId="0">
      <selection activeCell="J14" sqref="J14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8" x14ac:dyDescent="0.25">
      <c r="C4" s="2"/>
      <c r="D4" s="2"/>
      <c r="E4" s="2"/>
    </row>
    <row r="5" spans="2:8" ht="18" customHeight="1" x14ac:dyDescent="0.25">
      <c r="B5" s="3"/>
      <c r="C5" s="14"/>
      <c r="D5" s="14" t="s">
        <v>18</v>
      </c>
      <c r="E5" s="15" t="s">
        <v>20</v>
      </c>
      <c r="F5" s="16" t="s">
        <v>21</v>
      </c>
      <c r="G5" s="16" t="s">
        <v>19</v>
      </c>
      <c r="H5" s="16" t="s">
        <v>22</v>
      </c>
    </row>
    <row r="6" spans="2:8" x14ac:dyDescent="0.25">
      <c r="B6" s="11" t="s">
        <v>12</v>
      </c>
      <c r="C6" s="12" t="s">
        <v>6</v>
      </c>
      <c r="D6" s="9">
        <v>1346867.24</v>
      </c>
      <c r="E6" s="9">
        <v>1227197.3999999999</v>
      </c>
      <c r="F6" s="9">
        <v>1079699.5175000001</v>
      </c>
      <c r="G6" s="9">
        <v>378434.52500000002</v>
      </c>
      <c r="H6" s="9">
        <v>2674912.15</v>
      </c>
    </row>
    <row r="7" spans="2:8" x14ac:dyDescent="0.25">
      <c r="B7" s="11" t="s">
        <v>12</v>
      </c>
      <c r="C7" s="12" t="s">
        <v>5</v>
      </c>
      <c r="D7" s="9">
        <v>3245956.63</v>
      </c>
      <c r="E7" s="9">
        <v>2430440.8199999998</v>
      </c>
      <c r="F7" s="9">
        <v>5022742.0049999999</v>
      </c>
      <c r="G7" s="9">
        <v>569055.90500000003</v>
      </c>
      <c r="H7" s="9">
        <v>3364898.05</v>
      </c>
    </row>
    <row r="8" spans="2:8" x14ac:dyDescent="0.25">
      <c r="B8" s="11" t="s">
        <v>12</v>
      </c>
      <c r="C8" s="12" t="s">
        <v>4</v>
      </c>
      <c r="D8" s="9">
        <v>2113193.79</v>
      </c>
      <c r="E8" s="9">
        <v>1736730.59</v>
      </c>
      <c r="F8" s="9">
        <v>1791744.32</v>
      </c>
      <c r="G8" s="9">
        <v>327846.09000000003</v>
      </c>
      <c r="H8" s="9">
        <v>805420.25</v>
      </c>
    </row>
    <row r="9" spans="2:8" x14ac:dyDescent="0.25">
      <c r="B9" s="11" t="s">
        <v>13</v>
      </c>
      <c r="C9" s="12" t="s">
        <v>6</v>
      </c>
      <c r="D9" s="9">
        <v>810039.91</v>
      </c>
      <c r="E9" s="9">
        <v>1336777.77</v>
      </c>
      <c r="F9" s="9">
        <v>1439739.4724999999</v>
      </c>
      <c r="G9" s="9">
        <v>76202.955000000002</v>
      </c>
      <c r="H9" s="9">
        <v>1663871.25</v>
      </c>
    </row>
    <row r="10" spans="2:8" x14ac:dyDescent="0.25">
      <c r="B10" s="11" t="s">
        <v>13</v>
      </c>
      <c r="C10" s="12" t="s">
        <v>5</v>
      </c>
      <c r="D10" s="9">
        <v>2224205.7200000002</v>
      </c>
      <c r="E10" s="9">
        <v>3209064</v>
      </c>
      <c r="F10" s="9">
        <v>6369480.8674999997</v>
      </c>
      <c r="G10" s="9">
        <v>199170.97500000001</v>
      </c>
      <c r="H10" s="9">
        <v>2589492.4249999998</v>
      </c>
    </row>
    <row r="11" spans="2:8" x14ac:dyDescent="0.25">
      <c r="B11" s="11" t="s">
        <v>13</v>
      </c>
      <c r="C11" s="12" t="s">
        <v>4</v>
      </c>
      <c r="D11" s="9">
        <v>1854259.3</v>
      </c>
      <c r="E11" s="9">
        <v>2673023.58</v>
      </c>
      <c r="F11" s="9">
        <v>2480775.2400000002</v>
      </c>
      <c r="G11" s="9">
        <v>261323.3</v>
      </c>
      <c r="H11" s="9">
        <v>913514.92500000005</v>
      </c>
    </row>
    <row r="12" spans="2:8" x14ac:dyDescent="0.25">
      <c r="B12" s="11" t="s">
        <v>14</v>
      </c>
      <c r="C12" s="12" t="s">
        <v>6</v>
      </c>
      <c r="D12" s="9">
        <v>1745302.11</v>
      </c>
      <c r="E12" s="9">
        <v>2060300.1</v>
      </c>
      <c r="F12" s="9">
        <v>2048164.135</v>
      </c>
      <c r="G12" s="9">
        <v>61315.802499999998</v>
      </c>
      <c r="H12" s="9">
        <v>1287516.3999999999</v>
      </c>
    </row>
    <row r="13" spans="2:8" x14ac:dyDescent="0.25">
      <c r="B13" s="11" t="s">
        <v>14</v>
      </c>
      <c r="C13" s="12" t="s">
        <v>5</v>
      </c>
      <c r="D13" s="9">
        <v>4739491.79</v>
      </c>
      <c r="E13" s="9">
        <v>4905169.0199999996</v>
      </c>
      <c r="F13" s="9">
        <v>10944288.9925</v>
      </c>
      <c r="G13" s="9">
        <v>192235.55</v>
      </c>
      <c r="H13" s="9">
        <v>2696834.2749999999</v>
      </c>
    </row>
    <row r="14" spans="2:8" x14ac:dyDescent="0.25">
      <c r="B14" s="11" t="s">
        <v>14</v>
      </c>
      <c r="C14" s="12" t="s">
        <v>4</v>
      </c>
      <c r="D14" s="9">
        <v>4605562.2300000004</v>
      </c>
      <c r="E14" s="9">
        <v>6236565.5199999996</v>
      </c>
      <c r="F14" s="9">
        <v>5806185.1174999997</v>
      </c>
      <c r="G14" s="9">
        <v>254429.5575</v>
      </c>
      <c r="H14" s="9">
        <v>1633228.65</v>
      </c>
    </row>
    <row r="15" spans="2:8" x14ac:dyDescent="0.25">
      <c r="B15" s="1" t="s">
        <v>23</v>
      </c>
      <c r="C15" s="9"/>
      <c r="D15" s="9">
        <f>SUM(D6:D14)</f>
        <v>22684878.720000003</v>
      </c>
      <c r="E15" s="9">
        <f t="shared" ref="E15:H15" si="0">SUM(E6:E14)</f>
        <v>25815268.800000001</v>
      </c>
      <c r="F15" s="9">
        <f t="shared" si="0"/>
        <v>36982819.667500004</v>
      </c>
      <c r="G15" s="9">
        <f t="shared" si="0"/>
        <v>2320014.66</v>
      </c>
      <c r="H15" s="9">
        <f t="shared" si="0"/>
        <v>17629688.375</v>
      </c>
    </row>
    <row r="16" spans="2:8" x14ac:dyDescent="0.25">
      <c r="C16" s="9"/>
      <c r="D16" s="9"/>
      <c r="E16" s="6"/>
    </row>
    <row r="17" spans="2:8" x14ac:dyDescent="0.25">
      <c r="B17" s="3"/>
      <c r="C17" s="14"/>
      <c r="D17" s="14" t="s">
        <v>18</v>
      </c>
      <c r="E17" s="15" t="s">
        <v>20</v>
      </c>
      <c r="F17" s="16" t="s">
        <v>21</v>
      </c>
      <c r="G17" s="16" t="s">
        <v>19</v>
      </c>
      <c r="H17" s="16" t="s">
        <v>22</v>
      </c>
    </row>
    <row r="18" spans="2:8" x14ac:dyDescent="0.25">
      <c r="B18" s="11" t="s">
        <v>12</v>
      </c>
      <c r="C18" s="12" t="s">
        <v>6</v>
      </c>
      <c r="D18" s="13">
        <f>D6/D$15</f>
        <v>5.9372909003588444E-2</v>
      </c>
      <c r="E18" s="13">
        <f t="shared" ref="E18:H18" si="1">E6/E$15</f>
        <v>4.753765724879843E-2</v>
      </c>
      <c r="F18" s="13">
        <f t="shared" si="1"/>
        <v>2.9194624076996089E-2</v>
      </c>
      <c r="G18" s="13">
        <f t="shared" si="1"/>
        <v>0.1631172990087916</v>
      </c>
      <c r="H18" s="13">
        <f t="shared" si="1"/>
        <v>0.15172770460271962</v>
      </c>
    </row>
    <row r="19" spans="2:8" x14ac:dyDescent="0.25">
      <c r="B19" s="11" t="s">
        <v>12</v>
      </c>
      <c r="C19" s="12" t="s">
        <v>5</v>
      </c>
      <c r="D19" s="13">
        <f t="shared" ref="D19:H26" si="2">D7/D$15</f>
        <v>0.14308900083024115</v>
      </c>
      <c r="E19" s="13">
        <f t="shared" si="2"/>
        <v>9.4147414804373442E-2</v>
      </c>
      <c r="F19" s="13">
        <f t="shared" si="2"/>
        <v>0.13581284634751409</v>
      </c>
      <c r="G19" s="13">
        <f t="shared" si="2"/>
        <v>0.24528116774917275</v>
      </c>
      <c r="H19" s="13">
        <f t="shared" si="2"/>
        <v>0.1908654298604413</v>
      </c>
    </row>
    <row r="20" spans="2:8" x14ac:dyDescent="0.25">
      <c r="B20" s="11" t="s">
        <v>12</v>
      </c>
      <c r="C20" s="12" t="s">
        <v>4</v>
      </c>
      <c r="D20" s="13">
        <f t="shared" si="2"/>
        <v>9.3154290842071552E-2</v>
      </c>
      <c r="E20" s="13">
        <f t="shared" si="2"/>
        <v>6.7275324671420819E-2</v>
      </c>
      <c r="F20" s="13">
        <f t="shared" si="2"/>
        <v>4.8448018190850942E-2</v>
      </c>
      <c r="G20" s="13">
        <f t="shared" si="2"/>
        <v>0.14131207688144523</v>
      </c>
      <c r="H20" s="13">
        <f t="shared" si="2"/>
        <v>4.5685450183120438E-2</v>
      </c>
    </row>
    <row r="21" spans="2:8" x14ac:dyDescent="0.25">
      <c r="B21" s="11" t="s">
        <v>13</v>
      </c>
      <c r="C21" s="12" t="s">
        <v>6</v>
      </c>
      <c r="D21" s="13">
        <f t="shared" si="2"/>
        <v>3.5708364148574118E-2</v>
      </c>
      <c r="E21" s="13">
        <f t="shared" si="2"/>
        <v>5.1782446286207179E-2</v>
      </c>
      <c r="F21" s="13">
        <f t="shared" si="2"/>
        <v>3.8929954109616562E-2</v>
      </c>
      <c r="G21" s="13">
        <f t="shared" si="2"/>
        <v>3.2845893741033513E-2</v>
      </c>
      <c r="H21" s="13">
        <f t="shared" si="2"/>
        <v>9.4378937086572301E-2</v>
      </c>
    </row>
    <row r="22" spans="2:8" x14ac:dyDescent="0.25">
      <c r="B22" s="11" t="s">
        <v>13</v>
      </c>
      <c r="C22" s="12" t="s">
        <v>5</v>
      </c>
      <c r="D22" s="13">
        <f t="shared" si="2"/>
        <v>9.8047944071177298E-2</v>
      </c>
      <c r="E22" s="13">
        <f t="shared" si="2"/>
        <v>0.12430875792391516</v>
      </c>
      <c r="F22" s="13">
        <f t="shared" si="2"/>
        <v>0.17222810279924147</v>
      </c>
      <c r="G22" s="13">
        <f t="shared" si="2"/>
        <v>8.5849015712685189E-2</v>
      </c>
      <c r="H22" s="13">
        <f t="shared" si="2"/>
        <v>0.14688248424583963</v>
      </c>
    </row>
    <row r="23" spans="2:8" x14ac:dyDescent="0.25">
      <c r="B23" s="11" t="s">
        <v>13</v>
      </c>
      <c r="C23" s="12" t="s">
        <v>4</v>
      </c>
      <c r="D23" s="13">
        <f t="shared" si="2"/>
        <v>8.1739881569884792E-2</v>
      </c>
      <c r="E23" s="13">
        <f t="shared" si="2"/>
        <v>0.10354428616292385</v>
      </c>
      <c r="F23" s="13">
        <f t="shared" si="2"/>
        <v>6.7079126532368527E-2</v>
      </c>
      <c r="G23" s="13">
        <f t="shared" si="2"/>
        <v>0.1126386416885831</v>
      </c>
      <c r="H23" s="13">
        <f t="shared" si="2"/>
        <v>5.1816850392853303E-2</v>
      </c>
    </row>
    <row r="24" spans="2:8" x14ac:dyDescent="0.25">
      <c r="B24" s="11" t="s">
        <v>14</v>
      </c>
      <c r="C24" s="12" t="s">
        <v>6</v>
      </c>
      <c r="D24" s="13">
        <f t="shared" si="2"/>
        <v>7.6936805858312293E-2</v>
      </c>
      <c r="E24" s="13">
        <f t="shared" si="2"/>
        <v>7.9809360729956841E-2</v>
      </c>
      <c r="F24" s="13">
        <f t="shared" si="2"/>
        <v>5.538150290903586E-2</v>
      </c>
      <c r="G24" s="13">
        <f t="shared" si="2"/>
        <v>2.6429058211209749E-2</v>
      </c>
      <c r="H24" s="13">
        <f t="shared" si="2"/>
        <v>7.3031149082917343E-2</v>
      </c>
    </row>
    <row r="25" spans="2:8" x14ac:dyDescent="0.25">
      <c r="B25" s="11" t="s">
        <v>14</v>
      </c>
      <c r="C25" s="12" t="s">
        <v>5</v>
      </c>
      <c r="D25" s="13">
        <f t="shared" si="2"/>
        <v>0.20892735855014521</v>
      </c>
      <c r="E25" s="13">
        <f t="shared" si="2"/>
        <v>0.19001037943869867</v>
      </c>
      <c r="F25" s="13">
        <f t="shared" si="2"/>
        <v>0.2959290040861241</v>
      </c>
      <c r="G25" s="13">
        <f t="shared" si="2"/>
        <v>8.2859627274941436E-2</v>
      </c>
      <c r="H25" s="13">
        <f t="shared" si="2"/>
        <v>0.15297118233946094</v>
      </c>
    </row>
    <row r="26" spans="2:8" x14ac:dyDescent="0.25">
      <c r="B26" s="11" t="s">
        <v>14</v>
      </c>
      <c r="C26" s="12" t="s">
        <v>4</v>
      </c>
      <c r="D26" s="13">
        <f t="shared" si="2"/>
        <v>0.20302344512600506</v>
      </c>
      <c r="E26" s="13">
        <f t="shared" si="2"/>
        <v>0.24158437273370553</v>
      </c>
      <c r="F26" s="13">
        <f t="shared" si="2"/>
        <v>0.15699682094825224</v>
      </c>
      <c r="G26" s="13">
        <f t="shared" si="2"/>
        <v>0.10966721973213737</v>
      </c>
      <c r="H26" s="13">
        <f t="shared" si="2"/>
        <v>9.2640812206075077E-2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8C9E-E48E-4083-9E62-B1C9CA705EF7}">
  <dimension ref="B4:H27"/>
  <sheetViews>
    <sheetView zoomScale="85" zoomScaleNormal="85" workbookViewId="0">
      <selection activeCell="K9" sqref="K9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8" x14ac:dyDescent="0.25">
      <c r="C4" s="2"/>
      <c r="D4" s="2"/>
      <c r="E4" s="2"/>
    </row>
    <row r="5" spans="2:8" ht="18" customHeight="1" x14ac:dyDescent="0.25">
      <c r="B5" s="3"/>
      <c r="C5" s="14"/>
      <c r="D5" s="14" t="s">
        <v>18</v>
      </c>
      <c r="E5" s="15" t="s">
        <v>20</v>
      </c>
      <c r="F5" s="16" t="s">
        <v>21</v>
      </c>
      <c r="G5" s="16" t="s">
        <v>19</v>
      </c>
      <c r="H5" s="16" t="s">
        <v>22</v>
      </c>
    </row>
    <row r="6" spans="2:8" x14ac:dyDescent="0.25">
      <c r="B6" s="11" t="s">
        <v>12</v>
      </c>
      <c r="C6" s="12" t="s">
        <v>6</v>
      </c>
      <c r="D6" s="9">
        <v>2465905.33</v>
      </c>
      <c r="E6" s="9">
        <v>2351634.71</v>
      </c>
      <c r="F6" s="9">
        <v>2940639.5625</v>
      </c>
      <c r="G6" s="9">
        <v>304386.83500000002</v>
      </c>
      <c r="H6" s="9">
        <v>1501170.425</v>
      </c>
    </row>
    <row r="7" spans="2:8" x14ac:dyDescent="0.25">
      <c r="B7" s="11" t="s">
        <v>12</v>
      </c>
      <c r="C7" s="12" t="s">
        <v>5</v>
      </c>
      <c r="D7" s="9">
        <v>3460002.32</v>
      </c>
      <c r="E7" s="9">
        <v>2650636.75</v>
      </c>
      <c r="F7" s="9">
        <v>4195220.0999999996</v>
      </c>
      <c r="G7" s="9">
        <v>831385.89749999996</v>
      </c>
      <c r="H7" s="9">
        <v>4196796.5999999996</v>
      </c>
    </row>
    <row r="8" spans="2:8" x14ac:dyDescent="0.25">
      <c r="B8" s="11" t="s">
        <v>12</v>
      </c>
      <c r="C8" s="12" t="s">
        <v>4</v>
      </c>
      <c r="D8" s="9">
        <v>761892.71</v>
      </c>
      <c r="E8" s="9">
        <v>498900.68</v>
      </c>
      <c r="F8" s="9">
        <v>759371.09499999997</v>
      </c>
      <c r="G8" s="9">
        <v>137437.42749999999</v>
      </c>
      <c r="H8" s="9">
        <v>1130069.4750000001</v>
      </c>
    </row>
    <row r="9" spans="2:8" x14ac:dyDescent="0.25">
      <c r="B9" s="11" t="s">
        <v>13</v>
      </c>
      <c r="C9" s="12" t="s">
        <v>6</v>
      </c>
      <c r="D9" s="9">
        <v>2264766.37</v>
      </c>
      <c r="E9" s="9">
        <v>3146172.74</v>
      </c>
      <c r="F9" s="9">
        <v>4048291.2324999999</v>
      </c>
      <c r="G9" s="9">
        <v>236325.71</v>
      </c>
      <c r="H9" s="9">
        <v>1752337.75</v>
      </c>
    </row>
    <row r="10" spans="2:8" x14ac:dyDescent="0.25">
      <c r="B10" s="11" t="s">
        <v>13</v>
      </c>
      <c r="C10" s="12" t="s">
        <v>5</v>
      </c>
      <c r="D10" s="9">
        <v>2067069.6</v>
      </c>
      <c r="E10" s="9">
        <v>3520876.94</v>
      </c>
      <c r="F10" s="9">
        <v>5328103.4625000004</v>
      </c>
      <c r="G10" s="9">
        <v>258619.24249999999</v>
      </c>
      <c r="H10" s="9">
        <v>2755759.15</v>
      </c>
    </row>
    <row r="11" spans="2:8" x14ac:dyDescent="0.25">
      <c r="B11" s="11" t="s">
        <v>13</v>
      </c>
      <c r="C11" s="12" t="s">
        <v>4</v>
      </c>
      <c r="D11" s="9">
        <v>556438.06999999995</v>
      </c>
      <c r="E11" s="9">
        <v>714802.64</v>
      </c>
      <c r="F11" s="9">
        <v>915660.42249999999</v>
      </c>
      <c r="G11" s="9">
        <v>36331.772499999999</v>
      </c>
      <c r="H11" s="9">
        <v>629610.57499999995</v>
      </c>
    </row>
    <row r="12" spans="2:8" x14ac:dyDescent="0.25">
      <c r="B12" s="11" t="s">
        <v>14</v>
      </c>
      <c r="C12" s="12" t="s">
        <v>6</v>
      </c>
      <c r="D12" s="9">
        <v>5438319.2000000002</v>
      </c>
      <c r="E12" s="9">
        <v>7052559.4299999997</v>
      </c>
      <c r="F12" s="9">
        <v>8953136.5950000007</v>
      </c>
      <c r="G12" s="9">
        <v>207378.96</v>
      </c>
      <c r="H12" s="9">
        <v>2605372.7000000002</v>
      </c>
    </row>
    <row r="13" spans="2:8" x14ac:dyDescent="0.25">
      <c r="B13" s="11" t="s">
        <v>14</v>
      </c>
      <c r="C13" s="12" t="s">
        <v>5</v>
      </c>
      <c r="D13" s="9">
        <v>4313763.1100000003</v>
      </c>
      <c r="E13" s="9">
        <v>5138206.79</v>
      </c>
      <c r="F13" s="9">
        <v>8425373.397499999</v>
      </c>
      <c r="G13" s="9">
        <v>231401.45749999999</v>
      </c>
      <c r="H13" s="9">
        <v>2472029.5750000002</v>
      </c>
    </row>
    <row r="14" spans="2:8" x14ac:dyDescent="0.25">
      <c r="B14" s="11" t="s">
        <v>14</v>
      </c>
      <c r="C14" s="12" t="s">
        <v>4</v>
      </c>
      <c r="D14" s="9">
        <v>1171333.07</v>
      </c>
      <c r="E14" s="9">
        <v>1152004.1299999999</v>
      </c>
      <c r="F14" s="9">
        <v>1388945.54</v>
      </c>
      <c r="G14" s="9">
        <v>33889.652499999997</v>
      </c>
      <c r="H14" s="9">
        <v>427964.42499999999</v>
      </c>
    </row>
    <row r="15" spans="2:8" x14ac:dyDescent="0.25">
      <c r="B15" s="1" t="s">
        <v>23</v>
      </c>
      <c r="C15" s="9"/>
      <c r="D15" s="9">
        <f>SUM(D6:D14)</f>
        <v>22499489.780000001</v>
      </c>
      <c r="E15" s="9">
        <f t="shared" ref="E15:H15" si="0">SUM(E6:E14)</f>
        <v>26225794.809999999</v>
      </c>
      <c r="F15" s="9">
        <f t="shared" si="0"/>
        <v>36954741.407499999</v>
      </c>
      <c r="G15" s="9">
        <f t="shared" si="0"/>
        <v>2277156.9549999996</v>
      </c>
      <c r="H15" s="9">
        <f t="shared" si="0"/>
        <v>17471110.675000001</v>
      </c>
    </row>
    <row r="16" spans="2:8" x14ac:dyDescent="0.25">
      <c r="C16" s="9"/>
      <c r="D16" s="9"/>
      <c r="E16" s="6"/>
    </row>
    <row r="17" spans="2:8" x14ac:dyDescent="0.25">
      <c r="B17" s="3"/>
      <c r="C17" s="14"/>
      <c r="D17" s="14" t="s">
        <v>18</v>
      </c>
      <c r="E17" s="15" t="s">
        <v>20</v>
      </c>
      <c r="F17" s="16" t="s">
        <v>21</v>
      </c>
      <c r="G17" s="16" t="s">
        <v>19</v>
      </c>
      <c r="H17" s="16" t="s">
        <v>22</v>
      </c>
    </row>
    <row r="18" spans="2:8" x14ac:dyDescent="0.25">
      <c r="B18" s="11" t="s">
        <v>12</v>
      </c>
      <c r="C18" s="12" t="s">
        <v>6</v>
      </c>
      <c r="D18" s="18">
        <f>D6/D$15</f>
        <v>0.1095982777437009</v>
      </c>
      <c r="E18" s="18">
        <f t="shared" ref="E18:H18" si="1">E6/E$15</f>
        <v>8.9668767983470704E-2</v>
      </c>
      <c r="F18" s="18">
        <f t="shared" si="1"/>
        <v>7.9574080361530949E-2</v>
      </c>
      <c r="G18" s="18">
        <f t="shared" si="1"/>
        <v>0.13366967715231559</v>
      </c>
      <c r="H18" s="18">
        <f t="shared" si="1"/>
        <v>8.5923010444211495E-2</v>
      </c>
    </row>
    <row r="19" spans="2:8" x14ac:dyDescent="0.25">
      <c r="B19" s="11" t="s">
        <v>12</v>
      </c>
      <c r="C19" s="12" t="s">
        <v>5</v>
      </c>
      <c r="D19" s="18">
        <f t="shared" ref="D19:H26" si="2">D7/D$15</f>
        <v>0.15378136810353926</v>
      </c>
      <c r="E19" s="18">
        <f t="shared" si="2"/>
        <v>0.10106983484021242</v>
      </c>
      <c r="F19" s="18">
        <f t="shared" si="2"/>
        <v>0.11352318918266266</v>
      </c>
      <c r="G19" s="18">
        <f t="shared" si="2"/>
        <v>0.36509819653603987</v>
      </c>
      <c r="H19" s="18">
        <f t="shared" si="2"/>
        <v>0.2402134974741667</v>
      </c>
    </row>
    <row r="20" spans="2:8" x14ac:dyDescent="0.25">
      <c r="B20" s="11" t="s">
        <v>12</v>
      </c>
      <c r="C20" s="12" t="s">
        <v>4</v>
      </c>
      <c r="D20" s="18">
        <f t="shared" si="2"/>
        <v>3.3862666107088935E-2</v>
      </c>
      <c r="E20" s="18">
        <f t="shared" si="2"/>
        <v>1.9023281605549936E-2</v>
      </c>
      <c r="F20" s="18">
        <f t="shared" si="2"/>
        <v>2.054867835838475E-2</v>
      </c>
      <c r="G20" s="18">
        <f t="shared" si="2"/>
        <v>6.0354832897322186E-2</v>
      </c>
      <c r="H20" s="18">
        <f t="shared" si="2"/>
        <v>6.4682177110643252E-2</v>
      </c>
    </row>
    <row r="21" spans="2:8" x14ac:dyDescent="0.25">
      <c r="B21" s="11" t="s">
        <v>13</v>
      </c>
      <c r="C21" s="12" t="s">
        <v>6</v>
      </c>
      <c r="D21" s="18">
        <f t="shared" si="2"/>
        <v>0.10065856568948382</v>
      </c>
      <c r="E21" s="18">
        <f t="shared" si="2"/>
        <v>0.11996481947614233</v>
      </c>
      <c r="F21" s="18">
        <f t="shared" si="2"/>
        <v>0.10954727535120555</v>
      </c>
      <c r="G21" s="18">
        <f t="shared" si="2"/>
        <v>0.10378103691144119</v>
      </c>
      <c r="H21" s="18">
        <f t="shared" si="2"/>
        <v>0.10029916143267749</v>
      </c>
    </row>
    <row r="22" spans="2:8" x14ac:dyDescent="0.25">
      <c r="B22" s="11" t="s">
        <v>13</v>
      </c>
      <c r="C22" s="12" t="s">
        <v>5</v>
      </c>
      <c r="D22" s="18">
        <f t="shared" si="2"/>
        <v>9.1871843326751204E-2</v>
      </c>
      <c r="E22" s="18">
        <f t="shared" si="2"/>
        <v>0.13425243984054491</v>
      </c>
      <c r="F22" s="18">
        <f t="shared" si="2"/>
        <v>0.14417915697872147</v>
      </c>
      <c r="G22" s="18">
        <f t="shared" si="2"/>
        <v>0.11357110977007732</v>
      </c>
      <c r="H22" s="18">
        <f t="shared" si="2"/>
        <v>0.15773233890294727</v>
      </c>
    </row>
    <row r="23" spans="2:8" x14ac:dyDescent="0.25">
      <c r="B23" s="11" t="s">
        <v>13</v>
      </c>
      <c r="C23" s="12" t="s">
        <v>4</v>
      </c>
      <c r="D23" s="18">
        <f t="shared" si="2"/>
        <v>2.4731141703249766E-2</v>
      </c>
      <c r="E23" s="18">
        <f t="shared" si="2"/>
        <v>2.7255709318958102E-2</v>
      </c>
      <c r="F23" s="18">
        <f t="shared" si="2"/>
        <v>2.4777887427299541E-2</v>
      </c>
      <c r="G23" s="18">
        <f t="shared" si="2"/>
        <v>1.5954882872796974E-2</v>
      </c>
      <c r="H23" s="18">
        <f t="shared" si="2"/>
        <v>3.6037238084750435E-2</v>
      </c>
    </row>
    <row r="24" spans="2:8" x14ac:dyDescent="0.25">
      <c r="B24" s="11" t="s">
        <v>14</v>
      </c>
      <c r="C24" s="12" t="s">
        <v>6</v>
      </c>
      <c r="D24" s="18">
        <f t="shared" si="2"/>
        <v>0.24170855664621207</v>
      </c>
      <c r="E24" s="18">
        <f t="shared" si="2"/>
        <v>0.26891689960568255</v>
      </c>
      <c r="F24" s="18">
        <f t="shared" si="2"/>
        <v>0.24227301434134657</v>
      </c>
      <c r="G24" s="18">
        <f t="shared" si="2"/>
        <v>9.1069242963096514E-2</v>
      </c>
      <c r="H24" s="18">
        <f t="shared" si="2"/>
        <v>0.1491246176883371</v>
      </c>
    </row>
    <row r="25" spans="2:8" x14ac:dyDescent="0.25">
      <c r="B25" s="11" t="s">
        <v>14</v>
      </c>
      <c r="C25" s="12" t="s">
        <v>5</v>
      </c>
      <c r="D25" s="18">
        <f t="shared" si="2"/>
        <v>0.19172715257901285</v>
      </c>
      <c r="E25" s="18">
        <f t="shared" si="2"/>
        <v>0.1959218710900911</v>
      </c>
      <c r="F25" s="18">
        <f t="shared" si="2"/>
        <v>0.2279916751302192</v>
      </c>
      <c r="G25" s="18">
        <f t="shared" si="2"/>
        <v>0.10161858056903242</v>
      </c>
      <c r="H25" s="18">
        <f t="shared" si="2"/>
        <v>0.14149241115719738</v>
      </c>
    </row>
    <row r="26" spans="2:8" x14ac:dyDescent="0.25">
      <c r="B26" s="11" t="s">
        <v>14</v>
      </c>
      <c r="C26" s="12" t="s">
        <v>4</v>
      </c>
      <c r="D26" s="18">
        <f t="shared" si="2"/>
        <v>5.2060428100961141E-2</v>
      </c>
      <c r="E26" s="18">
        <f t="shared" si="2"/>
        <v>4.3926376239347996E-2</v>
      </c>
      <c r="F26" s="18">
        <f t="shared" si="2"/>
        <v>3.7585042868629362E-2</v>
      </c>
      <c r="G26" s="18">
        <f t="shared" si="2"/>
        <v>1.4882440327878058E-2</v>
      </c>
      <c r="H26" s="18">
        <f t="shared" si="2"/>
        <v>2.449554770506884E-2</v>
      </c>
    </row>
    <row r="27" spans="2:8" x14ac:dyDescent="0.25">
      <c r="D27" s="17"/>
      <c r="E27" s="17"/>
      <c r="F27" s="17"/>
      <c r="G27" s="17"/>
      <c r="H2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0421-BA20-4E48-8683-74E02D81B1BE}">
  <dimension ref="B4:H15"/>
  <sheetViews>
    <sheetView zoomScaleNormal="100" workbookViewId="0">
      <selection activeCell="H23" sqref="H23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8" x14ac:dyDescent="0.25">
      <c r="C4" s="9"/>
      <c r="D4" s="9"/>
      <c r="E4" s="6"/>
    </row>
    <row r="5" spans="2:8" x14ac:dyDescent="0.25">
      <c r="B5" s="3"/>
      <c r="C5" s="14"/>
      <c r="D5" s="14" t="s">
        <v>18</v>
      </c>
      <c r="E5" s="15" t="s">
        <v>20</v>
      </c>
      <c r="F5" s="16" t="s">
        <v>21</v>
      </c>
      <c r="G5" s="16" t="s">
        <v>19</v>
      </c>
      <c r="H5" s="16" t="s">
        <v>22</v>
      </c>
    </row>
    <row r="6" spans="2:8" x14ac:dyDescent="0.25">
      <c r="B6" s="11" t="s">
        <v>12</v>
      </c>
      <c r="C6" s="12" t="s">
        <v>6</v>
      </c>
      <c r="D6" s="6">
        <v>0.45390753246608706</v>
      </c>
      <c r="E6" s="6">
        <v>0.31542488577085126</v>
      </c>
      <c r="F6" s="6">
        <v>0.25770624703591066</v>
      </c>
      <c r="G6" s="6">
        <v>0.42330932743920868</v>
      </c>
      <c r="H6" s="6">
        <v>0.55800297145447619</v>
      </c>
    </row>
    <row r="7" spans="2:8" x14ac:dyDescent="0.25">
      <c r="B7" s="11" t="s">
        <v>12</v>
      </c>
      <c r="C7" s="12" t="s">
        <v>5</v>
      </c>
      <c r="D7" s="6">
        <v>0.22526123913119228</v>
      </c>
      <c r="E7" s="6">
        <v>0.16161175989127896</v>
      </c>
      <c r="F7" s="6">
        <v>0.12544644201146923</v>
      </c>
      <c r="G7" s="6">
        <v>0.17882785592956246</v>
      </c>
      <c r="H7" s="6">
        <v>0.24659963863867029</v>
      </c>
    </row>
    <row r="8" spans="2:8" x14ac:dyDescent="0.25">
      <c r="B8" s="11" t="s">
        <v>12</v>
      </c>
      <c r="C8" s="12" t="s">
        <v>4</v>
      </c>
      <c r="D8" s="6">
        <v>0.13049580050179785</v>
      </c>
      <c r="E8" s="6">
        <v>5.8584060447041113E-2</v>
      </c>
      <c r="F8" s="6">
        <v>6.9159489178300143E-2</v>
      </c>
      <c r="G8" s="6">
        <v>0.13589637508468458</v>
      </c>
      <c r="H8" s="6">
        <v>0.11736768661692758</v>
      </c>
    </row>
    <row r="9" spans="2:8" x14ac:dyDescent="0.25">
      <c r="B9" s="11" t="s">
        <v>13</v>
      </c>
      <c r="C9" s="12" t="s">
        <v>6</v>
      </c>
      <c r="D9" s="6">
        <v>0.43625280707339098</v>
      </c>
      <c r="E9" s="6">
        <v>0.25894781250388216</v>
      </c>
      <c r="F9" s="6">
        <v>0.2401164199056556</v>
      </c>
      <c r="G9" s="6">
        <v>0.3390612170105381</v>
      </c>
      <c r="H9" s="6">
        <v>0.40853610185947087</v>
      </c>
    </row>
    <row r="10" spans="2:8" x14ac:dyDescent="0.25">
      <c r="B10" s="11" t="s">
        <v>13</v>
      </c>
      <c r="C10" s="12" t="s">
        <v>5</v>
      </c>
      <c r="D10" s="6">
        <v>0.22036175269570024</v>
      </c>
      <c r="E10" s="6">
        <v>0.14052794188256976</v>
      </c>
      <c r="F10" s="6">
        <v>0.10063035116972448</v>
      </c>
      <c r="G10" s="6">
        <v>0.14960751615379123</v>
      </c>
      <c r="H10" s="6">
        <v>0.19215676014357061</v>
      </c>
    </row>
    <row r="11" spans="2:8" x14ac:dyDescent="0.25">
      <c r="B11" s="11" t="s">
        <v>13</v>
      </c>
      <c r="C11" s="12" t="s">
        <v>4</v>
      </c>
      <c r="D11" s="6">
        <v>0.1456810134459918</v>
      </c>
      <c r="E11" s="6">
        <v>5.7538350548419027E-2</v>
      </c>
      <c r="F11" s="6">
        <v>6.6449038508002156E-2</v>
      </c>
      <c r="G11" s="6">
        <v>0.10321409803444577</v>
      </c>
      <c r="H11" s="6">
        <v>0.12581219003014688</v>
      </c>
    </row>
    <row r="12" spans="2:8" x14ac:dyDescent="0.25">
      <c r="B12" s="11" t="s">
        <v>14</v>
      </c>
      <c r="C12" s="12" t="s">
        <v>6</v>
      </c>
      <c r="D12" s="6">
        <v>0.36730031023541404</v>
      </c>
      <c r="E12" s="6">
        <v>0.17947751628286265</v>
      </c>
      <c r="F12" s="6">
        <v>0.16590517652693568</v>
      </c>
      <c r="G12" s="6">
        <v>0.27221841534078878</v>
      </c>
      <c r="H12" s="6">
        <v>0.28469258864215174</v>
      </c>
    </row>
    <row r="13" spans="2:8" x14ac:dyDescent="0.25">
      <c r="B13" s="11" t="s">
        <v>14</v>
      </c>
      <c r="C13" s="12" t="s">
        <v>5</v>
      </c>
      <c r="D13" s="6">
        <v>0.20005139086091356</v>
      </c>
      <c r="E13" s="6">
        <v>9.9951983442846212E-2</v>
      </c>
      <c r="F13" s="6">
        <v>6.6993512141252265E-2</v>
      </c>
      <c r="G13" s="6">
        <v>9.9774306737026489E-2</v>
      </c>
      <c r="H13" s="6">
        <v>0.13997170725597002</v>
      </c>
    </row>
    <row r="14" spans="2:8" x14ac:dyDescent="0.25">
      <c r="B14" s="11" t="s">
        <v>14</v>
      </c>
      <c r="C14" s="12" t="s">
        <v>4</v>
      </c>
      <c r="D14" s="6">
        <v>0.13286047828895367</v>
      </c>
      <c r="E14" s="6">
        <v>4.0484077140204973E-2</v>
      </c>
      <c r="F14" s="6">
        <v>4.5793106209165345E-2</v>
      </c>
      <c r="G14" s="6">
        <v>4.9406157210934033E-2</v>
      </c>
      <c r="H14" s="6">
        <v>7.4175462497169789E-2</v>
      </c>
    </row>
    <row r="15" spans="2:8" x14ac:dyDescent="0.25"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B7CF-C41F-4B9C-8CED-8D0ABA2E90E4}">
  <dimension ref="B4:H15"/>
  <sheetViews>
    <sheetView zoomScaleNormal="100" workbookViewId="0">
      <selection activeCell="L14" sqref="L14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8" x14ac:dyDescent="0.25">
      <c r="C4" s="9"/>
      <c r="D4" s="9"/>
      <c r="E4" s="6"/>
    </row>
    <row r="5" spans="2:8" x14ac:dyDescent="0.25">
      <c r="B5" s="3"/>
      <c r="C5" s="14"/>
      <c r="D5" s="14" t="s">
        <v>18</v>
      </c>
      <c r="E5" s="15" t="s">
        <v>20</v>
      </c>
      <c r="F5" s="16" t="s">
        <v>21</v>
      </c>
      <c r="G5" s="16" t="s">
        <v>19</v>
      </c>
      <c r="H5" s="16" t="s">
        <v>22</v>
      </c>
    </row>
    <row r="6" spans="2:8" x14ac:dyDescent="0.25">
      <c r="B6" s="11" t="s">
        <v>12</v>
      </c>
      <c r="C6" s="12" t="s">
        <v>6</v>
      </c>
      <c r="D6" s="6">
        <v>0.15757297393912933</v>
      </c>
      <c r="E6" s="6">
        <v>9.7282244565059448E-2</v>
      </c>
      <c r="F6" s="6">
        <v>6.8387161121292117E-2</v>
      </c>
      <c r="G6" s="6">
        <v>0.16845290117689063</v>
      </c>
      <c r="H6" s="6">
        <v>0.21873403977612932</v>
      </c>
    </row>
    <row r="7" spans="2:8" x14ac:dyDescent="0.25">
      <c r="B7" s="11" t="s">
        <v>12</v>
      </c>
      <c r="C7" s="12" t="s">
        <v>5</v>
      </c>
      <c r="D7" s="6">
        <v>0.2221668531658724</v>
      </c>
      <c r="E7" s="6">
        <v>0.13046546428561057</v>
      </c>
      <c r="F7" s="6">
        <v>0.12262598932751674</v>
      </c>
      <c r="G7" s="6">
        <v>0.19055948905406753</v>
      </c>
      <c r="H7" s="6">
        <v>0.25515616290365767</v>
      </c>
    </row>
    <row r="8" spans="2:8" x14ac:dyDescent="0.25">
      <c r="B8" s="11" t="s">
        <v>12</v>
      </c>
      <c r="C8" s="12" t="s">
        <v>4</v>
      </c>
      <c r="D8" s="6">
        <v>0.29199087209218927</v>
      </c>
      <c r="E8" s="6">
        <v>0.18498526805874915</v>
      </c>
      <c r="F8" s="6">
        <v>0.17254638395260743</v>
      </c>
      <c r="G8" s="6">
        <v>0.22342819408456457</v>
      </c>
      <c r="H8" s="6">
        <v>0.30170836638504184</v>
      </c>
    </row>
    <row r="9" spans="2:8" x14ac:dyDescent="0.25">
      <c r="B9" s="11" t="s">
        <v>13</v>
      </c>
      <c r="C9" s="12" t="s">
        <v>6</v>
      </c>
      <c r="D9" s="6">
        <v>0.1729172236051344</v>
      </c>
      <c r="E9" s="6">
        <v>9.3044061362152292E-2</v>
      </c>
      <c r="F9" s="6">
        <v>7.3660972809451289E-2</v>
      </c>
      <c r="G9" s="6">
        <v>0.11824345552042241</v>
      </c>
      <c r="H9" s="6">
        <v>0.18243106427626235</v>
      </c>
    </row>
    <row r="10" spans="2:8" x14ac:dyDescent="0.25">
      <c r="B10" s="11" t="s">
        <v>13</v>
      </c>
      <c r="C10" s="12" t="s">
        <v>5</v>
      </c>
      <c r="D10" s="6">
        <v>0.22722746617160933</v>
      </c>
      <c r="E10" s="6">
        <v>0.12326268033295691</v>
      </c>
      <c r="F10" s="6">
        <v>0.10357111061688891</v>
      </c>
      <c r="G10" s="6">
        <v>0.14867872941827995</v>
      </c>
      <c r="H10" s="6">
        <v>0.1692159516550816</v>
      </c>
    </row>
    <row r="11" spans="2:8" x14ac:dyDescent="0.25">
      <c r="B11" s="11" t="s">
        <v>13</v>
      </c>
      <c r="C11" s="12" t="s">
        <v>4</v>
      </c>
      <c r="D11" s="6">
        <v>0.24955586447586264</v>
      </c>
      <c r="E11" s="6">
        <v>0.15351056443734848</v>
      </c>
      <c r="F11" s="6">
        <v>0.12691141417601162</v>
      </c>
      <c r="G11" s="6">
        <v>0.19539878735673702</v>
      </c>
      <c r="H11" s="6">
        <v>0.24195408749324807</v>
      </c>
    </row>
    <row r="12" spans="2:8" x14ac:dyDescent="0.25">
      <c r="B12" s="11" t="s">
        <v>14</v>
      </c>
      <c r="C12" s="12" t="s">
        <v>6</v>
      </c>
      <c r="D12" s="6">
        <v>0.1478614718446655</v>
      </c>
      <c r="E12" s="6">
        <v>5.7364247814396412E-2</v>
      </c>
      <c r="F12" s="6">
        <v>4.5284527564841283E-2</v>
      </c>
      <c r="G12" s="6">
        <v>5.8023132787942688E-2</v>
      </c>
      <c r="H12" s="6">
        <v>0.10231462385869854</v>
      </c>
    </row>
    <row r="13" spans="2:8" x14ac:dyDescent="0.25">
      <c r="B13" s="11" t="s">
        <v>14</v>
      </c>
      <c r="C13" s="12" t="s">
        <v>5</v>
      </c>
      <c r="D13" s="6">
        <v>0.19623088744711173</v>
      </c>
      <c r="E13" s="6">
        <v>8.7514199459736458E-2</v>
      </c>
      <c r="F13" s="6">
        <v>6.9135749295227686E-2</v>
      </c>
      <c r="G13" s="6">
        <v>9.4614055516786574E-2</v>
      </c>
      <c r="H13" s="6">
        <v>0.11020975695660795</v>
      </c>
    </row>
    <row r="14" spans="2:8" x14ac:dyDescent="0.25">
      <c r="B14" s="11" t="s">
        <v>14</v>
      </c>
      <c r="C14" s="12" t="s">
        <v>4</v>
      </c>
      <c r="D14" s="6">
        <v>0.24234592256351536</v>
      </c>
      <c r="E14" s="6">
        <v>0.10345239511467286</v>
      </c>
      <c r="F14" s="6">
        <v>9.1580093262398618E-2</v>
      </c>
      <c r="G14" s="6">
        <v>0.15891824950020023</v>
      </c>
      <c r="H14" s="6">
        <v>0.15838378835407457</v>
      </c>
    </row>
    <row r="15" spans="2:8" x14ac:dyDescent="0.25"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FA7D-4876-4C8B-833F-844B1A23D6FC}">
  <dimension ref="B4:H15"/>
  <sheetViews>
    <sheetView tabSelected="1" zoomScaleNormal="100" workbookViewId="0">
      <selection activeCell="C20" sqref="C20"/>
    </sheetView>
  </sheetViews>
  <sheetFormatPr baseColWidth="10" defaultRowHeight="15" x14ac:dyDescent="0.25"/>
  <cols>
    <col min="1" max="2" width="11.42578125" style="1"/>
    <col min="3" max="3" width="13.42578125" style="1" customWidth="1"/>
    <col min="4" max="4" width="14.28515625" style="1" bestFit="1" customWidth="1"/>
    <col min="5" max="5" width="13.140625" style="1" bestFit="1" customWidth="1"/>
    <col min="6" max="6" width="14.140625" style="1" bestFit="1" customWidth="1"/>
    <col min="7" max="7" width="11.5703125" style="1" bestFit="1" customWidth="1"/>
    <col min="8" max="8" width="13.140625" style="1" bestFit="1" customWidth="1"/>
    <col min="9" max="16384" width="11.42578125" style="1"/>
  </cols>
  <sheetData>
    <row r="4" spans="2:8" x14ac:dyDescent="0.25">
      <c r="C4" s="9"/>
      <c r="D4" s="9"/>
      <c r="E4" s="6"/>
    </row>
    <row r="5" spans="2:8" x14ac:dyDescent="0.25">
      <c r="B5" s="3"/>
      <c r="C5" s="14"/>
      <c r="D5" s="14" t="s">
        <v>18</v>
      </c>
      <c r="E5" s="15" t="s">
        <v>20</v>
      </c>
      <c r="F5" s="16" t="s">
        <v>21</v>
      </c>
      <c r="G5" s="16" t="s">
        <v>19</v>
      </c>
      <c r="H5" s="16" t="s">
        <v>22</v>
      </c>
    </row>
    <row r="6" spans="2:8" x14ac:dyDescent="0.25">
      <c r="B6" s="11" t="s">
        <v>12</v>
      </c>
      <c r="C6" s="12" t="s">
        <v>6</v>
      </c>
      <c r="D6" s="19">
        <v>1.9936041976889971</v>
      </c>
      <c r="E6" s="19">
        <v>1.8669535927342327</v>
      </c>
      <c r="F6" s="19">
        <v>2.2796816813323053</v>
      </c>
      <c r="G6" s="19">
        <v>1.7298997062251034</v>
      </c>
      <c r="H6" s="19">
        <v>2.325168528075197</v>
      </c>
    </row>
    <row r="7" spans="2:8" x14ac:dyDescent="0.25">
      <c r="B7" s="11" t="s">
        <v>12</v>
      </c>
      <c r="C7" s="12" t="s">
        <v>5</v>
      </c>
      <c r="D7" s="19">
        <v>2.9043489365882813</v>
      </c>
      <c r="E7" s="19">
        <v>2.4665483570753595</v>
      </c>
      <c r="F7" s="19">
        <v>3.6533792643106926</v>
      </c>
      <c r="G7" s="19">
        <v>2.4142430987456103</v>
      </c>
      <c r="H7" s="19">
        <v>3.8903886301491664</v>
      </c>
    </row>
    <row r="8" spans="2:8" x14ac:dyDescent="0.25">
      <c r="B8" s="11" t="s">
        <v>12</v>
      </c>
      <c r="C8" s="12" t="s">
        <v>4</v>
      </c>
      <c r="D8" s="19">
        <v>4.5582562932323594</v>
      </c>
      <c r="E8" s="19">
        <v>4.2699610653824136</v>
      </c>
      <c r="F8" s="19">
        <v>4.9425639039319575</v>
      </c>
      <c r="G8" s="19">
        <v>3.6107727886577994</v>
      </c>
      <c r="H8" s="19">
        <v>5.9670564681323421</v>
      </c>
    </row>
    <row r="9" spans="2:8" x14ac:dyDescent="0.25">
      <c r="B9" s="11" t="s">
        <v>13</v>
      </c>
      <c r="C9" s="12" t="s">
        <v>6</v>
      </c>
      <c r="D9" s="19">
        <v>2.4611286391673382</v>
      </c>
      <c r="E9" s="19">
        <v>2.0963813142907384</v>
      </c>
      <c r="F9" s="19">
        <v>2.8124508801278627</v>
      </c>
      <c r="G9" s="19">
        <v>2.36862170707471</v>
      </c>
      <c r="H9" s="19">
        <v>3.5538885422143069</v>
      </c>
    </row>
    <row r="10" spans="2:8" x14ac:dyDescent="0.25">
      <c r="B10" s="11" t="s">
        <v>13</v>
      </c>
      <c r="C10" s="12" t="s">
        <v>5</v>
      </c>
      <c r="D10" s="19">
        <v>3.5293788365906984</v>
      </c>
      <c r="E10" s="19">
        <v>2.8509439064011324</v>
      </c>
      <c r="F10" s="19">
        <v>4.3747778091165523</v>
      </c>
      <c r="G10" s="19">
        <v>3.4903210746934321</v>
      </c>
      <c r="H10" s="19">
        <v>5.2678853960805014</v>
      </c>
    </row>
    <row r="11" spans="2:8" x14ac:dyDescent="0.25">
      <c r="B11" s="11" t="s">
        <v>13</v>
      </c>
      <c r="C11" s="12" t="s">
        <v>4</v>
      </c>
      <c r="D11" s="19">
        <v>5.1663003636444484</v>
      </c>
      <c r="E11" s="19">
        <v>4.9694096573052198</v>
      </c>
      <c r="F11" s="19">
        <v>6.0617357111000789</v>
      </c>
      <c r="G11" s="19">
        <v>4.7727922909963576</v>
      </c>
      <c r="H11" s="19">
        <v>6.9708951262306238</v>
      </c>
    </row>
    <row r="12" spans="2:8" x14ac:dyDescent="0.25">
      <c r="B12" s="11" t="s">
        <v>14</v>
      </c>
      <c r="C12" s="12" t="s">
        <v>6</v>
      </c>
      <c r="D12" s="19">
        <v>2.7637713840009654</v>
      </c>
      <c r="E12" s="19">
        <v>2.6687683234671766</v>
      </c>
      <c r="F12" s="19">
        <v>3.7642230468603106</v>
      </c>
      <c r="G12" s="19">
        <v>3.0294803111362683</v>
      </c>
      <c r="H12" s="19">
        <v>4.3323397170505356</v>
      </c>
    </row>
    <row r="13" spans="2:8" x14ac:dyDescent="0.25">
      <c r="B13" s="11" t="s">
        <v>14</v>
      </c>
      <c r="C13" s="12" t="s">
        <v>5</v>
      </c>
      <c r="D13" s="19">
        <v>4.0088257037130823</v>
      </c>
      <c r="E13" s="19">
        <v>3.6570034087931984</v>
      </c>
      <c r="F13" s="19">
        <v>5.6460454468779391</v>
      </c>
      <c r="G13" s="19">
        <v>4.0207420753730068</v>
      </c>
      <c r="H13" s="19">
        <v>6.0405955514526912</v>
      </c>
    </row>
    <row r="14" spans="2:8" x14ac:dyDescent="0.25">
      <c r="B14" s="11" t="s">
        <v>14</v>
      </c>
      <c r="C14" s="12" t="s">
        <v>4</v>
      </c>
      <c r="D14" s="19">
        <v>5.5002986424404501</v>
      </c>
      <c r="E14" s="19">
        <v>5.6705965108356686</v>
      </c>
      <c r="F14" s="19">
        <v>7.2420398992853956</v>
      </c>
      <c r="G14" s="19">
        <v>5.6615396218987266</v>
      </c>
      <c r="H14" s="19">
        <v>7.9331269885461317</v>
      </c>
    </row>
    <row r="15" spans="2:8" x14ac:dyDescent="0.25"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CAEF-27FB-48F0-9E4B-42CEE43E82F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Educación</vt:lpstr>
      <vt:lpstr>Tamaño</vt:lpstr>
      <vt:lpstr>ISCO</vt:lpstr>
      <vt:lpstr>Tama y Educ</vt:lpstr>
      <vt:lpstr>Tama y Calif</vt:lpstr>
      <vt:lpstr>Preca x Tama y Calif</vt:lpstr>
      <vt:lpstr>Preca x Tama y Educ</vt:lpstr>
      <vt:lpstr>Decil x Tama y Calif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Lastra</dc:creator>
  <cp:lastModifiedBy>Facundo Lastra</cp:lastModifiedBy>
  <dcterms:created xsi:type="dcterms:W3CDTF">2020-03-26T13:34:44Z</dcterms:created>
  <dcterms:modified xsi:type="dcterms:W3CDTF">2020-03-26T16:21:51Z</dcterms:modified>
</cp:coreProperties>
</file>