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ESM_2/"/>
    </mc:Choice>
  </mc:AlternateContent>
  <xr:revisionPtr revIDLastSave="22" documentId="8_{45121D33-5FA2-4803-AB46-154F872B9970}" xr6:coauthVersionLast="47" xr6:coauthVersionMax="47" xr10:uidLastSave="{158E8638-2133-48D0-B897-C5E4858C52D4}"/>
  <bookViews>
    <workbookView xWindow="-110" yWindow="-110" windowWidth="19420" windowHeight="10420" firstSheet="14" activeTab="16" xr2:uid="{D76B203D-BD30-EC4F-B900-2E0336557F43}"/>
  </bookViews>
  <sheets>
    <sheet name="Filtering Process" sheetId="14" r:id="rId1"/>
    <sheet name="Second discussion" sheetId="10" r:id="rId2"/>
    <sheet name="All inlcude studies" sheetId="8" r:id="rId3"/>
    <sheet name="First discussion" sheetId="9" r:id="rId4"/>
    <sheet name="Sheet1" sheetId="13" state="hidden" r:id="rId5"/>
    <sheet name="ACM" sheetId="2" r:id="rId6"/>
    <sheet name="IEEE" sheetId="3" r:id="rId7"/>
    <sheet name="MED" sheetId="4" r:id="rId8"/>
    <sheet name="SCI" sheetId="5" r:id="rId9"/>
    <sheet name="SCO" sheetId="6" r:id="rId10"/>
    <sheet name="SPR" sheetId="7" r:id="rId11"/>
    <sheet name="Snowballing" sheetId="1" r:id="rId12"/>
    <sheet name="Snowballing procedures" sheetId="15" r:id="rId13"/>
    <sheet name="Studies from phase 2" sheetId="16" r:id="rId14"/>
    <sheet name="Abstract" sheetId="18" r:id="rId15"/>
    <sheet name="Title and check duplicate" sheetId="17" r:id="rId16"/>
    <sheet name="Intro+method+conclusion" sheetId="19" r:id="rId17"/>
  </sheets>
  <externalReferences>
    <externalReference r:id="rId18"/>
  </externalReferences>
  <definedNames>
    <definedName name="_xlnm._FilterDatabase" localSheetId="14" hidden="1">Abstract!$A$2:$K$115</definedName>
    <definedName name="_xlnm._FilterDatabase" localSheetId="5" hidden="1">ACM!$F$1:$F$18</definedName>
    <definedName name="_xlnm._FilterDatabase" localSheetId="2" hidden="1">'All inlcude studies'!$D$1:$D$79</definedName>
    <definedName name="_xlnm._FilterDatabase" localSheetId="3" hidden="1">'First discussion'!$A$1:$H$13</definedName>
    <definedName name="_xlnm._FilterDatabase" localSheetId="6" hidden="1">IEEE!$F$1:$F$11</definedName>
    <definedName name="_xlnm._FilterDatabase" localSheetId="16" hidden="1">'Intro+method+conclusion'!$A$2:$J$62</definedName>
    <definedName name="_xlnm._FilterDatabase" localSheetId="9" hidden="1">SCO!$E$1:$E$19</definedName>
    <definedName name="_xlnm._FilterDatabase" localSheetId="1" hidden="1">'Second discussion'!$G$1:$G$14</definedName>
    <definedName name="_xlnm._FilterDatabase" localSheetId="11" hidden="1">Snowballing!$A$1:$A$45</definedName>
    <definedName name="_xlnm._FilterDatabase" localSheetId="10" hidden="1">SPR!$G$1:$G$13</definedName>
    <definedName name="_xlnm._FilterDatabase" localSheetId="15" hidden="1">'Title and check duplicate'!$F$1:$F$135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 i="19" l="1"/>
  <c r="H7" i="19"/>
  <c r="I6" i="19"/>
  <c r="H6" i="19"/>
  <c r="I5" i="19"/>
  <c r="H5" i="19"/>
  <c r="I4" i="19"/>
  <c r="H4" i="19"/>
  <c r="I3" i="19"/>
  <c r="H3" i="19"/>
  <c r="I2" i="19"/>
  <c r="H2" i="19"/>
  <c r="K30" i="18"/>
  <c r="I7" i="18"/>
  <c r="H7" i="18"/>
  <c r="I6" i="18"/>
  <c r="H6" i="18"/>
  <c r="I5" i="18"/>
  <c r="H5" i="18"/>
  <c r="I4" i="18"/>
  <c r="H4" i="18"/>
  <c r="I3" i="18"/>
  <c r="H3" i="18"/>
  <c r="J3" i="18" s="1"/>
  <c r="I2" i="18"/>
  <c r="H2" i="18"/>
  <c r="J7" i="17"/>
  <c r="K7" i="17" s="1"/>
  <c r="I7" i="17"/>
  <c r="K6" i="17"/>
  <c r="J6" i="17"/>
  <c r="I6" i="17"/>
  <c r="J5" i="17"/>
  <c r="K5" i="17" s="1"/>
  <c r="I5" i="17"/>
  <c r="J4" i="17"/>
  <c r="I4" i="17"/>
  <c r="K4" i="17" s="1"/>
  <c r="J3" i="17"/>
  <c r="I3" i="17"/>
  <c r="K3" i="17" s="1"/>
  <c r="J2" i="17"/>
  <c r="I2" i="17"/>
  <c r="K2" i="17" s="1"/>
  <c r="E64" i="16"/>
  <c r="D64" i="16"/>
  <c r="F63" i="16"/>
  <c r="F62" i="16"/>
  <c r="F61" i="16"/>
  <c r="F60" i="16"/>
  <c r="F59" i="16"/>
  <c r="F58" i="16"/>
  <c r="F57" i="16"/>
  <c r="F56" i="16"/>
  <c r="F55" i="16"/>
  <c r="F54" i="16"/>
  <c r="F64" i="16" s="1"/>
  <c r="E53" i="16"/>
  <c r="D53" i="16"/>
  <c r="F52" i="16"/>
  <c r="F50" i="16"/>
  <c r="F49" i="16"/>
  <c r="F48" i="16"/>
  <c r="F47" i="16"/>
  <c r="F46" i="16"/>
  <c r="F45" i="16"/>
  <c r="F44" i="16"/>
  <c r="F53" i="16" s="1"/>
  <c r="F43" i="16"/>
  <c r="F42" i="16"/>
  <c r="F41" i="16"/>
  <c r="F39" i="16"/>
  <c r="F38" i="16"/>
  <c r="E37" i="16"/>
  <c r="D37" i="16"/>
  <c r="F36" i="16"/>
  <c r="F35" i="16"/>
  <c r="F34" i="16"/>
  <c r="F33" i="16"/>
  <c r="F37" i="16" s="1"/>
  <c r="F32" i="16"/>
  <c r="E31" i="16"/>
  <c r="D31" i="16"/>
  <c r="F30" i="16"/>
  <c r="F29" i="16"/>
  <c r="F28" i="16"/>
  <c r="F27" i="16"/>
  <c r="F26" i="16"/>
  <c r="F25" i="16"/>
  <c r="F31" i="16" s="1"/>
  <c r="E24" i="16"/>
  <c r="D24" i="16"/>
  <c r="F24" i="16" s="1"/>
  <c r="F23" i="16"/>
  <c r="F22" i="16"/>
  <c r="F21" i="16"/>
  <c r="F20" i="16"/>
  <c r="F19" i="16"/>
  <c r="F18" i="16"/>
  <c r="F17" i="16"/>
  <c r="F16" i="16"/>
  <c r="F15" i="16"/>
  <c r="F14" i="16"/>
  <c r="F13" i="16"/>
  <c r="E13" i="16"/>
  <c r="D13" i="16"/>
  <c r="F12" i="16"/>
  <c r="F11" i="16"/>
  <c r="F10" i="16"/>
  <c r="F9" i="16"/>
  <c r="F8" i="16"/>
  <c r="F7" i="16"/>
  <c r="F6" i="16"/>
  <c r="F5" i="16"/>
  <c r="F4" i="16"/>
  <c r="F3" i="16"/>
  <c r="F2" i="16"/>
  <c r="N9" i="15"/>
  <c r="M9" i="15"/>
  <c r="K9" i="15"/>
  <c r="J9" i="15"/>
  <c r="H9" i="15"/>
  <c r="F9" i="15"/>
  <c r="D9" i="15"/>
  <c r="C9" i="15"/>
  <c r="O8" i="15"/>
  <c r="L8" i="15"/>
  <c r="G8" i="15"/>
  <c r="I8" i="15" s="1"/>
  <c r="E8" i="15"/>
  <c r="O7" i="15"/>
  <c r="L7" i="15"/>
  <c r="E7" i="15"/>
  <c r="E9" i="15" s="1"/>
  <c r="O6" i="15"/>
  <c r="L6" i="15"/>
  <c r="G6" i="15"/>
  <c r="I6" i="15" s="1"/>
  <c r="O5" i="15"/>
  <c r="L5" i="15"/>
  <c r="G5" i="15"/>
  <c r="I5" i="15" s="1"/>
  <c r="E5" i="15"/>
  <c r="O4" i="15"/>
  <c r="O9" i="15" s="1"/>
  <c r="L4" i="15"/>
  <c r="E4" i="15"/>
  <c r="G4" i="15" s="1"/>
  <c r="I4" i="15" s="1"/>
  <c r="O3" i="15"/>
  <c r="L3" i="15"/>
  <c r="L9" i="15" s="1"/>
  <c r="G3" i="15"/>
  <c r="I3" i="15" s="1"/>
  <c r="E3" i="15"/>
  <c r="J4" i="19" l="1"/>
  <c r="J5" i="19"/>
  <c r="J3" i="19"/>
  <c r="J7" i="18"/>
  <c r="J4" i="18"/>
  <c r="J5" i="18"/>
  <c r="J6" i="19"/>
  <c r="J2" i="19"/>
  <c r="J7" i="19"/>
  <c r="J2" i="18"/>
  <c r="J6" i="18"/>
  <c r="G7" i="15"/>
  <c r="I7" i="15" s="1"/>
  <c r="G9" i="15"/>
  <c r="I9" i="15" s="1"/>
  <c r="G3" i="8" l="1"/>
  <c r="H3" i="1"/>
  <c r="H4" i="1"/>
  <c r="H5" i="1"/>
  <c r="H6" i="1"/>
  <c r="H7" i="1"/>
  <c r="H8" i="1"/>
  <c r="H9" i="1"/>
  <c r="H10" i="1"/>
  <c r="H11" i="1"/>
  <c r="H12" i="1"/>
  <c r="H13" i="1"/>
  <c r="H14" i="1"/>
  <c r="H15" i="1"/>
  <c r="H16" i="1"/>
  <c r="H17" i="1"/>
  <c r="H18" i="1"/>
  <c r="H2" i="1"/>
  <c r="H2" i="10" l="1"/>
  <c r="H8" i="9"/>
  <c r="D37" i="14"/>
  <c r="C37" i="14"/>
  <c r="E34" i="14"/>
  <c r="E33" i="14"/>
  <c r="E32" i="14"/>
  <c r="E31" i="14"/>
  <c r="E37" i="14" s="1"/>
  <c r="D29" i="14"/>
  <c r="C29" i="14"/>
  <c r="E28" i="14"/>
  <c r="E27" i="14"/>
  <c r="C27" i="14"/>
  <c r="E26" i="14"/>
  <c r="E25" i="14"/>
  <c r="E24" i="14"/>
  <c r="E29" i="14" s="1"/>
  <c r="E22" i="14"/>
  <c r="D21" i="14"/>
  <c r="C21" i="14"/>
  <c r="D20" i="14"/>
  <c r="C20" i="14"/>
  <c r="D19" i="14"/>
  <c r="C19" i="14"/>
  <c r="D18" i="14"/>
  <c r="C18" i="14"/>
  <c r="C17" i="14"/>
  <c r="C22" i="14" s="1"/>
  <c r="D16" i="14"/>
  <c r="C16" i="14"/>
  <c r="E15" i="14"/>
  <c r="D14" i="14"/>
  <c r="D13" i="14"/>
  <c r="D12" i="14"/>
  <c r="D11" i="14"/>
  <c r="D9" i="14"/>
  <c r="D15" i="14" s="1"/>
  <c r="D8" i="14"/>
  <c r="E8" i="14" s="1"/>
  <c r="C8" i="14"/>
  <c r="E7" i="14"/>
  <c r="E6" i="14"/>
  <c r="E5" i="14"/>
  <c r="E4" i="14"/>
  <c r="E3" i="14"/>
  <c r="E2" i="14"/>
  <c r="D17" i="14" l="1"/>
  <c r="D22" i="14" s="1"/>
  <c r="G77" i="8" l="1"/>
  <c r="G75" i="8"/>
  <c r="G74" i="8"/>
  <c r="G69" i="8"/>
  <c r="G67" i="8"/>
  <c r="G66" i="8"/>
  <c r="G65" i="8"/>
  <c r="G64" i="8"/>
  <c r="G63" i="8"/>
  <c r="G60" i="8"/>
  <c r="G59" i="8"/>
  <c r="G57" i="8"/>
  <c r="G55" i="8"/>
  <c r="G53" i="8"/>
  <c r="G52" i="8"/>
  <c r="G51" i="8"/>
  <c r="G50" i="8"/>
  <c r="G49" i="8"/>
  <c r="G48" i="8"/>
  <c r="G47" i="8"/>
  <c r="G43" i="8"/>
  <c r="G42" i="8"/>
  <c r="G41" i="8"/>
  <c r="G39" i="8"/>
  <c r="G37" i="8"/>
  <c r="G36" i="8"/>
  <c r="G35" i="8"/>
  <c r="G34" i="8"/>
  <c r="G33" i="8"/>
  <c r="G31" i="8"/>
  <c r="G27" i="8"/>
  <c r="G25" i="8"/>
  <c r="G24" i="8"/>
  <c r="G23" i="8"/>
  <c r="G20" i="8"/>
  <c r="G19" i="8"/>
  <c r="G18" i="8"/>
  <c r="G17" i="8"/>
  <c r="G16" i="8"/>
  <c r="G14" i="8"/>
  <c r="G12" i="8"/>
  <c r="G11" i="8"/>
  <c r="G10" i="8"/>
  <c r="G9" i="8"/>
  <c r="G8" i="8"/>
  <c r="G7" i="8"/>
  <c r="G4" i="8"/>
  <c r="C7" i="5" l="1"/>
  <c r="H3" i="10" l="1"/>
  <c r="H4" i="10"/>
  <c r="H5" i="10"/>
  <c r="H6" i="10"/>
  <c r="H7" i="10"/>
  <c r="H8" i="10"/>
  <c r="H9" i="10"/>
  <c r="H10" i="10"/>
  <c r="H11" i="10"/>
  <c r="H12" i="10"/>
  <c r="H13" i="10"/>
  <c r="H14" i="10"/>
  <c r="H2" i="9"/>
  <c r="H6" i="9"/>
  <c r="H7" i="9"/>
  <c r="H5" i="9"/>
</calcChain>
</file>

<file path=xl/sharedStrings.xml><?xml version="1.0" encoding="utf-8"?>
<sst xmlns="http://schemas.openxmlformats.org/spreadsheetml/2006/main" count="3179" uniqueCount="1224">
  <si>
    <t>Number</t>
    <phoneticPr fontId="4" type="noConversion"/>
  </si>
  <si>
    <t>Author</t>
    <phoneticPr fontId="4" type="noConversion"/>
  </si>
  <si>
    <t>Titile</t>
    <phoneticPr fontId="2" type="noConversion"/>
  </si>
  <si>
    <t>Abstract</t>
    <phoneticPr fontId="2" type="noConversion"/>
  </si>
  <si>
    <t>Note</t>
    <phoneticPr fontId="2" type="noConversion"/>
  </si>
  <si>
    <t>ACM473_F5</t>
  </si>
  <si>
    <t xml:space="preserve">O. Oyebode, D. Maurya, and R. Orji, </t>
  </si>
  <si>
    <t>Nourish Your Tree! Developing a Persuasive Exergame for Promoting Physical Activity among Adults,</t>
  </si>
  <si>
    <t>1.as well as reducing, increasing, or stopping
the background music. This is based on the
personalization strategy which
2.tree can grow /change according to physicial activity</t>
    <phoneticPr fontId="2" type="noConversion"/>
  </si>
  <si>
    <t>ACM85_F1</t>
    <phoneticPr fontId="2" type="noConversion"/>
  </si>
  <si>
    <t xml:space="preserve">J. A. Rincon, A. Costa, C. Carrascosa, P. Novais, and V. Julian, </t>
  </si>
  <si>
    <t>Emerald—exercise monitoring emotional assistant,</t>
    <phoneticPr fontId="2" type="noConversion"/>
  </si>
  <si>
    <t>1.if the ECG and EDA/IMU levels
are high (meaning that the user is excited), the bracelet shows a surprised/concerned face to show
the user that something is wrong</t>
    <phoneticPr fontId="2" type="noConversion"/>
  </si>
  <si>
    <t>IEEE227_B1</t>
    <phoneticPr fontId="2" type="noConversion"/>
  </si>
  <si>
    <t xml:space="preserve">I. Mocanu, C. Marian, L. Rusu, and R. Arba, </t>
  </si>
  <si>
    <t>A Kinect based adaptive exergame,</t>
  </si>
  <si>
    <t xml:space="preserve"> the speed of the trainer is adapted to the user’s movements using cross-correlation</t>
    <phoneticPr fontId="2" type="noConversion"/>
  </si>
  <si>
    <t>IEEE291_B1</t>
    <phoneticPr fontId="2" type="noConversion"/>
  </si>
  <si>
    <t xml:space="preserve">G. A. P. Caurin, A. A. G. Siqueira, K. O. Andrade, R. C. Joaquim, and H. I. Krebs, </t>
  </si>
  <si>
    <t>Adaptive strategy for multi-user robotic rehabilitation games,</t>
  </si>
  <si>
    <t>adaptation of the difficulty level in games intended to include motor planning during robotic rehabilitation.</t>
    <phoneticPr fontId="2" type="noConversion"/>
  </si>
  <si>
    <t>1.The challenge level (difficulty) for this Pong
game was defined as a percentage increase in the initial measurement of user range of motion (ROM). The available range of movement for the bar is defined during the initial
measurement of the user ROM</t>
    <phoneticPr fontId="2" type="noConversion"/>
  </si>
  <si>
    <t>IEEE291_F4</t>
  </si>
  <si>
    <t xml:space="preserve">Y. A. Sekhavat, </t>
  </si>
  <si>
    <t>MPRL: Multiple-Periodic Reinforcement Learning for difficulty adjustment in rehabilitation games,</t>
    <phoneticPr fontId="2" type="noConversion"/>
  </si>
  <si>
    <t>a personalized difficulty adjustment technique for a rehabilitation gam</t>
    <phoneticPr fontId="2" type="noConversion"/>
  </si>
  <si>
    <t>1.The difficulty level of a game is defined according to a set of parameters called game properties. In the game proposed
in this paper, the game properties identifying the difficulty of tasks in the game are the speed of moving the character on the
road (speed), the size of balls (size), and the distance between
the arches of balls (distance). Consequently, the performance
of the user will be a function of these parameters. These are
the parameters that must be modified in order to regulate the
difficulty of this game.</t>
    <phoneticPr fontId="2" type="noConversion"/>
  </si>
  <si>
    <t>MED425_B11</t>
  </si>
  <si>
    <t xml:space="preserve">P. Bielik, M. Tomlein, P. Krátky, Š. Mitrík, M. Barla, and M. Bieliková, </t>
  </si>
  <si>
    <t>Move2Play: An innovative approach to encouraging people to be more physically active,</t>
  </si>
  <si>
    <t>1. The avatar has a level and happiness which represent the
absolute and relative value of the child's physical  tness, re-
spectively. There are several emotional levels ranging from
very sad to happy (Fig. 3) which are mapped to physical
activity of the child.</t>
    <phoneticPr fontId="2" type="noConversion"/>
  </si>
  <si>
    <t>SCO342_B3</t>
  </si>
  <si>
    <t>Enhancing the physical activity of older adults based on user profiles,</t>
  </si>
  <si>
    <t>1. analyze of the intervew, practipants mention the adaptive component
2.adapt the speed and the
type of the exercises based on the vital signs of the user. In
this case, we consider the heart rate provided by the Zephyr
BioHarness belt. The</t>
    <phoneticPr fontId="2" type="noConversion"/>
  </si>
  <si>
    <t>SCO593_B1</t>
    <phoneticPr fontId="2" type="noConversion"/>
  </si>
  <si>
    <t xml:space="preserve">G. Alankus, A. Lazar, M. May, and C. Kelleher, </t>
  </si>
  <si>
    <t>Towards customizable games for stroke rehabilitation,</t>
  </si>
  <si>
    <t>Automatic difficulty adjustments provide adequate challenge. In some games, we realized that once the patient got used to the game play, it could get boring unless we manually increased difficulty. To address this issue, we created automatic settings which gradually changed difficulty with the player’s successes or failures based on a set of base
difficulty values provided by the therapist. We observed that this enabled less boredom and provided challenge, which is consistent with the concept of flow [</t>
    <phoneticPr fontId="2" type="noConversion"/>
  </si>
  <si>
    <t>SCO593_B2</t>
  </si>
  <si>
    <t xml:space="preserve">F. Buttussi, L. Chittaro, R. Ranon, and A. Verona, </t>
  </si>
  <si>
    <t>Adaptation of graphics and gameplay in fitness games by exploiting motion and physiological sensors,</t>
  </si>
  <si>
    <t>changes in game difficulty (e.g., speed or number of game opponents), that
require the user to move faster or slower to progress in the game;
– changes in graphical elements (e.g., background, graphical theme) to make
system choices more explicit to the user as well as provide further motivation.</t>
    <phoneticPr fontId="2" type="noConversion"/>
  </si>
  <si>
    <t>SPRA824_B2</t>
  </si>
  <si>
    <t xml:space="preserve">J. W. Burke, M. D. J. McNeill, D. K. Charles, P. J. Morrow, J. H. Crosbie, and S. M. McDonough, </t>
  </si>
  <si>
    <t>Optimising engagement for stroke rehabilitation using serious games,</t>
  </si>
  <si>
    <t>1.adaptive difficulty mechanism. When this option
is selected, the games will automatically speed up or slow down, depending on the user’s in-game performance.
2.The data from this test is then saved to the player’s profile and used to determine the positions of game elements. This helps ensuring that playing the game is not beyond the player’s physical
capabilities. The player stands (or sits) the same</t>
    <phoneticPr fontId="2" type="noConversion"/>
  </si>
  <si>
    <t>SPRA824_B3</t>
  </si>
  <si>
    <t xml:space="preserve">A. Gouaïch, N. Hocine, L. Van Dokkum, and D. Mottet, </t>
  </si>
  <si>
    <t>Digital-pheromone based difficulty adaptation in post-stroke therapeutic games,</t>
  </si>
  <si>
    <t>(1) Decrease task difficulty: this happens when the player is confronted with a situation of consecutive failures; it is important to decrease difficulty level in order to avoid her/his frustration.
(2) Increase task difficulty: when the player is in a situation of consecutive successes and finds the game very easy, it is important to increase the difficulty to maintain her/his engagement and avoid boringness.
(3) Maintain the level task difficulty: the player is reaching a steady state that should be maintained.</t>
    <phoneticPr fontId="2" type="noConversion"/>
  </si>
  <si>
    <t>SPRA824_B4</t>
  </si>
  <si>
    <t xml:space="preserve">M. Pirovano, R. Mainetti, G. Baud-Bovy, P. L. Lanzi, and N. A. Borghese, </t>
  </si>
  <si>
    <t>Self-adaptive games for rehabilitation at home,</t>
    <phoneticPr fontId="2" type="noConversion"/>
  </si>
  <si>
    <t>1.modify the gameplay according both (i) to the patient current performance and progress and (ii) to the exercise plan specified by the therapist.
2.The fruits ripen then fall down from the tree from different heights and from different lateral positions. The basket size, the fruit size and weight, the falling frequency, the horizontal range and the number
of falling fruits for each repetition, are all parametrized.</t>
    <phoneticPr fontId="2" type="noConversion"/>
  </si>
  <si>
    <t>SPRA824_F1</t>
  </si>
  <si>
    <t xml:space="preserve">J. F. Pinto, H. R. Carvalho, G. R. R. Chambel, J. Ramiro, and A. Gonçalves, </t>
  </si>
  <si>
    <t>Adaptive gameplay and difficulty adjustment in a gamified upper-limb rehabilitation,</t>
    <phoneticPr fontId="2" type="noConversion"/>
  </si>
  <si>
    <t>SPRC1088_B2</t>
  </si>
  <si>
    <t xml:space="preserve">F. Gullà, S. Ceccacci, R. Menghi, and M. Germani, </t>
  </si>
  <si>
    <t>An adaptive smart system to foster disabled and elderly people in kitchen-related task,</t>
  </si>
  <si>
    <t>two different modes of
information presentation were assumed: using a common menu
(Normal Setting) and through setting driven (Step-by-step
Setting or Wizard mode) process. The Wizard mode is designed
to accomplish the task and minimizing the amount of
information that the user should understand and manage.</t>
    <phoneticPr fontId="2" type="noConversion"/>
  </si>
  <si>
    <t>SPRC1645_B1</t>
  </si>
  <si>
    <t xml:space="preserve">O. A. Blanson Henkemans, W. A. Rogers, A. D. Fisk, M. A. Neerincx, J. Lindenberg, and C. A. P. G. Van Der Mast, </t>
  </si>
  <si>
    <t>Usability of an adaptive computer assistant that improves self-care and health literacy of older adults,</t>
  </si>
  <si>
    <t>1. has  different interaction mdoe, one for or it
applied a directive feedback style (i.e., it has
an instructing character with brief reporting
and expects low participation of the user). In
summary, the cooperative style is oriented
towards user satisfaction and long-term development.
The directive style is oriented
towards quick and efficient problem solving
in cases of health anomalies</t>
    <phoneticPr fontId="2" type="noConversion"/>
  </si>
  <si>
    <t>ACM14</t>
  </si>
  <si>
    <t xml:space="preserve">An adaptive learning with gamification &amp; conversational UIs: The rise of CiboPoliBot,” </t>
  </si>
  <si>
    <t>ACM290</t>
  </si>
  <si>
    <t>ACM362</t>
  </si>
  <si>
    <t>1. adptive feeback base on the charactertistic of different user group</t>
    <phoneticPr fontId="2" type="noConversion"/>
  </si>
  <si>
    <t>ACM579</t>
  </si>
  <si>
    <t>1.Each user has different needs and preferences
and the PHM application can be configured to the patients’ and
health professionals’ needs and requirements.</t>
    <phoneticPr fontId="2" type="noConversion"/>
  </si>
  <si>
    <t>ACM636</t>
  </si>
  <si>
    <t xml:space="preserve">Extrasensory app: Data collection in-the-wild with rich user interface to self-report behavior,” </t>
  </si>
  <si>
    <t>ACM78</t>
  </si>
  <si>
    <t>ACM85</t>
  </si>
  <si>
    <t>ACM259</t>
  </si>
  <si>
    <t>1. personlarion mesnue
2.  adaption the arm tracking
3. adpat the game difficulty</t>
    <phoneticPr fontId="2" type="noConversion"/>
  </si>
  <si>
    <t>ACM280</t>
  </si>
  <si>
    <t>ACM473</t>
  </si>
  <si>
    <t xml:space="preserve">1. adpat the game to different user characteristics </t>
    <phoneticPr fontId="2" type="noConversion"/>
  </si>
  <si>
    <t>ACM69</t>
  </si>
  <si>
    <t xml:space="preserve">1. adjust the taks difficulty </t>
    <phoneticPr fontId="2" type="noConversion"/>
  </si>
  <si>
    <t>IEEE291</t>
  </si>
  <si>
    <t>1.adjusting the game difficulty level
in accordance to the simulated player ability.</t>
    <phoneticPr fontId="2" type="noConversion"/>
  </si>
  <si>
    <t>IEEE326</t>
    <phoneticPr fontId="2" type="noConversion"/>
  </si>
  <si>
    <t>1. not mention adaptive user interface
2. it's a personalize button, adapt to the situation</t>
    <phoneticPr fontId="2" type="noConversion"/>
  </si>
  <si>
    <t>IEEE439</t>
  </si>
  <si>
    <t>IEEE140</t>
  </si>
  <si>
    <t>1. a tool  provides the ability to dynamically determine the parameters of the software</t>
    <phoneticPr fontId="2" type="noConversion"/>
  </si>
  <si>
    <t>IEEE186</t>
  </si>
  <si>
    <t>IEEE246</t>
  </si>
  <si>
    <t>IEEE346</t>
    <phoneticPr fontId="2" type="noConversion"/>
  </si>
  <si>
    <t>1. identified two user
skill sets</t>
    <phoneticPr fontId="2" type="noConversion"/>
  </si>
  <si>
    <t>IEEE385</t>
  </si>
  <si>
    <t>IEEE504</t>
  </si>
  <si>
    <t>Number</t>
    <phoneticPr fontId="2" type="noConversion"/>
  </si>
  <si>
    <t>Title</t>
    <phoneticPr fontId="2" type="noConversion"/>
  </si>
  <si>
    <t>IEEE227</t>
    <phoneticPr fontId="2" type="noConversion"/>
  </si>
  <si>
    <t>MED514</t>
  </si>
  <si>
    <t>A collaborative decision support tool for managing chronic conditions,</t>
  </si>
  <si>
    <t>MED1322</t>
  </si>
  <si>
    <t>A personalized physical activity coaching app for breast cancer survivors: Design process and early prototype testing,</t>
  </si>
  <si>
    <t>MED425</t>
  </si>
  <si>
    <t>MediNet: Personalizing the self-care process for patients with diabetes and cardiovascular disease using mobile telephony,</t>
  </si>
  <si>
    <t>MED1183</t>
  </si>
  <si>
    <t>1. really good example 
2."The MediNet
system seeks to personalize the information presented to a
patient based on the patient’s profile, the patient's context
and location, and the content and goals of the medical
treatment process."
3.4 pages</t>
  </si>
  <si>
    <t>PEGASO: A personalised and motivational ICT system to empower adolescents towards healthy lifestyles,</t>
  </si>
  <si>
    <t>MED1341</t>
  </si>
  <si>
    <t>1. adapt based on user's physical activity and alimentary behavious
2.Psycho-social characteristics
3.Gamers profiles</t>
  </si>
  <si>
    <t>MED994</t>
  </si>
  <si>
    <t>1. answer will tailored Tailoring is performed on the following patient
characteristics: health literacy, attitudes towards self-care,
and, if insulin treatment is a relevant topic, psychological
barriers to it. The questionnaires that assess patient
characteristics are presented during the dialogue: In the
beginning of the respective section (e.g. diabetic foot),
the participant is asked about his or her knowledge or attitude
toward the topic. The following section is then modified
according to his/her answer. Figure 2 shows a
dialogue window.</t>
  </si>
  <si>
    <t>SCI1207</t>
  </si>
  <si>
    <t>Pervasive multimedia for autism intervention,</t>
  </si>
  <si>
    <t>SCI1297</t>
  </si>
  <si>
    <t>Improving Children’s cancer pain management in the home setting: Development and formative evaluation of a web-based program for parents,</t>
    <phoneticPr fontId="2" type="noConversion"/>
  </si>
  <si>
    <t>SCI258</t>
  </si>
  <si>
    <t>Intelligent interaction interface for medical emergencies: Application to mobile hypoglycemia management,</t>
    <phoneticPr fontId="2" type="noConversion"/>
  </si>
  <si>
    <t>SCI382</t>
  </si>
  <si>
    <t>Protege: A Mobile Health Application for the Elder-caregiver Monitoring Paradigm,</t>
    <phoneticPr fontId="4" type="noConversion"/>
  </si>
  <si>
    <t>SCI842</t>
  </si>
  <si>
    <t>User-tuned content customization for children with Autism Spectrum Disorders,</t>
    <phoneticPr fontId="2" type="noConversion"/>
  </si>
  <si>
    <t>1. enables full customization of the platform to the childs
needs, not only in terms of content, but also in the overall appearance and graphic layout,
2. customize by user or tutor</t>
    <phoneticPr fontId="2" type="noConversion"/>
  </si>
  <si>
    <t>SCO342</t>
  </si>
  <si>
    <t>SCO607</t>
    <phoneticPr fontId="2" type="noConversion"/>
  </si>
  <si>
    <t>1. adapt to the diffcilty level</t>
    <phoneticPr fontId="2" type="noConversion"/>
  </si>
  <si>
    <t>Adaptive User Interface for Healthcare Application for People with Dementia,</t>
    <phoneticPr fontId="2" type="noConversion"/>
  </si>
  <si>
    <t>1. use techniue to adapt the software</t>
    <phoneticPr fontId="2" type="noConversion"/>
  </si>
  <si>
    <t>1. different from other, change the interface by the eye tracker</t>
    <phoneticPr fontId="2" type="noConversion"/>
  </si>
  <si>
    <t>SCO263</t>
  </si>
  <si>
    <t>SCO1205</t>
  </si>
  <si>
    <t>1. adapt of the flashuing speed, web pages size</t>
    <phoneticPr fontId="2" type="noConversion"/>
  </si>
  <si>
    <t>Grounded Theory for Designing Mobile User Interfaces-Based on Space Retrieval Therapy,</t>
    <phoneticPr fontId="2" type="noConversion"/>
  </si>
  <si>
    <t>SCO117</t>
  </si>
  <si>
    <t>Phonage: Adapted smartphone for aging population,</t>
  </si>
  <si>
    <t>1. PhonAge also provides a configuration of options that allow elderly
people/caregiver/family to adapt phones according to elderly needs. For example,
it enables them to change the text and icon size, choose among the icons
from gallery, change the order of icons, etc</t>
    <phoneticPr fontId="2" type="noConversion"/>
  </si>
  <si>
    <t>SCO983</t>
  </si>
  <si>
    <t>SCO266</t>
  </si>
  <si>
    <t>SCO55</t>
  </si>
  <si>
    <t>SCO527</t>
  </si>
  <si>
    <t>SCO1038</t>
  </si>
  <si>
    <t>SCO562</t>
  </si>
  <si>
    <t>1. use the openEHR norm to designn adaptive user interface</t>
    <phoneticPr fontId="2" type="noConversion"/>
  </si>
  <si>
    <t>1. adapt the the
required game speed and the number of jumps to be performed
per a certain time frame based on the heart rate of the user</t>
    <phoneticPr fontId="2" type="noConversion"/>
  </si>
  <si>
    <t>We present an architecture of a system for stimulating intellectual activities of elderly. The system adapts to the user and is specially designed for older people using simple interface avoiding complex graphical solutions. Our goal is to use an IPTV as a device that is mostly used by elderly and integrate voice assistants, social networks, reminders and self-care system into a service offered to elderly. This will improve their quality of life by keeping intellectual activity on a high level with stimulation environment.,” in 2017 25th Telecommunications Forum, TELFOR 2017 - Proceedings, 2018, vol. 2017-Janua, pp. 1–4. doi: 10.1109/TELFOR.2017.8249484.</t>
    <phoneticPr fontId="2" type="noConversion"/>
  </si>
  <si>
    <t>1.The user, or a parent, is able to configure the device’s
default response to the three buttons, as well as
context-specific responses (see</t>
    <phoneticPr fontId="2" type="noConversion"/>
  </si>
  <si>
    <t>SCO1266</t>
    <phoneticPr fontId="2" type="noConversion"/>
  </si>
  <si>
    <t>Reconfiguration of graphical user interface,</t>
    <phoneticPr fontId="2" type="noConversion"/>
  </si>
  <si>
    <t>1.the user has the freedom to
design his/her style of the control. Typically, the control creation
functionality will let the user select pieces of information from
the databases and the order in which these values are to be displayed.</t>
    <phoneticPr fontId="2" type="noConversion"/>
  </si>
  <si>
    <t>SPRA416</t>
  </si>
  <si>
    <t>SPRA601</t>
    <phoneticPr fontId="2" type="noConversion"/>
  </si>
  <si>
    <t>SPRA824</t>
    <phoneticPr fontId="2" type="noConversion"/>
  </si>
  <si>
    <t xml:space="preserve">J. E. Garrido, V. M. R. Penichet, and M. D. Lozano, </t>
  </si>
  <si>
    <t>A novel context-aware system to support healthcare environments</t>
  </si>
  <si>
    <t>Universal Access in the Information Society</t>
  </si>
  <si>
    <t>1. it mention will adapt to user preference</t>
    <phoneticPr fontId="2" type="noConversion"/>
  </si>
  <si>
    <t xml:space="preserve">D. Hooshyar, S. Lee, Y. W. Yang, J. Jo, and H. Lim, </t>
  </si>
  <si>
    <t>Long-term effects of adaptive customization support on elderly people</t>
  </si>
  <si>
    <t>Cognition, Technology &amp; Work</t>
  </si>
  <si>
    <t>1.Users are free to delete and add additional functions to
My Menu, in addition to the system’s customization suggestions,
according to their needs
2.12 pages</t>
    <phoneticPr fontId="2" type="noConversion"/>
  </si>
  <si>
    <t xml:space="preserve">N. Hocine, A. Gouaïch, S. A. Cerri, D. Mottet, J. Froger, and I. Laffont, </t>
  </si>
  <si>
    <t>Adaptation in serious games for upper-limb rehabilitation: an approach to improve training outcomes</t>
  </si>
  <si>
    <t>User Modeling and User-Adapted Interaction</t>
  </si>
  <si>
    <t>1.The adaptation process can be summarized as follows: the training module generates
adaptive pointing task sequences (2) on the basis of the player’s profile (1); the
procedural level generator module uses these sequences to generate a game level (3);
when the level is played, the difficulty is dynamically adapted to the player’s performance
(4); the player’s performance is then integrated, and used to update the player’s
profile (5). Next, we introduce the main modules of the adaptive system. In</t>
    <phoneticPr fontId="2" type="noConversion"/>
  </si>
  <si>
    <t>SPRA938</t>
    <phoneticPr fontId="2" type="noConversion"/>
  </si>
  <si>
    <t xml:space="preserve">J. McNaull, J. C. Augusto, M. Mulvenna, and P. McCullagh, </t>
  </si>
  <si>
    <t>Human-centric Computing and Information Sciences</t>
  </si>
  <si>
    <t>SPRC1088</t>
    <phoneticPr fontId="2" type="noConversion"/>
  </si>
  <si>
    <t xml:space="preserve">F. Gullà, R. Menghi, and M. Germani, </t>
  </si>
  <si>
    <t>1.263
2.two adaptive mechanisms:
Adaptable and Adaptive Engine. The first one is based on user features and takes
as input the collected information in the DBMS (User Features Profile) to adapt the
graphical interface features, such as text, size and type of font. The second one is
based on the user-system interaction and takes as input the collected information in
the DBMS (User Use Profile and Context Data) to adapt the dynamic features such
as preferences based on history of user’s interaction, information contents, icons, and
layout. Finally, the User Interface enables the control of the smart home devices. The
User interface is based on graphic features (</t>
    <phoneticPr fontId="2" type="noConversion"/>
  </si>
  <si>
    <t>SPRC1387</t>
    <phoneticPr fontId="2" type="noConversion"/>
  </si>
  <si>
    <t xml:space="preserve">N. H. Voon, S. N. Bazilah, A. Maidin, H. Jumaat, and M. Z. Ahmad, </t>
  </si>
  <si>
    <t>AutiSay: A Mobile Communication Tool for Autistic Individuals</t>
  </si>
  <si>
    <t>Computational Intelligence in Information Systems</t>
  </si>
  <si>
    <t>1.439
2. When adding
a new skill, the Life skills feature is customizable to allow the caregiver (administrator)
to define a life skill and to input the step-by-step task associated to
performing that life skill.</t>
    <phoneticPr fontId="2" type="noConversion"/>
  </si>
  <si>
    <t>SPRC1549</t>
    <phoneticPr fontId="2" type="noConversion"/>
  </si>
  <si>
    <t xml:space="preserve">I. Cleland et al., </t>
  </si>
  <si>
    <t>A Holistic Technology-Based Solution for Prevention and Management of Diabetic Foot Complications</t>
  </si>
  <si>
    <t>Ubiquitous Computing and Ambient Intelligence</t>
  </si>
  <si>
    <t>SPRC1645</t>
    <phoneticPr fontId="2" type="noConversion"/>
  </si>
  <si>
    <t>SPRC1705</t>
    <phoneticPr fontId="2" type="noConversion"/>
  </si>
  <si>
    <t xml:space="preserve">M. Bojic, O. A. Blanson Henkemans, M. A. Neerincx, C. A. P. G. Van Der Mast, and J. Lindenberg, </t>
  </si>
  <si>
    <t>Effects of Multimodal Feedback on the Usability of Mobile Diet Diary for Older Adults</t>
  </si>
  <si>
    <t>Universal Access in Human-Computer Interaction. Applications and Services</t>
  </si>
  <si>
    <t xml:space="preserve">M. Kozlovszky et al., </t>
  </si>
  <si>
    <t>Combined Health Monitoring and Emergency Management through Android Based Mobile Device for Elderly People</t>
  </si>
  <si>
    <t>Wireless Mobile Communication and Healthcare</t>
  </si>
  <si>
    <t>1.268
2.Elderly persons without any IT knowledge - the front-end can be configured
to hide completely the underlying mobile device (all menus and icons, see
Fig 3.), in such case the device can act as an intelligent mobile emergency
signal device, which can be called from the central dispatcher.</t>
    <phoneticPr fontId="2" type="noConversion"/>
  </si>
  <si>
    <t>SPRC1720</t>
    <phoneticPr fontId="2" type="noConversion"/>
  </si>
  <si>
    <t xml:space="preserve">M. Paschou, E. Sourla, G. Basagiannis, E. Sakkopoulos, and A. Tsakalidis, </t>
  </si>
  <si>
    <t>Information Technology in Bio- and Medical Informatics</t>
  </si>
  <si>
    <t>1.  adapting an application to the needs of people liv-
ing in different geographic regions around the globe. Localization does not only in-
clude adapting the language of an application but other factors as well, such as the
emergence date, time, currency, etc. depending on the circumstances of the area being
targeted.</t>
    <phoneticPr fontId="2" type="noConversion"/>
  </si>
  <si>
    <t>SCO593</t>
    <phoneticPr fontId="2" type="noConversion"/>
  </si>
  <si>
    <t xml:space="preserve"> it adapts the game to different user personality, change the pervasive strategy, but the  game mechanics do not vary</t>
  </si>
  <si>
    <t>interesting</t>
  </si>
  <si>
    <t>Do not adapt base on user factors</t>
    <phoneticPr fontId="2" type="noConversion"/>
  </si>
  <si>
    <t>it do have adaptive user interface, it adapts to user's posture</t>
    <phoneticPr fontId="2" type="noConversion"/>
  </si>
  <si>
    <t>same as IEEE42</t>
    <phoneticPr fontId="2" type="noConversion"/>
  </si>
  <si>
    <t>it‘s a tool that provides the ability to dynamically determine the parameters of the software</t>
    <phoneticPr fontId="2" type="noConversion"/>
  </si>
  <si>
    <t>The application is adapted at end. It doesn't matter the approach to make the mobile application adaptive</t>
    <phoneticPr fontId="2" type="noConversion"/>
  </si>
  <si>
    <t>Included in phase 2</t>
    <phoneticPr fontId="2" type="noConversion"/>
  </si>
  <si>
    <t>Only have four pages, but it is related</t>
    <phoneticPr fontId="2" type="noConversion"/>
  </si>
  <si>
    <t>Only one short paper, you may exclude it, if you have many short paper, it means people normally publish short paper, you shouldn't exclude them all</t>
    <phoneticPr fontId="2" type="noConversion"/>
  </si>
  <si>
    <t>Exclude in Phase 2</t>
  </si>
  <si>
    <t>Exclude in Phase 2</t>
    <phoneticPr fontId="2" type="noConversion"/>
  </si>
  <si>
    <t>only mention change the font. Size,change the theme</t>
  </si>
  <si>
    <t>You should not exclude paper that you think the approach is not comprehensive</t>
  </si>
  <si>
    <t>Include in Phase 2</t>
  </si>
  <si>
    <t>Include in Phase 2</t>
    <phoneticPr fontId="2" type="noConversion"/>
  </si>
  <si>
    <t>What people have done for adaptive user interface, include all kinds of paper  is good</t>
    <phoneticPr fontId="2" type="noConversion"/>
  </si>
  <si>
    <t>Adapt to the environment: personalize tigger specific to patient, Each asthma patient reacts differently to environmental triggers. When a patient reports a
symptom or asks for weather-related queries, kBot checks the patient’s surrounding environment (as per zip code) for the list of triggers specific to the patient</t>
    <phoneticPr fontId="2" type="noConversion"/>
  </si>
  <si>
    <t>an ontology-based approach to the interface adaptation for people with special needs on the basis of user model</t>
    <phoneticPr fontId="2" type="noConversion"/>
  </si>
  <si>
    <t>You should not ignore these paper.
It's not at the same level as the paper you include before</t>
    <phoneticPr fontId="2" type="noConversion"/>
  </si>
  <si>
    <t xml:space="preserve">describe the design process and early prototype evaluation of a personalized coaching app. It's a prototype. </t>
    <phoneticPr fontId="2" type="noConversion"/>
  </si>
  <si>
    <t xml:space="preserve">It has the evaluation , make it more valuable
Because they include the adaptive component, but they did not describe how they implement, but still need to include they </t>
    <phoneticPr fontId="2" type="noConversion"/>
  </si>
  <si>
    <t>It do adapt to elders’ real needs and functional limitations, but it has to be done by caregiver, caregiver will help customize the interface in the "setting" part</t>
  </si>
  <si>
    <t>It doesn't matter who adjust the setting</t>
  </si>
  <si>
    <t xml:space="preserve"> Improving the efficacy of games for change using personalization models</t>
  </si>
  <si>
    <t>IEEE42</t>
  </si>
  <si>
    <t xml:space="preserve">Adaptive Interface for Personalized Center of Mass Self-Identification in Home </t>
  </si>
  <si>
    <t>IEEE279</t>
  </si>
  <si>
    <t>A Real-time Hand Motion Detection System for Unsupervised Home Training(similar to SCI129)</t>
  </si>
  <si>
    <t>Tools for adaptation of a mobile application to the needs of users with cognitive impairments</t>
  </si>
  <si>
    <t xml:space="preserve">Designing context aware user interfaces for online exercise training supervision </t>
  </si>
  <si>
    <t>Development of a graphical interface for continuous and holistic care providers</t>
  </si>
  <si>
    <t>IEEE346</t>
  </si>
  <si>
    <t xml:space="preserve"> Personal health monitoring with Android based mobile devices,(similar to SCO102)</t>
  </si>
  <si>
    <t>IEEE144</t>
    <phoneticPr fontId="2" type="noConversion"/>
  </si>
  <si>
    <t>KBot: Knowledge-enabled personalized chatbot for asthma self-management</t>
    <phoneticPr fontId="2" type="noConversion"/>
  </si>
  <si>
    <t>IEEE349</t>
    <phoneticPr fontId="2" type="noConversion"/>
  </si>
  <si>
    <t>An ontological user model for automated generation of adaptive interface for users with special needs</t>
    <phoneticPr fontId="2" type="noConversion"/>
  </si>
  <si>
    <t>A personalized physical activity coaching app for breast cancer survivors: Design process and early prototype testing.(similar SPR1205)</t>
    <phoneticPr fontId="2" type="noConversion"/>
  </si>
  <si>
    <t>SCI382</t>
    <phoneticPr fontId="2" type="noConversion"/>
  </si>
  <si>
    <t>Protege: A Mobile Health Application for the Elder-caregiver Monitoring Paradigm</t>
    <phoneticPr fontId="2" type="noConversion"/>
  </si>
  <si>
    <t>identified two user skill sets, adapt to two type of user</t>
    <phoneticPr fontId="2" type="noConversion"/>
  </si>
  <si>
    <t>Wei's decision</t>
    <phoneticPr fontId="2" type="noConversion"/>
  </si>
  <si>
    <t>Hourieh, Jen, Humphrey's decision</t>
    <phoneticPr fontId="2" type="noConversion"/>
  </si>
  <si>
    <t>Change decision?</t>
    <phoneticPr fontId="2" type="noConversion"/>
  </si>
  <si>
    <t>Change</t>
    <phoneticPr fontId="2" type="noConversion"/>
  </si>
  <si>
    <t>No</t>
    <phoneticPr fontId="2" type="noConversion"/>
  </si>
  <si>
    <t>Exclude in phase 2</t>
  </si>
  <si>
    <t>Include in phase 2</t>
  </si>
  <si>
    <t>MED425</t>
    <phoneticPr fontId="2" type="noConversion"/>
  </si>
  <si>
    <t>ACM408</t>
    <phoneticPr fontId="2" type="noConversion"/>
  </si>
  <si>
    <t>Conversational agents to provide couple therapy for patients with PTSD</t>
    <phoneticPr fontId="2" type="noConversion"/>
  </si>
  <si>
    <t xml:space="preserve">Include in phase 2
</t>
  </si>
  <si>
    <t>Exclude in phase 2</t>
    <phoneticPr fontId="2" type="noConversion"/>
  </si>
  <si>
    <t>if it does not have interface exclude it</t>
    <phoneticPr fontId="2" type="noConversion"/>
  </si>
  <si>
    <t>Mobile App to give notice of health and safety emergencies</t>
    <phoneticPr fontId="2" type="noConversion"/>
  </si>
  <si>
    <t>Include in phase 2</t>
    <phoneticPr fontId="2" type="noConversion"/>
  </si>
  <si>
    <t>It's adapt to different emergent situation</t>
  </si>
  <si>
    <t>It's adapt to different emergent situation</t>
    <phoneticPr fontId="2" type="noConversion"/>
  </si>
  <si>
    <t>MED1358</t>
  </si>
  <si>
    <t>A Mobile and Intelligent Patient Diary for Chronic Disease Self-Management</t>
    <phoneticPr fontId="2" type="noConversion"/>
  </si>
  <si>
    <t>more look like the fucntion of the application, not like the  adaptive interface</t>
    <phoneticPr fontId="2" type="noConversion"/>
  </si>
  <si>
    <t>Yes</t>
    <phoneticPr fontId="2" type="noConversion"/>
  </si>
  <si>
    <t>MED831</t>
    <phoneticPr fontId="2" type="noConversion"/>
  </si>
  <si>
    <t>Design and implementation of an interactive website to support long-term maintenance of weight loss</t>
  </si>
  <si>
    <t>promoting use:automated reminder system that prompted participants to return to the
website if they missed their check-in date.</t>
    <phoneticPr fontId="2" type="noConversion"/>
  </si>
  <si>
    <t>MED994</t>
    <phoneticPr fontId="2" type="noConversion"/>
  </si>
  <si>
    <t>A tailored, interactive health communication application for patients with type 2 diabetes: Study protocol of a randomised controlled trial</t>
  </si>
  <si>
    <t>Tailoring is performed on the following patient characteristics: health literacy, attitudes towards self-care,
and, if insulin treatment is a relevant topic, psychological barriers to it.</t>
    <phoneticPr fontId="2" type="noConversion"/>
  </si>
  <si>
    <t>User-tuned content customization for children with Autism Spectrum Disorders</t>
    <phoneticPr fontId="2" type="noConversion"/>
  </si>
  <si>
    <t>SCI843</t>
    <phoneticPr fontId="2" type="noConversion"/>
  </si>
  <si>
    <t>A web-based application to address individual interests of children with autism spectrum disorders</t>
    <phoneticPr fontId="2" type="noConversion"/>
  </si>
  <si>
    <t>SCI842 and SCI843 Both for the same application, one focus on framework and functionalities, another one focus on experimental evaluation. Should I only include the one with  framework and functionalities?</t>
    <phoneticPr fontId="2" type="noConversion"/>
  </si>
  <si>
    <t>yes</t>
    <phoneticPr fontId="2" type="noConversion"/>
  </si>
  <si>
    <t>Extending attention span of ADHD children through an eye tracker directed adaptive user interface</t>
    <phoneticPr fontId="2" type="noConversion"/>
  </si>
  <si>
    <t>The eye tracker will monitor and track the child’s attention. it will automatically adapt its user interface to help re-attract the child to the task. Changes to the user interface include those such as adjusting the colors of on-task information, highlighting the task related information and blurring the off-task information and converting text into speech.</t>
    <phoneticPr fontId="2" type="noConversion"/>
  </si>
  <si>
    <t>SCO333</t>
    <phoneticPr fontId="2" type="noConversion"/>
  </si>
  <si>
    <t>PHEN: Parkinson helper emergency notification system using bayesian belief network</t>
    <phoneticPr fontId="2" type="noConversion"/>
  </si>
  <si>
    <t>adapt to user's behavior, but the interface it's not adaptive, do not consider human factors. Take the physical activity into consideration</t>
    <phoneticPr fontId="2" type="noConversion"/>
  </si>
  <si>
    <r>
      <t>Inlcude and</t>
    </r>
    <r>
      <rPr>
        <b/>
        <u/>
        <sz val="10"/>
        <color theme="1"/>
        <rFont val="Calibri"/>
        <family val="2"/>
      </rPr>
      <t xml:space="preserve"> no change</t>
    </r>
    <r>
      <rPr>
        <sz val="10"/>
        <color theme="1"/>
        <rFont val="Calibri"/>
        <family val="2"/>
      </rPr>
      <t xml:space="preserve"> of decision between Wei and supervisors</t>
    </r>
    <phoneticPr fontId="2" type="noConversion"/>
  </si>
  <si>
    <r>
      <t xml:space="preserve">Inlcude and </t>
    </r>
    <r>
      <rPr>
        <b/>
        <u/>
        <sz val="10"/>
        <color theme="1"/>
        <rFont val="Calibri"/>
        <family val="2"/>
      </rPr>
      <t>change</t>
    </r>
    <r>
      <rPr>
        <sz val="10"/>
        <color theme="1"/>
        <rFont val="Calibri"/>
        <family val="2"/>
      </rPr>
      <t xml:space="preserve"> of decision between Wei and supervisors</t>
    </r>
    <phoneticPr fontId="2" type="noConversion"/>
  </si>
  <si>
    <t>Exclude with no change of of decision between Wei and supervisors</t>
    <phoneticPr fontId="2" type="noConversion"/>
  </si>
  <si>
    <t>A modular mobile exergaming system with an adaptive behaviour</t>
    <phoneticPr fontId="2" type="noConversion"/>
  </si>
  <si>
    <t>include in phase 2</t>
    <phoneticPr fontId="2" type="noConversion"/>
  </si>
  <si>
    <t>Adapt the the required game speed and the number of jumps to be performed
			per a certain time frame based on the heart rate of the user</t>
    <phoneticPr fontId="2" type="noConversion"/>
  </si>
  <si>
    <t>it's usual!</t>
    <phoneticPr fontId="2" type="noConversion"/>
  </si>
  <si>
    <t>SPRC1387</t>
  </si>
  <si>
    <t>AutiSay: A Mobile Communication Tool for Autistic Individuals</t>
    <phoneticPr fontId="2" type="noConversion"/>
  </si>
  <si>
    <t>like the function of the application not adapt</t>
    <phoneticPr fontId="2" type="noConversion"/>
  </si>
  <si>
    <t>SPRC1566</t>
    <phoneticPr fontId="2" type="noConversion"/>
  </si>
  <si>
    <t>Serious_ly! Just Kidding in Personalised Therapy Through Natural Interactions with Games</t>
    <phoneticPr fontId="2" type="noConversion"/>
  </si>
  <si>
    <t xml:space="preserve"> it is the virtual reality game.</t>
  </si>
  <si>
    <t>SPRC1720</t>
  </si>
  <si>
    <t>Care@HOME: A Mobile Monitoring System for Patient Treatment and Blood Pressure Tracking</t>
    <phoneticPr fontId="2" type="noConversion"/>
  </si>
  <si>
    <t>adapting an application to the needs of people liv-
ing in different geographic regions around the globe</t>
    <phoneticPr fontId="2" type="noConversion"/>
  </si>
  <si>
    <t xml:space="preserve">personalize notification, by increased the obtrusiveness by using more more intrusive interactions (e.g., sounds and vibrations) over time and personalize notification lifecycles </t>
    <phoneticPr fontId="2" type="noConversion"/>
  </si>
  <si>
    <t>Final decision for phase 2</t>
    <phoneticPr fontId="2" type="noConversion"/>
  </si>
  <si>
    <t>Abstract</t>
  </si>
  <si>
    <t xml:space="preserve"> in UMAP 2017 - Adjunct Publication of the 25th Conference on User Modeling, Adaptation and Personalization, 2017, pp. 408–412. doi: 10.1145/3099023.3099112.</t>
  </si>
  <si>
    <t xml:space="preserve"> in IDC 2017 - Proceedings of the 2017 ACM Conference on Interaction Design and Children, 2017, pp. 149–158. doi: 10.1145/3078072.3079718.</t>
  </si>
  <si>
    <t xml:space="preserve"> 2012. doi: 10.1145/2448096.2448106.</t>
  </si>
  <si>
    <t xml:space="preserve"> 2009. doi: 10.1145/1579114.1579135.</t>
  </si>
  <si>
    <t xml:space="preserve"> in Conference on Human Factors in Computing Systems - Proceedings, 2018, vol. 2018-April. doi: 10.1145/3173574.3174128.</t>
  </si>
  <si>
    <t xml:space="preserve"> in ACM International Conference Proceeding Series, 2013, pp. 39–44. doi: 10.1145/2525194.2525297.</t>
  </si>
  <si>
    <t xml:space="preserve"> in ACM International Conference Proceeding Series, 2017, vol. Part F1313. doi: 10.1145/3125571.3125587.</t>
  </si>
  <si>
    <t xml:space="preserve"> in GoodIT 2021 - Proceedings of the 2021 Conference on Information Technology for Social Good, 2021, pp. 169–174. doi: 10.1145/3462203.3475904.</t>
  </si>
  <si>
    <t xml:space="preserve"> in ACM International Conference Proceeding Series, 2019, pp. 176–185. doi: 10.1145/3316782.3321530.</t>
  </si>
  <si>
    <t>Venue</t>
    <phoneticPr fontId="2" type="noConversion"/>
  </si>
  <si>
    <t xml:space="preserve">Improving the efficacy of games for change using personalization models,” ACM Trans. Comput. Interact., </t>
    <phoneticPr fontId="2" type="noConversion"/>
  </si>
  <si>
    <t>ACM Trans. Comput. Interact.,  vol. 24, no. 5, Oct. 2017, doi: 10.1145/3119929.</t>
    <phoneticPr fontId="2" type="noConversion"/>
  </si>
  <si>
    <t xml:space="preserve"> in 2017 E-Health and Bioengineering Conference, EHB 2017, 2017, pp. 591–594. doi: 10.1109/EHB.2017.7995493.</t>
  </si>
  <si>
    <t xml:space="preserve"> 2016. doi: 10.1109/SeGAH.2016.7586277.</t>
  </si>
  <si>
    <t xml:space="preserve"> in 2021 7th Congreso Internacional de Innovacion y Tendencias en Ingenieria, CONIITI 2021 - Conference Proceedings, 2021, pp. 1–6. doi: 10.1109/coniiti53815.2021.9619634.</t>
  </si>
  <si>
    <t xml:space="preserve"> in 2017 IEEE EMBS International Conference on Biomedical and Health Informatics, BHI 2017, 2017, pp. 241–244. doi: 10.1109/BHI.2017.7897250.</t>
  </si>
  <si>
    <t xml:space="preserve"> in 2021 IEEE 16th International Conference on Computer Sciences and Information Technologies (CSIT), 2021, vol. 1, pp. 321–324. doi: 10.1109/csit52700.2021.9648702.</t>
  </si>
  <si>
    <t xml:space="preserve"> in Proceedings - 2009 2nd Conference on Human System Interactions, HSI ’09, 2009, pp. 132–135. doi: 10.1109/HSI.2009.5090967.</t>
  </si>
  <si>
    <t xml:space="preserve"> in Iberian Conference on Information Systems and Technologies, CISTI, 2019, vol. 2019-June. doi: 10.23919/CISTI.2019.8760994.</t>
  </si>
  <si>
    <t xml:space="preserve"> in 2013 36th International Convention on Information and Communication Technology, Electronics and Microelectronics, MIPRO 2013 - Proceedings, 2013, pp. 326–330.</t>
  </si>
  <si>
    <t xml:space="preserve"> in Colloquium in Information Science and Technology, CIST, 2018, vol. 2018-Octob, pp. 391–395. doi: 10.1109/CIST.2018.8596478.</t>
  </si>
  <si>
    <t xml:space="preserve"> in Proceedings of the 2017 International Conference On Big Data Analytics and Computational Intelligence, ICBDACI 2017, 2017, pp. 158–162. doi: 10.1109/ICBDACI.2017.8070828.</t>
  </si>
  <si>
    <t xml:space="preserve">Dynamic difficulty adjustment with Evolutionary Algorithm in games for rehabilitation robotics,” </t>
    <phoneticPr fontId="2" type="noConversion"/>
  </si>
  <si>
    <t>Recorded self-observations on a regular basis is an important component in many health behavior interventions. Using information and communication technologies (ICT) and especially mobile eHealth applications is a promising way of improving user-friendliness and possibly the overall effectiveness of self-monitoring. Mobility as such brings the added value of continuous availability and timely information access. One additional benefit of ICT based solutions is the possibility for various types of customization, allowing support for a wider set of application requirements than was originally planned, and meeting changing needs and targets of individuals, groups or larger user segments. In this paper, we present a customizable mobile application for recording and managing health related self-observations, Wellness Diary, and the ideas and technical solutions for supporting tailoring of the application. The main idea is to allow end-users to freely change the data model in the application, and customize related data presentations. This work has been done in Nuadu ITEA project, as well as further work where the effectiveness of the mobile tool and other ICT technologies will be investigated in a controlled trial in Finland. We’ll also present shortly a counterpart for the mobile application, a web service that should bring some added value for the end user.,</t>
  </si>
  <si>
    <t xml:space="preserve"> vol. 2007, pp. 5908–5911, 2007, [Online]. Available: http://ovidsp.ovid.com/ovidweb.cgi?T=JS&amp;PAGE=reference&amp;D=med6&amp;NEWS=N&amp;AN=18003358</t>
  </si>
  <si>
    <t xml:space="preserve"> vol. 264, pp. 644–648, 2019, doi: 10.3233/SHTI190302.</t>
  </si>
  <si>
    <t>Background: Existing evidence supports the many benefits of physical activity (PA) in breast cancer survival. However, few breast cancer survivors adhere to the recommended levels of activity. A PA coaching app that provides personalized feedback, guidance, and motivation to the user might have the potential to engage these individuals in a more active lifestyle, in line with the general recommendations. To develop a successful tool, it is important to involve the end users in the design process and to make theoretically grounded design decisions. Objective: This study aimed to execute the design process and early prototype evaluation of a personalized PA coaching app for posttreatment breast cancer survivors. In particular, the study explored a design combining behavioral theory and tailored coaching strategies. Methods: The design process was led by a multidisciplinary team, including technical and health professionals, and involved input from a total of 22 survivors. The process comprised 3 stages. In stage 1, the literature was reviewed and 14 patients were interviewed to understand the needs and considerations of the target population toward PA apps. In stage 2, the global use case for the tool was defined, the features were ideated and refined based on theory, and a digital interactive prototype was created. In stage 3, the prototype went through usability testing with 8 patients and was subjected to quality and behavior change potential evaluations by 2 human-computer interaction experts. Results: The design process has led to the conceptualization of a personalized coaching app for walking activities that addresses the needs of breast cancer survivors. The main features of the tool include a training plan and schedule, adaptive goal setting, real-time feedback and motivation during walking sessions, activity status through the day, activity history, weekly summary reports, and activity challenges. The system was designed to measure users’ cadence during walking, use this measure to infer their training zone, and provide real-time coaching to control the intensity of the walking sessions. The outcomes from user testing and expert evaluation of the digital prototype were very positive, with scores from the system usability scale, mobile app rating scale, and app behavior change scale of 95 out of 100, 4.6 out of 5, and 15 out of 21, respectively. Conclusions: Implementing a user-centered design approach for the development and early evaluation of …,</t>
  </si>
  <si>
    <t xml:space="preserve"> vol. 8, no. 7, p. e17552, 2020, doi: 10.2196/17552.</t>
  </si>
  <si>
    <t>This paper describes MediNet, a mobile healthcare system that is being developed to personalize the self-care process for patients with both diabetes and cardiovascular disease. These two diseases were chosen based on their interrelationship. Patients with diabetes are at least twice as likely to have heart disease or a stroke as compared to persons without diabetes. Furthermore, persons with diabetes also tend to develop heart disease or have strokes at an earlier age than other people. MediNet uses a reasoning engine to make recommendations to a patient based on current and previous readings from monitoring devices connected to the patient and on information that is known about the patient. It caters for the uniqueness of each patient by personalizing its recommendations based on individual level characteristics of the patient, as well as on characteristics that groups of patients tend to share. © 2008 IEEE.,</t>
  </si>
  <si>
    <t xml:space="preserve"> vol. 2008, pp. 755–758, 2008, doi: 10.1109/iembs.2008.4649262.</t>
  </si>
  <si>
    <t xml:space="preserve"> vol. 207, pp. 350–359, 2014, doi: 10.3233/978-1-61499-474-9-350.</t>
  </si>
  <si>
    <t xml:space="preserve"> vol. 13, no. 1, p. 24, 2013, doi: 10.1186/1472-6947-13-24.</t>
  </si>
  <si>
    <t>A customizable mobile tool for supporting health behavior interventions.,</t>
    <phoneticPr fontId="2" type="noConversion"/>
  </si>
  <si>
    <t>Unhealthy alimentary behaviours and physical inactivity habits are key risk factors for major non communicable diseases. Several researches demonstrate that juvenile obesity can lead to serious medical conditions, pathologies and have important psycho-social consequences. PEGASO is a multidisciplinary project aimed at promoting healthy lifestyles among teenagers through assistive technology. The core of this project is represented by the ICT system, which allows providing tailored interventions to the users through their smartphones in order to motivate them. The novelty of this approach consists of developing a Virtual Individual Model (VIM) for user characterization, which is based on physical, functional and behavioural parameters opportunely selected by experts. These parameters are digitised and updated thanks to the user monitoring through smartphone; data mining algorithms are applied for the detection of activity and nutrition habits and this information is used to provide personalised feedback. The user interface will be developed using gamified approaches and integrating serious games to effectively promote health literacy and facilitate behaviour change.,</t>
    <phoneticPr fontId="2" type="noConversion"/>
  </si>
  <si>
    <t xml:space="preserve">An adaptive learning with gamification &amp; conversational UIs: The rise of CiboPoliBot,” </t>
    <phoneticPr fontId="2" type="noConversion"/>
  </si>
  <si>
    <t xml:space="preserve">SPRING: Customizable, motivation-driven technology for children with Autism or Neurodevelopmental differences,” </t>
    <phoneticPr fontId="2" type="noConversion"/>
  </si>
  <si>
    <t xml:space="preserve">Bewell+: Multi-dimensional wellbeing monitoring with community-guided user feedback and energy optimization,” </t>
    <phoneticPr fontId="2" type="noConversion"/>
  </si>
  <si>
    <t xml:space="preserve">A Mobile rehabilitation application for the remote monitoring of cardiac patients after a heart attack or a coronary bypass surgery,” </t>
    <phoneticPr fontId="2" type="noConversion"/>
  </si>
  <si>
    <t xml:space="preserve">Extrasensory app: Data collection in-the-wild with rich user interface to self-report behavior,” </t>
    <phoneticPr fontId="2" type="noConversion"/>
  </si>
  <si>
    <t xml:space="preserve">Collaborative tablet applications to enhance language skills of children with Autism Spectrum Disorder,” </t>
    <phoneticPr fontId="2" type="noConversion"/>
  </si>
  <si>
    <t xml:space="preserve">Enabling personalisation of remote elderly assistant applications,” </t>
    <phoneticPr fontId="2" type="noConversion"/>
  </si>
  <si>
    <t xml:space="preserve">Move&amp;Learn: An adaptive exergame to support visual-motor skills of children with neurodevelopmental disorders,” </t>
    <phoneticPr fontId="2" type="noConversion"/>
  </si>
  <si>
    <t xml:space="preserve">A reminder system for independence in dementia care: A case study in an assisted living facility,” </t>
    <phoneticPr fontId="2" type="noConversion"/>
  </si>
  <si>
    <t xml:space="preserve">Experience of designing and deploying a tablet game for people with dementia,” </t>
    <phoneticPr fontId="2" type="noConversion"/>
  </si>
  <si>
    <t xml:space="preserve">Mobile Graphical User Interface with People with Verbal Communication Disorders,” </t>
    <phoneticPr fontId="2" type="noConversion"/>
  </si>
  <si>
    <t>A collaborative decision support tool for managing chronic conditions,</t>
    <phoneticPr fontId="2" type="noConversion"/>
  </si>
  <si>
    <t>A personalized physical activity coaching app for breast cancer survivors: Design process and early prototype testing,</t>
    <phoneticPr fontId="2" type="noConversion"/>
  </si>
  <si>
    <t>MediNet: Personalizing the self-care process for patients with diabetes and cardiovascular disease using mobile telephony,</t>
    <phoneticPr fontId="2" type="noConversion"/>
  </si>
  <si>
    <t>PEGASO: A personalised and motivational ICT system to empower adolescents towards healthy lifestyles,</t>
    <phoneticPr fontId="2" type="noConversion"/>
  </si>
  <si>
    <t>Pervasive multimedia for autism intervention,</t>
    <phoneticPr fontId="2" type="noConversion"/>
  </si>
  <si>
    <t>Flexible context aware interface for ambient assisted living</t>
    <phoneticPr fontId="2" type="noConversion"/>
  </si>
  <si>
    <t>EX</t>
    <phoneticPr fontId="2" type="noConversion"/>
  </si>
  <si>
    <t>1. not cchronic disease
2. relate to cooking</t>
    <phoneticPr fontId="2" type="noConversion"/>
  </si>
  <si>
    <t>IN</t>
    <phoneticPr fontId="2" type="noConversion"/>
  </si>
  <si>
    <t>1. The user can set up pre-set pages for preloading
later for different students.</t>
    <phoneticPr fontId="2" type="noConversion"/>
  </si>
  <si>
    <t>1. The context data, combined with user characteristics, can be
used to reinforce the motivation through persuasive messages in
case the activity measured is less than expected
2. For example, a user mainly motivated by Wellness aspects
would appreciate to see in the home page her daily goals
compared to current status, while a Social user would prefer to
see her performance compared with other users.</t>
    <phoneticPr fontId="2" type="noConversion"/>
  </si>
  <si>
    <t>1. only have 4 pages
2. adapt to display size and suer preference
3.orientation the interface is also able to adapt itself to the
user’s preferences. To achieve this, at the first use of the
system, the user will be interactively asked to answer some
questions that will automatically determine the user’s suitable
values for some options of the interface: audio volume,
display language and colors.</t>
    <phoneticPr fontId="2" type="noConversion"/>
  </si>
  <si>
    <t>1.only four pages
2.a tool  provides the ability to dynamically determine the parameters of the software</t>
    <phoneticPr fontId="2" type="noConversion"/>
  </si>
  <si>
    <t>1. 4 pgaes
2. configure the data presenation</t>
    <phoneticPr fontId="2" type="noConversion"/>
  </si>
  <si>
    <t>This paper describes work to assess the feasibility of using a decision support tool to help patients with chronic conditions, specifically stroke, manage their condition in collaboration with their carers and the health care professionals who are looking after them. The system contains several novel elements: the integration of data from commercial wellness sensors, electronic health records and clinical guidelines; the use of computational argumentation to track the source of data and to resolve conflicts and make recommendations; and argumentation-based dialogue to support interaction with patients. The proposed approach is implemented as an application that can run on smart devices (e.g. tablets). The users have personalised dashboards where they can visualise their health data and interact with a conversational chatbot that provides further explanations about their overall well-being.,</t>
    <phoneticPr fontId="2" type="noConversion"/>
  </si>
  <si>
    <t>1. not visiuall adpative 
2. adaptive for the converation with CONSULT chatbot
"The chatbot is aware of the patient's latest wellness sensor readings, the data in their EHR"</t>
    <phoneticPr fontId="2" type="noConversion"/>
  </si>
  <si>
    <t>1. the chatbot is a recommendation and reminder system</t>
    <phoneticPr fontId="2" type="noConversion"/>
  </si>
  <si>
    <t>1. intergate a rule-based module that adjust the step goal and training session objectives in line with the model of linear
progression training. This will be done considering the user’s
baseline level, progress, the user’s perceived fatigue level
(presession), and the user’s perceived session difficulty level
(postsession).</t>
    <phoneticPr fontId="2" type="noConversion"/>
  </si>
  <si>
    <t>1. Ongoing measurement is a necessary condition for adapting stimuli to best fit with a child’s needs.
2.A record must be kept of what the child is currently doing, what skills have been learnt and how they were learnt, together with those skills and
stimuli causing difficulty. This data is used as feedback to adjust the stimulus, guide teaching strategies, and target learning to the developmental needs specific to each learner. A single response to a stimulus is termed a trial. 
3.adaptation on equivalence class training for three
concepts: A, B and C.</t>
    <phoneticPr fontId="2" type="noConversion"/>
  </si>
  <si>
    <t>1. Context-based adaptation targeted variation in ð1Þ screen content and ð2Þ manual navigation capabilities
2. Interactivity-based adaptation
3. display the interface adaptations for the delivery of the required glucose dose instructions under the conditions
of compromised speech, compromised dexterity and compromised vision,</t>
    <phoneticPr fontId="2" type="noConversion"/>
  </si>
  <si>
    <t>1. 6 pages
2. the interface not necessary change, but adapt to different scenario</t>
    <phoneticPr fontId="2" type="noConversion"/>
  </si>
  <si>
    <t>1.The user is able to configure
the multimodal output so that it adapts to their preferences and needs.
2. adapt to user's emotion
3.he coach can provide appropriate
support depending on the user state.
3.completing an exercise, users can switch the system to Conversational mode and describe how they felt. This information is then used to
update the user model and the training schedule.
4. The information retrieved by the score_tag and the agreement are used by the application to reply to the user depending on the feedback they transmitted. This is particularly important when the user provides a negative feedback (e.g., to encourage users to calm them down and prevent them from quitting).</t>
    <phoneticPr fontId="2" type="noConversion"/>
  </si>
  <si>
    <t xml:space="preserve">1. This is realised as an interactive quiz or voting mechanisms adapted to the user’s level and preferences. It stimulates competitiveness and social
2. 4 pages, 
3.The system starts an adaptive quiz whenever it detects no
user activity for a given period, asking a question from a quiz
adapted to the user preferences.
</t>
    <phoneticPr fontId="2" type="noConversion"/>
  </si>
  <si>
    <t>1. Off-line DSS: The off-line DSS is triggered after the completion of an exercise session
and targets at long-term adaptions of the exercise program, based on the performance and
behaviour of the user (“capability” component of the BCW). As such, the off-line DSS adapts
the frequency and duration of required exercise sessions in a week, based on achieved
performance according to the exercise prescription goal.
2. Furthermore, the off-line DSS excludes
specific exercises from the program when detected motion accuracy is low repeatedly for
specific exercises (i.e., user faces difficulty in executing these exercises with the correct form).</t>
    <phoneticPr fontId="2" type="noConversion"/>
  </si>
  <si>
    <t>1. does not have the interface
2. cover too many software and system</t>
    <phoneticPr fontId="2" type="noConversion"/>
  </si>
  <si>
    <t>Figure 6 Interface adaption examples in relation to events that the older person has carried out in
the Smart Home. Interface adaption examples: standard interface view: default text size, using text as
primary interaction. Interface adaption examples: Auditory interaction transcript (Auditory interactions) and
adapted visual interface with larger text and changed colour (Visual Interactions).</t>
    <phoneticPr fontId="2" type="noConversion"/>
  </si>
  <si>
    <t>1.453
2.458,Both the educational resources and daily facts can be managed and populated through a content
management system. This allows non-technical users to update and amend educational
content based on clinical or research insight.</t>
    <phoneticPr fontId="2" type="noConversion"/>
  </si>
  <si>
    <t>1. it's the function of the applicatio to let users addd more component.</t>
    <phoneticPr fontId="2" type="noConversion"/>
  </si>
  <si>
    <t>1. tailored education content, more like a recommendation system</t>
    <phoneticPr fontId="2" type="noConversion"/>
  </si>
  <si>
    <t>1293
2.User preferences – In order to give personalized diet advice, it is required to possess
at least basic knowledge about the user.
3. the diet diary interface was through three different modalities: Text only (control condition); Text and speech; Text and graphics; Text, speech and graphics.</t>
    <phoneticPr fontId="2" type="noConversion"/>
  </si>
  <si>
    <t>1. they have the different modality of feedback ,but it's fixed and does not adapt to different situation, it was used  to have the experiment</t>
    <phoneticPr fontId="2" type="noConversion"/>
  </si>
  <si>
    <t>SCO656</t>
    <phoneticPr fontId="2" type="noConversion"/>
  </si>
  <si>
    <t>• Patient selection by voice;
• Main menu options, such as View Result, Add Order, View Profile or Summary by
voice or recorded message;
• Output (e.g. patient results) displayed by audio or text;
• Adaptation of font size (small, medium, or large);
• Adaptation of brightness level (increase/ decrease) based on user type and time of
day (morning shift, evening shift, night shift);
• Adaptation of audio features based on user type (on/off);
• Addition of a new option, Settings, to allow the user to change preferences;
• Adaptation of MUI settings at user sign-in;
• Saving of user preferences (which can only be accessed by the administrator).</t>
    <phoneticPr fontId="2" type="noConversion"/>
  </si>
  <si>
    <t>The users of mobile healthcare applications are not all the same, and there may be considerable variation in their requirements. In order for the application to be attractive to potential adopters, the interface should be very convenient and straightforward to use, and easy to learn. One way to accomplish this is with an intelligent mobile user interface (IMUI), so that the application can be readily adapted to suit user preferences. This paper presents the results of adapting the IMUI for the various user stereotypes and contexts in the healthcare environment. We begin with a context model of the healthcare domain and an analysis of user needs, and then proceed to solution analysis, followed by product design, development, and user testing in a real environment. In terms of IMUI design, we focus on adapting the MUI features for users in the healthcare context, either at design time or at runtime. © 2014 Springer International Publishing.,” Lecture Notes in Computer Science (including subseries Lecture Notes in Artificial Intelligence and Lecture Notes in Bioinformatics), vol. 8436 LNAI. pp. 23–34, 2014. doi: 10.1007/978-3-319-06483-3_3.</t>
    <phoneticPr fontId="2" type="noConversion"/>
  </si>
  <si>
    <t>Test for Data extraction</t>
    <phoneticPr fontId="2" type="noConversion"/>
  </si>
  <si>
    <t>T1</t>
    <phoneticPr fontId="2" type="noConversion"/>
  </si>
  <si>
    <t>A Mobile rehabilitation application for the remote monitoring of cardiac patients after a heart attack or a coronary bypass surgery,</t>
  </si>
  <si>
    <t>A reminder system for independence in dementia care: A case study in an assisted living facility,</t>
  </si>
  <si>
    <t>Collaborative tablet applications to enhance language skills of children with Autism Spectrum Disorder,</t>
  </si>
  <si>
    <t>Development of a graphical interface for continuous and holistic care providers,</t>
  </si>
  <si>
    <t>Dynamic difficulty adjustment with Evolutionary Algorithm in games for rehabilitation robotics,</t>
  </si>
  <si>
    <t>Enabling personalisation of remote elderly assistant applications,</t>
  </si>
  <si>
    <t>Experience of designing and deploying a tablet game for people with dementia,</t>
  </si>
  <si>
    <t>Move&amp;Learn: An adaptive exergame to support visual-motor skills of children with neurodevelopmental disorders,</t>
  </si>
  <si>
    <t>Personal health monitoring with Android based mobile devices,</t>
  </si>
  <si>
    <t>SPRING: Customizable, motivation-driven technology for children with Autism or Neurodevelopmental differences,</t>
  </si>
  <si>
    <t>Tools for adaptation of a mobile application to the needs of users with cognitive impairments,</t>
  </si>
  <si>
    <t>Visualization of patient specific disease risk prediction,</t>
  </si>
  <si>
    <t>Adaptive strategy for multi-user robotic rehabilitation games,</t>
    <phoneticPr fontId="2" type="noConversion"/>
  </si>
  <si>
    <t>Adaptation in serious games for upper-limb rehabilitation: an approach to improve training outcomes,</t>
    <phoneticPr fontId="2" type="noConversion"/>
  </si>
  <si>
    <t>ACM362</t>
    <phoneticPr fontId="2" type="noConversion"/>
  </si>
  <si>
    <t>Bewell+: Multi-dimensional wellbeing monitoring with community-guided user feedback and energy optimization,</t>
    <phoneticPr fontId="2" type="noConversion"/>
  </si>
  <si>
    <t>Care@HOME: A Mobile Monitoring System for Patient Treatment and Blood Pressure Tracking,</t>
    <phoneticPr fontId="2" type="noConversion"/>
  </si>
  <si>
    <t>Combined Health Monitoring and Emergency Management through Android Based Mobile Device for Elderly People,</t>
    <phoneticPr fontId="2" type="noConversion"/>
  </si>
  <si>
    <t>Flexible context aware interface for ambient assisted living,</t>
    <phoneticPr fontId="2" type="noConversion"/>
  </si>
  <si>
    <t>Long-term effects of adaptive customization support on elderly people,</t>
    <phoneticPr fontId="2" type="noConversion"/>
  </si>
  <si>
    <t>Designing context aware user interfaces for online exercise training supervision,</t>
    <phoneticPr fontId="2" type="noConversion"/>
  </si>
  <si>
    <t>Digital-pheromone based difficulty adaptation in post-stroke therapeutic games,</t>
    <phoneticPr fontId="2" type="noConversion"/>
  </si>
  <si>
    <t>Improving the efficacy of games for change using personalization models,</t>
    <phoneticPr fontId="2" type="noConversion"/>
  </si>
  <si>
    <t>Mobile Graphical User Interface with People with Verbal Communication Disorders,</t>
    <phoneticPr fontId="2" type="noConversion"/>
  </si>
  <si>
    <t>Study of the Usability of an Adaptive Smart Home Interface for People with Alzheimer’s Disease,</t>
    <phoneticPr fontId="2" type="noConversion"/>
  </si>
  <si>
    <t>Mobile@Old - An assistive platform for maintaining a healthy lifestyle for elderly people,</t>
    <phoneticPr fontId="2" type="noConversion"/>
  </si>
  <si>
    <t xml:space="preserve"> in ACM International Conference Proceeding Series, 2017, pp. 31–40. doi: 10.1145/3152771.3152775.</t>
    <phoneticPr fontId="2" type="noConversion"/>
  </si>
  <si>
    <t xml:space="preserve">1.only five pages
 too little information to extract and it only change the theme and color. </t>
    <phoneticPr fontId="2" type="noConversion"/>
  </si>
  <si>
    <t>SCI1061</t>
    <phoneticPr fontId="2" type="noConversion"/>
  </si>
  <si>
    <t>Context-based and rule-based adaptation of mobile user interfaces in mHealth,</t>
    <phoneticPr fontId="4" type="noConversion"/>
  </si>
  <si>
    <t>Framework for personalized and adaptive game-based
training programs in health sport</t>
    <phoneticPr fontId="2" type="noConversion"/>
  </si>
  <si>
    <t>ACM259_B1</t>
    <phoneticPr fontId="2" type="noConversion"/>
  </si>
  <si>
    <t>ACM362_B1</t>
    <phoneticPr fontId="2" type="noConversion"/>
  </si>
  <si>
    <t>Flowers or a robot army?
(encouraging awareness and activity
with personal, mobile displays)</t>
    <phoneticPr fontId="2" type="noConversion"/>
  </si>
  <si>
    <t>ACM362_B2_SPR</t>
    <phoneticPr fontId="2" type="noConversion"/>
  </si>
  <si>
    <t>Fish’n’Steps: Encouraging Physical Activity with an
Interactive Computer Game</t>
    <phoneticPr fontId="2" type="noConversion"/>
  </si>
  <si>
    <t>Study of the Usability of an Adaptive Smart Home Interface for People with Alzheimer__ Disease</t>
    <phoneticPr fontId="2" type="noConversion"/>
  </si>
  <si>
    <t>Ambient Assisted Living</t>
    <phoneticPr fontId="2" type="noConversion"/>
  </si>
  <si>
    <t>In</t>
    <phoneticPr fontId="2" type="noConversion"/>
  </si>
  <si>
    <t>IEEE140</t>
    <phoneticPr fontId="18" type="noConversion"/>
  </si>
  <si>
    <t>IEEE227</t>
  </si>
  <si>
    <t>IEEE291</t>
    <phoneticPr fontId="18" type="noConversion"/>
  </si>
  <si>
    <t>SCO593</t>
  </si>
  <si>
    <t>SCO656</t>
  </si>
  <si>
    <t>SCO1266</t>
  </si>
  <si>
    <t>SPRA824</t>
  </si>
  <si>
    <t>ACM85_F1</t>
  </si>
  <si>
    <t>IEEE291_B1</t>
  </si>
  <si>
    <t>SCO343</t>
    <phoneticPr fontId="18" type="noConversion"/>
  </si>
  <si>
    <t>SPRA824_B4</t>
    <phoneticPr fontId="18" type="noConversion"/>
  </si>
  <si>
    <t>ACM259_B1</t>
  </si>
  <si>
    <t>ACM362_B1</t>
  </si>
  <si>
    <t>ACM362_B2</t>
  </si>
  <si>
    <t>SPRC1088</t>
  </si>
  <si>
    <t>SPRC1705</t>
  </si>
  <si>
    <t>SPRA1</t>
  </si>
  <si>
    <t>SCO343</t>
    <phoneticPr fontId="2" type="noConversion"/>
  </si>
  <si>
    <t>Same work as SCO656</t>
    <phoneticPr fontId="2" type="noConversion"/>
  </si>
  <si>
    <t>Delete IEEE227_B1 there are extend work inlcuded as well</t>
    <phoneticPr fontId="2" type="noConversion"/>
  </si>
  <si>
    <t>ACM362_B2</t>
    <phoneticPr fontId="2" type="noConversion"/>
  </si>
  <si>
    <t>Adapting Web-Based Information to the Needs of Patients with Cancer</t>
  </si>
  <si>
    <t>Decision for Phase 3</t>
    <phoneticPr fontId="2" type="noConversion"/>
  </si>
  <si>
    <t>1. This model helps with identifying user types and map them with suitable game elements.
2. the framework is adaptive, not the system itself</t>
    <phoneticPr fontId="2" type="noConversion"/>
  </si>
  <si>
    <t>1.flexible interface
2.the felxible interface is some pre set, not cusomtized, medchism provided to user to choose. The interface itself does not change</t>
    <phoneticPr fontId="2" type="noConversion"/>
  </si>
  <si>
    <t>Ex</t>
    <phoneticPr fontId="2" type="noConversion"/>
  </si>
  <si>
    <t>Avenue</t>
  </si>
  <si>
    <t>ACM</t>
    <phoneticPr fontId="18" type="noConversion"/>
  </si>
  <si>
    <t>IEEE</t>
  </si>
  <si>
    <t>Scopus</t>
  </si>
  <si>
    <t>Springer link</t>
  </si>
  <si>
    <t>SUM</t>
  </si>
  <si>
    <t>Phase1</t>
    <phoneticPr fontId="18" type="noConversion"/>
  </si>
  <si>
    <t>ACM</t>
    <phoneticPr fontId="2" type="noConversion"/>
  </si>
  <si>
    <t>SUM</t>
    <phoneticPr fontId="18" type="noConversion"/>
  </si>
  <si>
    <t>Phase 2</t>
    <phoneticPr fontId="18" type="noConversion"/>
  </si>
  <si>
    <t>ACM</t>
  </si>
  <si>
    <t>Scopus</t>
    <phoneticPr fontId="18" type="noConversion"/>
  </si>
  <si>
    <t>Springer link</t>
    <phoneticPr fontId="18" type="noConversion"/>
  </si>
  <si>
    <t>Snowballing</t>
    <phoneticPr fontId="18" type="noConversion"/>
  </si>
  <si>
    <t>SUM</t>
    <phoneticPr fontId="2" type="noConversion"/>
  </si>
  <si>
    <t>Phase 3</t>
    <phoneticPr fontId="2" type="noConversion"/>
  </si>
  <si>
    <t xml:space="preserve"> Medline</t>
  </si>
  <si>
    <t xml:space="preserve"> Sciencedirect</t>
  </si>
  <si>
    <t>snowballing</t>
    <phoneticPr fontId="2" type="noConversion"/>
  </si>
  <si>
    <t>Number</t>
  </si>
  <si>
    <t>Phase</t>
    <phoneticPr fontId="2" type="noConversion"/>
  </si>
  <si>
    <t>Remain</t>
    <phoneticPr fontId="18" type="noConversion"/>
  </si>
  <si>
    <t>Phase 0</t>
    <phoneticPr fontId="2" type="noConversion"/>
  </si>
  <si>
    <t>Duplicate/remove</t>
    <phoneticPr fontId="18" type="noConversion"/>
  </si>
  <si>
    <r>
      <t xml:space="preserve">Mobile App to give notice of </t>
    </r>
    <r>
      <rPr>
        <sz val="10"/>
        <color rgb="FFFF00FF"/>
        <rFont val="Calibri"/>
        <family val="2"/>
      </rPr>
      <t>health</t>
    </r>
    <r>
      <rPr>
        <sz val="10"/>
        <color rgb="FF000000"/>
        <rFont val="Calibri"/>
        <family val="2"/>
      </rPr>
      <t xml:space="preserve"> and safety emergencies,” </t>
    </r>
    <phoneticPr fontId="2" type="noConversion"/>
  </si>
  <si>
    <t>A modular mobile exergaming system with an adaptive behavior,</t>
    <phoneticPr fontId="2" type="noConversion"/>
  </si>
  <si>
    <t>A tailored, interactive health communication application for patients with type 2 diabetes: Study protocol of a randomised controlled trial,</t>
  </si>
  <si>
    <t xml:space="preserve">Mobile App to give notice of health and safety emergencies,” </t>
    <phoneticPr fontId="2" type="noConversion"/>
  </si>
  <si>
    <t>A dynamic approach to medical data for smart Indian healthcare,</t>
    <phoneticPr fontId="2" type="noConversion"/>
  </si>
  <si>
    <t>Improving mobile device interaction for Parkinson’s disease patients via PD-helper,</t>
  </si>
  <si>
    <t>Generating context-awarness interface for medical applications,</t>
    <phoneticPr fontId="2" type="noConversion"/>
  </si>
  <si>
    <t>Architecture of a system for stimulating intellectual activity with adaptive environment SMILE,</t>
  </si>
  <si>
    <t>Therapeutic games’ difficulty adaptation: An approach based on player’s ability and motivation,</t>
  </si>
  <si>
    <t>Empirical evaluation of intelligent mobile user interfaces in healthcare,</t>
    <phoneticPr fontId="2" type="noConversion"/>
  </si>
  <si>
    <t>A multimodal conversational coach for active ageing based on sentient computing and m-health,</t>
    <phoneticPr fontId="2" type="noConversion"/>
  </si>
  <si>
    <t>Computerized decision support for beneficial home-based exercise rehabilitation in patients with cardiovascular disease,</t>
  </si>
  <si>
    <t>A context-sensitive device to help people with autism cope with anxiety,</t>
  </si>
  <si>
    <t>Extending attention span of ADHD children through an eye tracker directed adaptive user interface,</t>
    <phoneticPr fontId="2" type="noConversion"/>
  </si>
  <si>
    <r>
      <t xml:space="preserve">Exclude with </t>
    </r>
    <r>
      <rPr>
        <b/>
        <u/>
        <sz val="10"/>
        <color theme="1"/>
        <rFont val="Calibri"/>
        <family val="2"/>
      </rPr>
      <t>change</t>
    </r>
    <r>
      <rPr>
        <sz val="10"/>
        <color theme="1"/>
        <rFont val="Calibri"/>
        <family val="2"/>
      </rPr>
      <t xml:space="preserve"> of of decision between Wei and supervisors</t>
    </r>
    <phoneticPr fontId="2" type="noConversion"/>
  </si>
  <si>
    <t>Why need discussion</t>
  </si>
  <si>
    <t>Why need discussion</t>
    <phoneticPr fontId="2" type="noConversion"/>
  </si>
  <si>
    <t>Discusion note</t>
  </si>
  <si>
    <t>Discusion note</t>
    <phoneticPr fontId="2" type="noConversion"/>
  </si>
  <si>
    <t>Finally INCLUDE in PHASE2</t>
    <phoneticPr fontId="2" type="noConversion"/>
  </si>
  <si>
    <t xml:space="preserve">It change the content they deliver, but not the interface
It still adaptive, if you they called it adaptive user interface, you can mention those as limitations. </t>
    <phoneticPr fontId="2" type="noConversion"/>
  </si>
  <si>
    <t>Title</t>
  </si>
  <si>
    <t>Wei's decision</t>
  </si>
  <si>
    <t>Hourieh, Jen, Humphrey's decision</t>
  </si>
  <si>
    <t>Change decision?</t>
  </si>
  <si>
    <t>Final decision for phase 2</t>
  </si>
  <si>
    <t>no graphical use interface, use the coversational agents(voice), the agents adopt to user needs</t>
    <phoneticPr fontId="2" type="noConversion"/>
  </si>
  <si>
    <r>
      <t>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the design and development of a persuasive game for promoting physical activity and discouraging sedentariness. The game is based on the tree metaphor which links a player’s physical activity level (operationalized using step count) to the health of a tree. Thus, as the player becomes physically active (such as walking or running), the tree’s health improves. The tree withers if player’s physical activity level reduces. The game employs various persuasive strategies based on the Persuasive Systems Design (PSD) framework to boost players’ motivation and provide an enjoyable experience. </t>
    </r>
    <r>
      <rPr>
        <b/>
        <sz val="10"/>
        <color theme="1"/>
        <rFont val="Calibri"/>
        <family val="2"/>
      </rPr>
      <t>We</t>
    </r>
    <r>
      <rPr>
        <sz val="10"/>
        <color theme="1"/>
        <rFont val="Calibri"/>
        <family val="2"/>
      </rPr>
      <t xml:space="preserve"> believe that our game will yield improved physical activity levels among adults by encouraging them to regularly engage in light-intensity activity (e.g., slow-walking), moderate-intensity activity (e.g., brisk-walking), and vigorous-intensity activity (e.g., running). By being physically active, players protect themselves from chronic health conditions and improve their emotional and mental </t>
    </r>
    <r>
      <rPr>
        <b/>
        <sz val="10"/>
        <color theme="1"/>
        <rFont val="Calibri"/>
        <family val="2"/>
      </rPr>
      <t>we</t>
    </r>
    <r>
      <rPr>
        <sz val="10"/>
        <color theme="1"/>
        <rFont val="Calibri"/>
        <family val="2"/>
      </rPr>
      <t>ll-being.,” 2020. doi: 10.1109/SeGAH49190.2020.9201637.</t>
    </r>
  </si>
  <si>
    <r>
      <t>The increase in the elderly population in today’s society entails the need for new policies to maintain an adequate level of care without excessively increasing social spending. One of the possible options is to promote home care for the elderly. In this sense,</t>
    </r>
    <r>
      <rPr>
        <b/>
        <sz val="10"/>
        <color theme="1"/>
        <rFont val="Calibri"/>
        <family val="2"/>
      </rPr>
      <t xml:space="preserve"> this paper</t>
    </r>
    <r>
      <rPr>
        <sz val="10"/>
        <color theme="1"/>
        <rFont val="Calibri"/>
        <family val="2"/>
      </rPr>
      <t xml:space="preserve"> introduces a personal assistant designed to help elderly people in their activities of daily living. </t>
    </r>
    <r>
      <rPr>
        <b/>
        <sz val="10"/>
        <color theme="1"/>
        <rFont val="Calibri"/>
        <family val="2"/>
      </rPr>
      <t>This</t>
    </r>
    <r>
      <rPr>
        <sz val="10"/>
        <color theme="1"/>
        <rFont val="Calibri"/>
        <family val="2"/>
      </rPr>
      <t xml:space="preserve"> system, called EMERALD, is comprised of a sensing platform and different mechanisms for emotion detection and decision-making that combined produces a cognitive assistant that engages users in Active Aging. The contribution of the </t>
    </r>
    <r>
      <rPr>
        <b/>
        <sz val="10"/>
        <color theme="1"/>
        <rFont val="Calibri"/>
        <family val="2"/>
      </rPr>
      <t>paper</t>
    </r>
    <r>
      <rPr>
        <sz val="10"/>
        <color theme="1"/>
        <rFont val="Calibri"/>
        <family val="2"/>
      </rPr>
      <t xml:space="preserve"> is twofold—on the one hand, the integration of low-cost sensors that among other characteristics allows for detecting the emotional state of the user at an affordable cost; on the other hand, an automatic activity suggestion module that engages the users, mainly oriented to the elderly, in a healthy lifestyle. Moreover, by continuously correcting the system using the on-line monitoring carried out through the sensors integrated in the system, the system is </t>
    </r>
    <r>
      <rPr>
        <sz val="10"/>
        <color indexed="17"/>
        <rFont val="Calibri"/>
        <family val="2"/>
      </rPr>
      <t>personali</t>
    </r>
    <r>
      <rPr>
        <sz val="10"/>
        <color theme="1"/>
        <rFont val="Calibri"/>
        <family val="2"/>
      </rPr>
      <t>zed, and, in broad terms, emotionally intelligent. A functional prototype is being currently tested in a daycare centre in the northern area of Portugal where preliminary tests show positive results.,” vol. 19, no. 8, p. 1953, 2019, doi: 10.3390/s19081953.</t>
    </r>
  </si>
  <si>
    <r>
      <t>This</t>
    </r>
    <r>
      <rPr>
        <sz val="10"/>
        <color theme="1"/>
        <rFont val="Calibri"/>
        <family val="2"/>
      </rPr>
      <t xml:space="preserve"> </t>
    </r>
    <r>
      <rPr>
        <b/>
        <sz val="10"/>
        <color theme="1"/>
        <rFont val="Calibri"/>
        <family val="2"/>
      </rPr>
      <t>paper</t>
    </r>
    <r>
      <rPr>
        <sz val="10"/>
        <color theme="1"/>
        <rFont val="Calibri"/>
        <family val="2"/>
      </rPr>
      <t xml:space="preserve"> describes an </t>
    </r>
    <r>
      <rPr>
        <sz val="10"/>
        <color indexed="62"/>
        <rFont val="Calibri"/>
        <family val="2"/>
      </rPr>
      <t>application</t>
    </r>
    <r>
      <rPr>
        <sz val="10"/>
        <color theme="1"/>
        <rFont val="Calibri"/>
        <family val="2"/>
      </rPr>
      <t xml:space="preserve"> that aims to stimulate physical activity </t>
    </r>
    <r>
      <rPr>
        <sz val="10"/>
        <color indexed="17"/>
        <rFont val="Calibri"/>
        <family val="2"/>
      </rPr>
      <t>adapt</t>
    </r>
    <r>
      <rPr>
        <sz val="10"/>
        <color theme="1"/>
        <rFont val="Calibri"/>
        <family val="2"/>
      </rPr>
      <t xml:space="preserve">ed to elderly people. The </t>
    </r>
    <r>
      <rPr>
        <sz val="10"/>
        <color indexed="62"/>
        <rFont val="Calibri"/>
        <family val="2"/>
      </rPr>
      <t>application</t>
    </r>
    <r>
      <rPr>
        <sz val="10"/>
        <color theme="1"/>
        <rFont val="Calibri"/>
        <family val="2"/>
      </rPr>
      <t xml:space="preserve"> is implemented as a game with two avatars: user and trainer. The user avatar must reproduce the movements of the trainer’s avatar. The similarity bet</t>
    </r>
    <r>
      <rPr>
        <b/>
        <sz val="10"/>
        <color theme="1"/>
        <rFont val="Calibri"/>
        <family val="2"/>
      </rPr>
      <t>we</t>
    </r>
    <r>
      <rPr>
        <sz val="10"/>
        <color theme="1"/>
        <rFont val="Calibri"/>
        <family val="2"/>
      </rPr>
      <t xml:space="preserve">en two movements is computed using Dynamic Time Warping. Also the speed of the trainer is </t>
    </r>
    <r>
      <rPr>
        <sz val="10"/>
        <color indexed="17"/>
        <rFont val="Calibri"/>
        <family val="2"/>
      </rPr>
      <t>adapt</t>
    </r>
    <r>
      <rPr>
        <sz val="10"/>
        <color theme="1"/>
        <rFont val="Calibri"/>
        <family val="2"/>
      </rPr>
      <t>ed to the user’s movements using cross-correlation. Thus the game can stimulate for a long time physically activity. The preliminary evaluations with ten people have shown that the system can be an effective tool that engages users into physical activity.,” in Proceedings - 2016 IEEE 12th International Conference on Intelligent Computer Communication and Processing, ICCP 2016, 2016, pp. 117–124. doi: 10.1109/ICCP.2016.7737132.</t>
    </r>
    <phoneticPr fontId="2" type="noConversion"/>
  </si>
  <si>
    <r>
      <t>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discuss a strategy for the </t>
    </r>
    <r>
      <rPr>
        <sz val="10"/>
        <color indexed="17"/>
        <rFont val="Calibri"/>
        <family val="2"/>
      </rPr>
      <t>adapt</t>
    </r>
    <r>
      <rPr>
        <sz val="10"/>
        <color theme="1"/>
        <rFont val="Calibri"/>
        <family val="2"/>
      </rPr>
      <t xml:space="preserve">ation of the difficulty level in games intended to include motor planning during robotic rehabilitation. </t>
    </r>
    <r>
      <rPr>
        <b/>
        <sz val="10"/>
        <color theme="1"/>
        <rFont val="Calibri"/>
        <family val="2"/>
      </rPr>
      <t>We</t>
    </r>
    <r>
      <rPr>
        <sz val="10"/>
        <color theme="1"/>
        <rFont val="Calibri"/>
        <family val="2"/>
      </rPr>
      <t xml:space="preserve"> consider concurrently the motivation of the user and his/her performance in a Pong game. User motivation is classified in three levels (not motivated, </t>
    </r>
    <r>
      <rPr>
        <b/>
        <sz val="10"/>
        <color theme="1"/>
        <rFont val="Calibri"/>
        <family val="2"/>
      </rPr>
      <t>we</t>
    </r>
    <r>
      <rPr>
        <sz val="10"/>
        <color theme="1"/>
        <rFont val="Calibri"/>
        <family val="2"/>
      </rPr>
      <t>ll motivated and overloaded). User performance is measured as a combination of knowledge of results-achieved goals and score points in the game and knowledge of performance joint displacement, speed, aiming, user work, etc. Initial results of a pilot test with unimpaired healthy young volunteers are also presented showing a tendency for individualization of the parameter values. © 2011 IEEE.,” in Proceedings of the Annual International Conference of the IEEE Engineering in Medicine and Biology Society, EMBS, 2011, pp. 1395–1398. doi: 10.1109/IEMBS.2011.6090328.</t>
    </r>
    <phoneticPr fontId="2" type="noConversion"/>
  </si>
  <si>
    <r>
      <t>Generally, the difficulty level of a therapeutic game is regulated manually by a therapist. Ho</t>
    </r>
    <r>
      <rPr>
        <b/>
        <sz val="10"/>
        <color theme="1"/>
        <rFont val="Calibri"/>
        <family val="2"/>
      </rPr>
      <t>we</t>
    </r>
    <r>
      <rPr>
        <sz val="10"/>
        <color theme="1"/>
        <rFont val="Calibri"/>
        <family val="2"/>
      </rPr>
      <t xml:space="preserve">ver, home-based rehabilitation games require a technique for automatic difficulty adjustment.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t>
    </r>
    <r>
      <rPr>
        <sz val="10"/>
        <color indexed="17"/>
        <rFont val="Calibri"/>
        <family val="2"/>
      </rPr>
      <t>personali</t>
    </r>
    <r>
      <rPr>
        <sz val="10"/>
        <color theme="1"/>
        <rFont val="Calibri"/>
        <family val="2"/>
      </rPr>
      <t xml:space="preserve">zed difficulty adjustment technique for a rehabilitation game that automatically regulates difficulty settings based on a patient’s skills in real-time. To this end, ideas from reinforcement learning are used to dynamically adjust the difficulty of a game. </t>
    </r>
    <r>
      <rPr>
        <b/>
        <sz val="10"/>
        <color theme="1"/>
        <rFont val="Calibri"/>
        <family val="2"/>
      </rPr>
      <t>We</t>
    </r>
    <r>
      <rPr>
        <sz val="10"/>
        <color theme="1"/>
        <rFont val="Calibri"/>
        <family val="2"/>
      </rPr>
      <t xml:space="preserve"> show that difficulty adjustment is a multiple-objective problem, in which some objectives might be evaluated at different periods. To address this problem,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and use Multiple-Periodic Reinforcement Learning (MPRL) that makes it possible to evaluate different objectives of difficulty adjustment in separate periods. The results of experiments show that MPRL outperforms traditional Multiple-Objective Reinforcement Learning (MORL) in terms of user satisfaction parameters as </t>
    </r>
    <r>
      <rPr>
        <b/>
        <sz val="10"/>
        <color theme="1"/>
        <rFont val="Calibri"/>
        <family val="2"/>
      </rPr>
      <t>we</t>
    </r>
    <r>
      <rPr>
        <sz val="10"/>
        <color theme="1"/>
        <rFont val="Calibri"/>
        <family val="2"/>
      </rPr>
      <t>ll as improving the movement skills of patients.,” in 2017 IEEE 5th International Conference on Serious Games and Applications for Health, SeGAH 2017, 2017, pp. 1–7. doi: 10.1109/SeGAH.2017.7939260.</t>
    </r>
    <phoneticPr fontId="2" type="noConversion"/>
  </si>
  <si>
    <r>
      <t xml:space="preserve">Throughout the last decade, there has been an alarming de- crease in daily physical activity among both children and adults. Medical experts agree that physical activity is crit- ical to maintaining fitness, reducing </t>
    </r>
    <r>
      <rPr>
        <b/>
        <sz val="10"/>
        <color theme="1"/>
        <rFont val="Calibri"/>
        <family val="2"/>
      </rPr>
      <t>we</t>
    </r>
    <r>
      <rPr>
        <sz val="10"/>
        <color theme="1"/>
        <rFont val="Calibri"/>
        <family val="2"/>
      </rPr>
      <t xml:space="preserve">ight and improving health. Yet so many people have dificulty increasing and maintaining physical activity in everyday life. </t>
    </r>
    <r>
      <rPr>
        <b/>
        <sz val="10"/>
        <color theme="1"/>
        <rFont val="Calibri"/>
        <family val="2"/>
      </rPr>
      <t>We</t>
    </r>
    <r>
      <rPr>
        <sz val="10"/>
        <color theme="1"/>
        <rFont val="Calibri"/>
        <family val="2"/>
      </rPr>
      <t xml:space="preserve"> have created a solution calledMove2Play, which encourages a health- ier lifestyle and motivates to participate in regular physical activity. </t>
    </r>
    <r>
      <rPr>
        <b/>
        <sz val="10"/>
        <color theme="1"/>
        <rFont val="Calibri"/>
        <family val="2"/>
      </rPr>
      <t>We</t>
    </r>
    <r>
      <rPr>
        <sz val="10"/>
        <color theme="1"/>
        <rFont val="Calibri"/>
        <family val="2"/>
      </rPr>
      <t xml:space="preserve"> have integrated four essential parts that form the basis for long-term progress and sustainability - Activity Recommendation, Tracking, Evaluation and Motivation. In order to recognize and assess physical activity, </t>
    </r>
    <r>
      <rPr>
        <b/>
        <sz val="10"/>
        <color theme="1"/>
        <rFont val="Calibri"/>
        <family val="2"/>
      </rPr>
      <t>we</t>
    </r>
    <r>
      <rPr>
        <sz val="10"/>
        <color theme="1"/>
        <rFont val="Calibri"/>
        <family val="2"/>
      </rPr>
      <t xml:space="preserve"> have </t>
    </r>
    <r>
      <rPr>
        <b/>
        <sz val="10"/>
        <color theme="1"/>
        <rFont val="Calibri"/>
        <family val="2"/>
      </rPr>
      <t>develope</t>
    </r>
    <r>
      <rPr>
        <sz val="10"/>
        <color theme="1"/>
        <rFont val="Calibri"/>
        <family val="2"/>
      </rPr>
      <t xml:space="preserve">d a system for mobile </t>
    </r>
    <r>
      <rPr>
        <sz val="10"/>
        <color indexed="62"/>
        <rFont val="Calibri"/>
        <family val="2"/>
      </rPr>
      <t>phone</t>
    </r>
    <r>
      <rPr>
        <sz val="10"/>
        <color theme="1"/>
        <rFont val="Calibri"/>
        <family val="2"/>
      </rPr>
      <t xml:space="preserve">s that collects data from various sensors, such as accelerometer, GPS and GSM. </t>
    </r>
    <r>
      <rPr>
        <b/>
        <sz val="10"/>
        <color theme="1"/>
        <rFont val="Calibri"/>
        <family val="2"/>
      </rPr>
      <t>We</t>
    </r>
    <r>
      <rPr>
        <sz val="10"/>
        <color theme="1"/>
        <rFont val="Calibri"/>
        <family val="2"/>
      </rPr>
      <t xml:space="preserve"> provide </t>
    </r>
    <r>
      <rPr>
        <sz val="10"/>
        <color indexed="17"/>
        <rFont val="Calibri"/>
        <family val="2"/>
      </rPr>
      <t>personali</t>
    </r>
    <r>
      <rPr>
        <sz val="10"/>
        <color theme="1"/>
        <rFont val="Calibri"/>
        <family val="2"/>
      </rPr>
      <t xml:space="preserve">zation, i.e. </t>
    </r>
    <r>
      <rPr>
        <b/>
        <sz val="10"/>
        <color theme="1"/>
        <rFont val="Calibri"/>
        <family val="2"/>
      </rPr>
      <t>we</t>
    </r>
    <r>
      <rPr>
        <sz val="10"/>
        <color theme="1"/>
        <rFont val="Calibri"/>
        <family val="2"/>
      </rPr>
      <t xml:space="preserve"> have </t>
    </r>
    <r>
      <rPr>
        <b/>
        <sz val="10"/>
        <color theme="1"/>
        <rFont val="Calibri"/>
        <family val="2"/>
      </rPr>
      <t>propose</t>
    </r>
    <r>
      <rPr>
        <sz val="10"/>
        <color theme="1"/>
        <rFont val="Calibri"/>
        <family val="2"/>
      </rPr>
      <t xml:space="preserve">d and realized activity recommendation for an individual user to ensure that the users engage in regular exercise, as opposed to oc- casional outbursts of activity, which are unhealthy and even harmful. </t>
    </r>
    <r>
      <rPr>
        <b/>
        <sz val="10"/>
        <color theme="1"/>
        <rFont val="Calibri"/>
        <family val="2"/>
      </rPr>
      <t>We</t>
    </r>
    <r>
      <rPr>
        <sz val="10"/>
        <color theme="1"/>
        <rFont val="Calibri"/>
        <family val="2"/>
      </rPr>
      <t xml:space="preserve"> discuss our </t>
    </r>
    <r>
      <rPr>
        <b/>
        <sz val="10"/>
        <color theme="1"/>
        <rFont val="Calibri"/>
        <family val="2"/>
      </rPr>
      <t>propose</t>
    </r>
    <r>
      <rPr>
        <sz val="10"/>
        <color theme="1"/>
        <rFont val="Calibri"/>
        <family val="2"/>
      </rPr>
      <t>d mechanisms of activity recommendation and the concept of motivation, which rep- resent a key element for any system that fights the sedentary lifestyle of the modern generation. Copyright © 2012 ACM.,” in IHI’12 - Proceedings of the 2nd ACM SIGHIT International Health Informatics Symposium, 2012, pp. 61–70. doi: 10.1145/2110363.2110374.</t>
    </r>
    <phoneticPr fontId="2" type="noConversion"/>
  </si>
  <si>
    <r>
      <t>Stroke is the leading cause of long term disability among adults in industrialized nations. The partial paralysis that stroke patients often experience can make independent living difficult or impossible. Research suggests that many of these patients could recover by performing hundreds of daily repetitions of motions with their affected limbs. Yet, only 31% of patients perform the exercises recommended by their therapists. Home-based stroke rehabilitation games may help motivate stroke patients to perform the necessary exercises to recover.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describe a formative </t>
    </r>
    <r>
      <rPr>
        <b/>
        <sz val="10"/>
        <color theme="1"/>
        <rFont val="Calibri"/>
        <family val="2"/>
      </rPr>
      <t>study</t>
    </r>
    <r>
      <rPr>
        <sz val="10"/>
        <color theme="1"/>
        <rFont val="Calibri"/>
        <family val="2"/>
      </rPr>
      <t xml:space="preserve"> in which </t>
    </r>
    <r>
      <rPr>
        <b/>
        <sz val="10"/>
        <color theme="1"/>
        <rFont val="Calibri"/>
        <family val="2"/>
      </rPr>
      <t>we</t>
    </r>
    <r>
      <rPr>
        <sz val="10"/>
        <color theme="1"/>
        <rFont val="Calibri"/>
        <family val="2"/>
      </rPr>
      <t xml:space="preserve"> designed and user tested stroke rehabilitation games with both stroke patients and therapists. </t>
    </r>
    <r>
      <rPr>
        <b/>
        <sz val="10"/>
        <color theme="1"/>
        <rFont val="Calibri"/>
        <family val="2"/>
      </rPr>
      <t>We</t>
    </r>
    <r>
      <rPr>
        <sz val="10"/>
        <color theme="1"/>
        <rFont val="Calibri"/>
        <family val="2"/>
      </rPr>
      <t xml:space="preserve"> describe the lessons </t>
    </r>
    <r>
      <rPr>
        <b/>
        <sz val="10"/>
        <color theme="1"/>
        <rFont val="Calibri"/>
        <family val="2"/>
      </rPr>
      <t>we</t>
    </r>
    <r>
      <rPr>
        <sz val="10"/>
        <color theme="1"/>
        <rFont val="Calibri"/>
        <family val="2"/>
      </rPr>
      <t xml:space="preserve"> learned about what makes games useful from a therapeutic point of view. © 2010 ACM.,” in Conference on Human Factors in Computing Systems - Proceedings, 2010, vol. 3, pp. 2113–2122. doi: 10.1145/1753326.1753649.</t>
    </r>
  </si>
  <si>
    <r>
      <t xml:space="preserve">Obesity and lack of physical fitness are increasingly common in adults as </t>
    </r>
    <r>
      <rPr>
        <b/>
        <sz val="10"/>
        <color theme="1"/>
        <rFont val="Calibri"/>
        <family val="2"/>
      </rPr>
      <t>we</t>
    </r>
    <r>
      <rPr>
        <sz val="10"/>
        <color theme="1"/>
        <rFont val="Calibri"/>
        <family val="2"/>
      </rPr>
      <t xml:space="preserve">ll as children and can negatively affect health. Regular physical activity, such as jogging or training in a fitness center, is recommended by physiologists to fight obesity and improve one’s fitness, but usually requires considerable motivation. Recently, </t>
    </r>
    <r>
      <rPr>
        <b/>
        <sz val="10"/>
        <color theme="1"/>
        <rFont val="Calibri"/>
        <family val="2"/>
      </rPr>
      <t>research</t>
    </r>
    <r>
      <rPr>
        <sz val="10"/>
        <color theme="1"/>
        <rFont val="Calibri"/>
        <family val="2"/>
      </rPr>
      <t xml:space="preserve">ers as </t>
    </r>
    <r>
      <rPr>
        <b/>
        <sz val="10"/>
        <color theme="1"/>
        <rFont val="Calibri"/>
        <family val="2"/>
      </rPr>
      <t>we</t>
    </r>
    <r>
      <rPr>
        <sz val="10"/>
        <color theme="1"/>
        <rFont val="Calibri"/>
        <family val="2"/>
      </rPr>
      <t xml:space="preserve">ll as companies have </t>
    </r>
    <r>
      <rPr>
        <b/>
        <sz val="10"/>
        <color theme="1"/>
        <rFont val="Calibri"/>
        <family val="2"/>
      </rPr>
      <t>propose</t>
    </r>
    <r>
      <rPr>
        <sz val="10"/>
        <color theme="1"/>
        <rFont val="Calibri"/>
        <family val="2"/>
      </rPr>
      <t xml:space="preserve">d a few fitness games, i.e. videogames where users play by performing physical exercises, in which game elements (such as graphics and gameplay) are used to encourage people to exercise regularly.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fitness game system which aims at combining arcade-style game graphics, physiological sensors (e.g. heart rate monitor, 3D accelerometer), and an </t>
    </r>
    <r>
      <rPr>
        <sz val="10"/>
        <color indexed="17"/>
        <rFont val="Calibri"/>
        <family val="2"/>
      </rPr>
      <t>adapt</t>
    </r>
    <r>
      <rPr>
        <sz val="10"/>
        <color theme="1"/>
        <rFont val="Calibri"/>
        <family val="2"/>
      </rPr>
      <t xml:space="preserve">ation engine. The </t>
    </r>
    <r>
      <rPr>
        <sz val="10"/>
        <color indexed="17"/>
        <rFont val="Calibri"/>
        <family val="2"/>
      </rPr>
      <t>adapt</t>
    </r>
    <r>
      <rPr>
        <sz val="10"/>
        <color theme="1"/>
        <rFont val="Calibri"/>
        <family val="2"/>
      </rPr>
      <t xml:space="preserve">ation engine considers personal information provided by the user (e.g., age and gender), her current heart rate and movements, and information collected during previous game sessions to adjust the required intensity of physical exercises through </t>
    </r>
    <r>
      <rPr>
        <sz val="10"/>
        <color indexed="17"/>
        <rFont val="Calibri"/>
        <family val="2"/>
      </rPr>
      <t>context</t>
    </r>
    <r>
      <rPr>
        <sz val="10"/>
        <color theme="1"/>
        <rFont val="Calibri"/>
        <family val="2"/>
      </rPr>
      <t>-aware and user-</t>
    </r>
    <r>
      <rPr>
        <sz val="10"/>
        <color indexed="17"/>
        <rFont val="Calibri"/>
        <family val="2"/>
      </rPr>
      <t>adapt</t>
    </r>
    <r>
      <rPr>
        <sz val="10"/>
        <color theme="1"/>
        <rFont val="Calibri"/>
        <family val="2"/>
      </rPr>
      <t xml:space="preserve">ive dynamic </t>
    </r>
    <r>
      <rPr>
        <sz val="10"/>
        <color indexed="17"/>
        <rFont val="Calibri"/>
        <family val="2"/>
      </rPr>
      <t>adapt</t>
    </r>
    <r>
      <rPr>
        <sz val="10"/>
        <color theme="1"/>
        <rFont val="Calibri"/>
        <family val="2"/>
      </rPr>
      <t xml:space="preserve">ations of graphics and gameplay. Besides describing the general system, the </t>
    </r>
    <r>
      <rPr>
        <b/>
        <sz val="10"/>
        <color theme="1"/>
        <rFont val="Calibri"/>
        <family val="2"/>
      </rPr>
      <t>paper</t>
    </r>
    <r>
      <rPr>
        <sz val="10"/>
        <color theme="1"/>
        <rFont val="Calibri"/>
        <family val="2"/>
      </rPr>
      <t xml:space="preserve"> presents two implemented games and a preliminary user evaluation, which also led us to introduce in the system a 3D virtual human. © Springer-Verlag Berlin Heidelberg 2007.,” Lecture Notes in Computer Science (including subseries Lecture Notes in Artificial Intelligence and Lecture Notes in Bioinformatics), vol. 4569 LNCS. pp. 85–96, 2007. doi: 10.1007/978-3-540-73214-3_8.</t>
    </r>
  </si>
  <si>
    <r>
      <t xml:space="preserve">Effective stroke rehabilitation must be early, intensive and repetitive, which can lead to problems with patient motivation and engagement. The design of video games, often associated with good user engagement, may offer insights into how more effective systems for stroke rehabilitation can be </t>
    </r>
    <r>
      <rPr>
        <b/>
        <sz val="10"/>
        <color theme="1"/>
        <rFont val="Calibri"/>
        <family val="2"/>
      </rPr>
      <t>develope</t>
    </r>
    <r>
      <rPr>
        <sz val="10"/>
        <color theme="1"/>
        <rFont val="Calibri"/>
        <family val="2"/>
      </rPr>
      <t>d.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identify game design principles for upper limb stroke rehabilitation and present several games </t>
    </r>
    <r>
      <rPr>
        <b/>
        <sz val="10"/>
        <color theme="1"/>
        <rFont val="Calibri"/>
        <family val="2"/>
      </rPr>
      <t>develope</t>
    </r>
    <r>
      <rPr>
        <sz val="10"/>
        <color theme="1"/>
        <rFont val="Calibri"/>
        <family val="2"/>
      </rPr>
      <t>d using these principles. The games use low-cost video-capture technology which may make them suitable for deployment at home. Results from evaluating the games with both healthy subjects and people with stroke in their home are encouraging. © Springer-Verlag 2009.,” vol. 25, no. 12, pp. 1085–1099, 2009, doi: 10.1007/s00371-009-0387-4.</t>
    </r>
  </si>
  <si>
    <r>
      <t>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dynamic difficulty </t>
    </r>
    <r>
      <rPr>
        <sz val="10"/>
        <color indexed="17"/>
        <rFont val="Calibri"/>
        <family val="2"/>
      </rPr>
      <t>adapt</t>
    </r>
    <r>
      <rPr>
        <sz val="10"/>
        <color theme="1"/>
        <rFont val="Calibri"/>
        <family val="2"/>
      </rPr>
      <t xml:space="preserve">ation approach for serious games dedicated to upper-limb rehabilitation after stroke. The </t>
    </r>
    <r>
      <rPr>
        <b/>
        <sz val="10"/>
        <color theme="1"/>
        <rFont val="Calibri"/>
        <family val="2"/>
      </rPr>
      <t>propose</t>
    </r>
    <r>
      <rPr>
        <sz val="10"/>
        <color theme="1"/>
        <rFont val="Calibri"/>
        <family val="2"/>
      </rPr>
      <t xml:space="preserve">d approach aims to provide a </t>
    </r>
    <r>
      <rPr>
        <sz val="10"/>
        <color indexed="17"/>
        <rFont val="Calibri"/>
        <family val="2"/>
      </rPr>
      <t>personali</t>
    </r>
    <r>
      <rPr>
        <sz val="10"/>
        <color theme="1"/>
        <rFont val="Calibri"/>
        <family val="2"/>
      </rPr>
      <t xml:space="preserve">zed rehabilitation session in which the training intensity and challenges can be </t>
    </r>
    <r>
      <rPr>
        <sz val="10"/>
        <color indexed="17"/>
        <rFont val="Calibri"/>
        <family val="2"/>
      </rPr>
      <t>adapt</t>
    </r>
    <r>
      <rPr>
        <sz val="10"/>
        <color theme="1"/>
        <rFont val="Calibri"/>
        <family val="2"/>
      </rPr>
      <t xml:space="preserve">ed to patient’s abilities and training needs. The objective is to increase the rehabilitation volume by getting the patient engaged in the therapy session. </t>
    </r>
    <r>
      <rPr>
        <b/>
        <sz val="10"/>
        <color theme="1"/>
        <rFont val="Calibri"/>
        <family val="2"/>
      </rPr>
      <t>This</t>
    </r>
    <r>
      <rPr>
        <sz val="10"/>
        <color theme="1"/>
        <rFont val="Calibri"/>
        <family val="2"/>
      </rPr>
      <t xml:space="preserve"> approach has been implemented and tested through a point and click game. It has been also experimented on healthy people in order to explain how this approach will be integrated to post-stroke therapeutic games. Copyright © 2012 ACM.,” in IHI’12 - Proceedings of the 2nd ACM SIGHIT International Health Informatics Symposium, 2012, pp. 5–11. doi: 10.1145/2110363.2110368.</t>
    </r>
  </si>
  <si>
    <r>
      <t xml:space="preserve">Computer games are a promising tool to support rehabilitation at home. It is widely recognized that rehabilitation games should (i) be nicely integrated in general-purpose rehabilitation stations, (ii) adhere to the constraints posed by the clinical protocols, (iii) involve movements that are functional to reach the rehabilitation goal, and (iv) </t>
    </r>
    <r>
      <rPr>
        <sz val="10"/>
        <color indexed="17"/>
        <rFont val="Calibri"/>
        <family val="2"/>
      </rPr>
      <t>adapt</t>
    </r>
    <r>
      <rPr>
        <sz val="10"/>
        <color theme="1"/>
        <rFont val="Calibri"/>
        <family val="2"/>
      </rPr>
      <t xml:space="preserve"> to the patients’ current status and progress. Ho</t>
    </r>
    <r>
      <rPr>
        <b/>
        <sz val="10"/>
        <color theme="1"/>
        <rFont val="Calibri"/>
        <family val="2"/>
      </rPr>
      <t>we</t>
    </r>
    <r>
      <rPr>
        <sz val="10"/>
        <color theme="1"/>
        <rFont val="Calibri"/>
        <family val="2"/>
      </rPr>
      <t xml:space="preserve">ver, the vast majority of existing rehabilitation games are stand-alone </t>
    </r>
    <r>
      <rPr>
        <sz val="10"/>
        <color indexed="62"/>
        <rFont val="Calibri"/>
        <family val="2"/>
      </rPr>
      <t>application</t>
    </r>
    <r>
      <rPr>
        <sz val="10"/>
        <color theme="1"/>
        <rFont val="Calibri"/>
        <family val="2"/>
      </rPr>
      <t xml:space="preserve">s (not integrated in a patient station), that rarely </t>
    </r>
    <r>
      <rPr>
        <sz val="10"/>
        <color indexed="17"/>
        <rFont val="Calibri"/>
        <family val="2"/>
      </rPr>
      <t>adapt</t>
    </r>
    <r>
      <rPr>
        <sz val="10"/>
        <color theme="1"/>
        <rFont val="Calibri"/>
        <family val="2"/>
      </rPr>
      <t xml:space="preserve"> to the patients’ condition. 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the first prototype of the patient rehabilitation station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that integrates video games for rehabilitation with methods of computational intelligence both for on-line monitoring the movements’ execution during the games and for </t>
    </r>
    <r>
      <rPr>
        <sz val="10"/>
        <color indexed="17"/>
        <rFont val="Calibri"/>
        <family val="2"/>
      </rPr>
      <t>adapt</t>
    </r>
    <r>
      <rPr>
        <sz val="10"/>
        <color theme="1"/>
        <rFont val="Calibri"/>
        <family val="2"/>
      </rPr>
      <t xml:space="preserve">ing the gameplay to the patients’ status. The station employs a fuzzy system to monitor the exercises execution, on-line, according to the clinical constraints defined by the therapist at configuration time, and to provide direct feedback to the patients. At the same time, it applies real-time </t>
    </r>
    <r>
      <rPr>
        <sz val="10"/>
        <color indexed="17"/>
        <rFont val="Calibri"/>
        <family val="2"/>
      </rPr>
      <t>adapt</t>
    </r>
    <r>
      <rPr>
        <sz val="10"/>
        <color theme="1"/>
        <rFont val="Calibri"/>
        <family val="2"/>
      </rPr>
      <t xml:space="preserve">ation (using the Quest Bayesian </t>
    </r>
    <r>
      <rPr>
        <sz val="10"/>
        <color indexed="17"/>
        <rFont val="Calibri"/>
        <family val="2"/>
      </rPr>
      <t>adapt</t>
    </r>
    <r>
      <rPr>
        <sz val="10"/>
        <color theme="1"/>
        <rFont val="Calibri"/>
        <family val="2"/>
      </rPr>
      <t>ive approach) to modify the gameplay according both (i) to the patient current performance and progress and (ii) to the exercise plan specified by the therapist. Finally,</t>
    </r>
    <r>
      <rPr>
        <b/>
        <sz val="10"/>
        <color theme="1"/>
        <rFont val="Calibri"/>
        <family val="2"/>
      </rPr>
      <t xml:space="preserve"> we present</t>
    </r>
    <r>
      <rPr>
        <sz val="10"/>
        <color theme="1"/>
        <rFont val="Calibri"/>
        <family val="2"/>
      </rPr>
      <t xml:space="preserve"> one of the games available in our patient stations (designed in tight cooperation with therapists) that integrates monitoring functionalities with in-game self-</t>
    </r>
    <r>
      <rPr>
        <sz val="10"/>
        <color indexed="17"/>
        <rFont val="Calibri"/>
        <family val="2"/>
      </rPr>
      <t>adapt</t>
    </r>
    <r>
      <rPr>
        <sz val="10"/>
        <color theme="1"/>
        <rFont val="Calibri"/>
        <family val="2"/>
      </rPr>
      <t>ation to provide the best support possible to patients during their routine. © 2012 IEEE.,” in 2012 IEEE Conference on Computational Intelligence and Games, CIG 2012, 2012, pp. 179–186. doi: 10.1109/CIG.2012.6374154.</t>
    </r>
    <phoneticPr fontId="2" type="noConversion"/>
  </si>
  <si>
    <r>
      <t xml:space="preserve">Lack of motivation during physical rehabilitation is a very common problem that worsens the efficacy of rehabilitation, decreasing the recovery rates of the patient. </t>
    </r>
    <r>
      <rPr>
        <b/>
        <sz val="10"/>
        <color theme="1"/>
        <rFont val="Calibri"/>
        <family val="2"/>
      </rPr>
      <t>We</t>
    </r>
    <r>
      <rPr>
        <sz val="10"/>
        <color theme="1"/>
        <rFont val="Calibri"/>
        <family val="2"/>
      </rPr>
      <t xml:space="preserve"> suggest a gamified upper-limb rehabilitation that incorporates </t>
    </r>
    <r>
      <rPr>
        <sz val="10"/>
        <color indexed="17"/>
        <rFont val="Calibri"/>
        <family val="2"/>
      </rPr>
      <t>adapt</t>
    </r>
    <r>
      <rPr>
        <sz val="10"/>
        <color theme="1"/>
        <rFont val="Calibri"/>
        <family val="2"/>
      </rPr>
      <t>ive gameplay and difficulty so as to overcome that issue, emerging as a support tool for physical therapy professionals. The presence of difficulty adjustment in the game allows a higher motivation level for the patients by preserving the trade off bet</t>
    </r>
    <r>
      <rPr>
        <b/>
        <sz val="10"/>
        <color theme="1"/>
        <rFont val="Calibri"/>
        <family val="2"/>
      </rPr>
      <t>we</t>
    </r>
    <r>
      <rPr>
        <sz val="10"/>
        <color theme="1"/>
        <rFont val="Calibri"/>
        <family val="2"/>
      </rPr>
      <t xml:space="preserve">en keeping the difficulty low enough to avoid frustration, but high enough to promote motivation and engagement. </t>
    </r>
    <r>
      <rPr>
        <b/>
        <sz val="10"/>
        <color theme="1"/>
        <rFont val="Calibri"/>
        <family val="2"/>
      </rPr>
      <t>This</t>
    </r>
    <r>
      <rPr>
        <sz val="10"/>
        <color theme="1"/>
        <rFont val="Calibri"/>
        <family val="2"/>
      </rPr>
      <t xml:space="preserve"> rehabilitation game is a home-based system that allows the patient to exercise at home, due to its Kinect-based portable setup. The game aims to increase the motivation of the patients and thus the speed of their recovery. To accomplish that goal, it is key to potentiate a full immersion into the therapeutic activity. Thus gamification elements, gameplay design and </t>
    </r>
    <r>
      <rPr>
        <sz val="10"/>
        <color indexed="17"/>
        <rFont val="Calibri"/>
        <family val="2"/>
      </rPr>
      <t>adapt</t>
    </r>
    <r>
      <rPr>
        <sz val="10"/>
        <color theme="1"/>
        <rFont val="Calibri"/>
        <family val="2"/>
      </rPr>
      <t>ive difficulty are explored and incorporated into the concept.,” in 2018 IEEE 6th International Conference on Serious Games and Applications for Health, SeGAH 2018, 2018, pp. 1–8. doi: 10.1109/SeGAH.2018.8401363.</t>
    </r>
  </si>
  <si>
    <r>
      <t xml:space="preserve">The present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new </t>
    </r>
    <r>
      <rPr>
        <sz val="10"/>
        <color indexed="17"/>
        <rFont val="Calibri"/>
        <family val="2"/>
      </rPr>
      <t>adapt</t>
    </r>
    <r>
      <rPr>
        <sz val="10"/>
        <color theme="1"/>
        <rFont val="Calibri"/>
        <family val="2"/>
      </rPr>
      <t xml:space="preserve">ive smart kitchen environment able to support different users with several typologies of impairment (i.e., visual, motor, cognitive) in performing cooking activities. </t>
    </r>
    <r>
      <rPr>
        <b/>
        <sz val="10"/>
        <color theme="1"/>
        <rFont val="Calibri"/>
        <family val="2"/>
      </rPr>
      <t>This</t>
    </r>
    <r>
      <rPr>
        <sz val="10"/>
        <color theme="1"/>
        <rFont val="Calibri"/>
        <family val="2"/>
      </rPr>
      <t xml:space="preserve"> system is managed through an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 xml:space="preserve">, which </t>
    </r>
    <r>
      <rPr>
        <b/>
        <sz val="10"/>
        <color indexed="10"/>
        <rFont val="Calibri"/>
        <family val="2"/>
      </rPr>
      <t>gui</t>
    </r>
    <r>
      <rPr>
        <sz val="10"/>
        <color theme="1"/>
        <rFont val="Calibri"/>
        <family val="2"/>
      </rPr>
      <t xml:space="preserve">des the user in food preparation according to users’ capabilities and needs and permits household appliances controlling. Results of a preliminary </t>
    </r>
    <r>
      <rPr>
        <sz val="10"/>
        <color indexed="10"/>
        <rFont val="Calibri"/>
        <family val="2"/>
      </rPr>
      <t>usability</t>
    </r>
    <r>
      <rPr>
        <sz val="10"/>
        <color theme="1"/>
        <rFont val="Calibri"/>
        <family val="2"/>
      </rPr>
      <t xml:space="preserve"> evaluation has shown that the </t>
    </r>
    <r>
      <rPr>
        <b/>
        <sz val="10"/>
        <color theme="1"/>
        <rFont val="Calibri"/>
        <family val="2"/>
      </rPr>
      <t>propose</t>
    </r>
    <r>
      <rPr>
        <sz val="10"/>
        <color theme="1"/>
        <rFont val="Calibri"/>
        <family val="2"/>
      </rPr>
      <t>d solution is accessible and highly usable for users with some limitations such elderly with mild to moderate dementia and adult people with moderate retinopathy and rheumatoid arthritis.,” in ACM International Conference Proceeding Series, 2016, vol. 29-June-2016. doi: 10.1145/2910674.2910678.</t>
    </r>
  </si>
  <si>
    <r>
      <t xml:space="preserve">Objectives: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an </t>
    </r>
    <r>
      <rPr>
        <sz val="10"/>
        <color indexed="17"/>
        <rFont val="Calibri"/>
        <family val="2"/>
      </rPr>
      <t>adapt</t>
    </r>
    <r>
      <rPr>
        <sz val="10"/>
        <color theme="1"/>
        <rFont val="Calibri"/>
        <family val="2"/>
      </rPr>
      <t xml:space="preserve">ive computer assistant for the supervision of diabetics’ self-care, to support limiting illness and need for acute treatment, and improve health literacy. </t>
    </r>
    <r>
      <rPr>
        <b/>
        <sz val="10"/>
        <color theme="1"/>
        <rFont val="Calibri"/>
        <family val="2"/>
      </rPr>
      <t>This</t>
    </r>
    <r>
      <rPr>
        <sz val="10"/>
        <color theme="1"/>
        <rFont val="Calibri"/>
        <family val="2"/>
      </rPr>
      <t xml:space="preserve"> assistant monitors self-care activities logged in the patient’s electronic diary. Accordingly, it provides </t>
    </r>
    <r>
      <rPr>
        <sz val="10"/>
        <color indexed="17"/>
        <rFont val="Calibri"/>
        <family val="2"/>
      </rPr>
      <t>context</t>
    </r>
    <r>
      <rPr>
        <sz val="10"/>
        <color theme="1"/>
        <rFont val="Calibri"/>
        <family val="2"/>
      </rPr>
      <t xml:space="preserve">-aware feedback. The objective was to evaluate whether older adults in general can make use of the computer assistant and to compare an </t>
    </r>
    <r>
      <rPr>
        <sz val="10"/>
        <color indexed="17"/>
        <rFont val="Calibri"/>
        <family val="2"/>
      </rPr>
      <t>adapt</t>
    </r>
    <r>
      <rPr>
        <sz val="10"/>
        <color theme="1"/>
        <rFont val="Calibri"/>
        <family val="2"/>
      </rPr>
      <t xml:space="preserve">ive computer assistant with a fixed one, concerning its </t>
    </r>
    <r>
      <rPr>
        <sz val="10"/>
        <color indexed="10"/>
        <rFont val="Calibri"/>
        <family val="2"/>
      </rPr>
      <t>usability</t>
    </r>
    <r>
      <rPr>
        <sz val="10"/>
        <color theme="1"/>
        <rFont val="Calibri"/>
        <family val="2"/>
      </rPr>
      <t xml:space="preserve"> and contribution to health literacy. </t>
    </r>
    <r>
      <rPr>
        <b/>
        <sz val="10"/>
        <color theme="1"/>
        <rFont val="Calibri"/>
        <family val="2"/>
      </rPr>
      <t>Methods</t>
    </r>
    <r>
      <rPr>
        <sz val="10"/>
        <color theme="1"/>
        <rFont val="Calibri"/>
        <family val="2"/>
      </rPr>
      <t xml:space="preserve">: </t>
    </r>
    <r>
      <rPr>
        <b/>
        <sz val="10"/>
        <color theme="1"/>
        <rFont val="Calibri"/>
        <family val="2"/>
      </rPr>
      <t>We</t>
    </r>
    <r>
      <rPr>
        <sz val="10"/>
        <color theme="1"/>
        <rFont val="Calibri"/>
        <family val="2"/>
      </rPr>
      <t xml:space="preserve"> conducted a laboratory experiment in the Georgia Tech Aware Home wherein 28 older adults participated in a </t>
    </r>
    <r>
      <rPr>
        <sz val="10"/>
        <color indexed="10"/>
        <rFont val="Calibri"/>
        <family val="2"/>
      </rPr>
      <t>usability</t>
    </r>
    <r>
      <rPr>
        <sz val="10"/>
        <color theme="1"/>
        <rFont val="Calibri"/>
        <family val="2"/>
      </rPr>
      <t xml:space="preserve"> evaluation of the computer assistant, while engaged in scenar</t>
    </r>
    <r>
      <rPr>
        <sz val="10"/>
        <color indexed="62"/>
        <rFont val="Calibri"/>
        <family val="2"/>
      </rPr>
      <t>ios</t>
    </r>
    <r>
      <rPr>
        <sz val="10"/>
        <color theme="1"/>
        <rFont val="Calibri"/>
        <family val="2"/>
      </rPr>
      <t xml:space="preserve"> reflecting normal and health-critical situations. </t>
    </r>
    <r>
      <rPr>
        <b/>
        <sz val="10"/>
        <color theme="1"/>
        <rFont val="Calibri"/>
        <family val="2"/>
      </rPr>
      <t>We</t>
    </r>
    <r>
      <rPr>
        <sz val="10"/>
        <color theme="1"/>
        <rFont val="Calibri"/>
        <family val="2"/>
      </rPr>
      <t xml:space="preserve"> evaluated the assistant on effectiveness, efficiency, satisfaction, and educational value. Finally, </t>
    </r>
    <r>
      <rPr>
        <b/>
        <sz val="10"/>
        <color theme="1"/>
        <rFont val="Calibri"/>
        <family val="2"/>
      </rPr>
      <t>we</t>
    </r>
    <r>
      <rPr>
        <sz val="10"/>
        <color theme="1"/>
        <rFont val="Calibri"/>
        <family val="2"/>
      </rPr>
      <t xml:space="preserve"> studied the moderating effects of the subjects’ personal characteristics. Results: Logging self-care tasks and receiving feedback from the computer assistant enhanced the subjects’ knowledge of diabetes. The </t>
    </r>
    <r>
      <rPr>
        <sz val="10"/>
        <color indexed="17"/>
        <rFont val="Calibri"/>
        <family val="2"/>
      </rPr>
      <t>adapt</t>
    </r>
    <r>
      <rPr>
        <sz val="10"/>
        <color theme="1"/>
        <rFont val="Calibri"/>
        <family val="2"/>
      </rPr>
      <t xml:space="preserve">ive assistant was more effective in dealing with normal and health-critical situations, and, generally, it led to more time efficiency. Subjects’ personal characteristics had substantial effects on the effectiveness and efficiency of the two computer assistants. Conclusions: Older adults </t>
    </r>
    <r>
      <rPr>
        <b/>
        <sz val="10"/>
        <color theme="1"/>
        <rFont val="Calibri"/>
        <family val="2"/>
      </rPr>
      <t>we</t>
    </r>
    <r>
      <rPr>
        <sz val="10"/>
        <color theme="1"/>
        <rFont val="Calibri"/>
        <family val="2"/>
      </rPr>
      <t>re able to use the adoptive computer assistant. In addition, it had a positive effect on the development of health literacy. The assistant has the potential to support older diabetics’ self care while maintaining quality of life. © 2008 Schattauer GmbH.,” vol. 47, no. 1, pp. 82–88, 2008, doi: 10.3414/ME9105.</t>
    </r>
  </si>
  <si>
    <t>Hardy, S., Dutz, T., Wiemeyer, J., Göbel, S., &amp; Steinmetz, R.</t>
    <phoneticPr fontId="2" type="noConversion"/>
  </si>
  <si>
    <t>Consolvo, S., Klasnja, P., McDonald, D. W., Avrahami, D., Froehlich, J., LeGrand, L., ... &amp; Landay, J. A.</t>
    <phoneticPr fontId="2" type="noConversion"/>
  </si>
  <si>
    <t>Lin, J. J., Mamykina, L., Lindtner, S., Delajoux, G., &amp; Strub, H. B</t>
    <phoneticPr fontId="2" type="noConversion"/>
  </si>
  <si>
    <t>This paper describes an interdisciplinary approach towards a framework for personalized, game-based training programs for elderly and handicapped people. Adaptation and personalization are proposed as a way to increase the physiological training effects of game-based training programs (exergames). Hereby, the diversity of users and a broad range of physiological handicaps are considered. The framework is based on scientific training programs enhanced by technical methods and concepts for personalized exergames. This includes an authoring environment (StoryTec) which supports game designers and domain experts (sport scientists, medical doctors, therapists, etc.) in the development process and the (personalized) configuration of such exergames. Two prototypically implemented applications (ErgoActive and BalanceFit) demonstrate the usability and adaptation of the underlying training and game concepts for different user groups and provide indicators of the effectiveness and efficiency of the generic framework for particular user groups. For instance, ErgoActive is applicable for people of all ages and both trained and untrained users by being able to provide personalized training levels to improve endurance. Similarly, BalanceFit is useful both for wheelchair and walking frame users in order to maintain and possibly even increase their balance, strength and muscular coordination.</t>
    <phoneticPr fontId="2" type="noConversion"/>
  </si>
  <si>
    <t>Personal, mobile displays, such as those on mobile phones, are ubiquitous, yet for the most part, underutilized. We present results from a field experiment that investigated the effectiveness of these displays as a means for improving awareness of daily life (in our case, self-monitoring of physical activity). Twenty-eight participants in three experimental conditions used our UbiFit system for a period of three months in their day-to-day lives over the winter holiday season. Our results show, for example, that participants who had an awareness display were able to maintain their physical activity level (even during the holidays), while the level of physical activity for participants who did not have an awareness display dropped significantly. We discuss our results and their general implications for the use of everyday mobile devices as awareness displays.</t>
    <phoneticPr fontId="2" type="noConversion"/>
  </si>
  <si>
    <t>A sedentary lifestyle is a contributing factor to chronic diseases, and it is often correlated with obesity. To promote an increase in physical activity, we created a social computer game, Fish’n’Steps, which links a player’s daily foot step count to the growth and activity of an animated virtual character, a fish in a fish tank. As further encouragement, some of the players’ fish tanks included other players’ fish, thereby creating an environment of both cooperation and competition. In a fourteen-week study with nineteen participants, the game served as a catalyst for promoting exercise and for improving game players’ attitudes towards physical activity. Furthermore, although most player’s enthusiasm in the game decreased after the game’s first two weeks, analyzing the results using Prochaska’s Transtheoretical Model of Behavioral Change suggests that individuals had, by that time, established new routines that led to healthier patterns of physical activity in their daily lives. Lessons learned from this study underscore the value of such games to encourage rather than provide negative reinforcement, especially when individuals are not meeting their own expectations, to foster long-term behavioral change.</t>
    <phoneticPr fontId="2" type="noConversion"/>
  </si>
  <si>
    <t>1. Also the speed of
the game will be continuously adapted based on the user
response. In this paper we’ll focus on the game description
(animated avatars: user and trainer) and on the evaluation and
adaptation of the user’s exercises.
2. Delete IEEE227_B1 there are extend work inlcuded as well</t>
    <phoneticPr fontId="2" type="noConversion"/>
  </si>
  <si>
    <r>
      <t xml:space="preserve">Gamification in the era of chatbots is a novel way to engage users with the chatbot </t>
    </r>
    <r>
      <rPr>
        <sz val="10"/>
        <color rgb="FF333399"/>
        <rFont val="Calibri"/>
        <family val="2"/>
      </rPr>
      <t>application</t>
    </r>
    <r>
      <rPr>
        <sz val="10"/>
        <color rgb="FF000000"/>
        <rFont val="Calibri"/>
        <family val="2"/>
      </rPr>
      <t xml:space="preserve">. When developing a gamified chatbot system, there are factors related to user types (ages, gender and others) that </t>
    </r>
    <r>
      <rPr>
        <b/>
        <sz val="10"/>
        <color rgb="FF000000"/>
        <rFont val="Calibri"/>
        <family val="2"/>
      </rPr>
      <t>we</t>
    </r>
    <r>
      <rPr>
        <sz val="10"/>
        <color rgb="FF000000"/>
        <rFont val="Calibri"/>
        <family val="2"/>
      </rPr>
      <t xml:space="preserve"> should consider to effectively integrate the game elements into the chatbot while targeting the right audience. In this study, </t>
    </r>
    <r>
      <rPr>
        <b/>
        <sz val="10"/>
        <color rgb="FF000000"/>
        <rFont val="Calibri"/>
        <family val="2"/>
      </rPr>
      <t>we</t>
    </r>
    <r>
      <rPr>
        <sz val="10"/>
        <color rgb="FF000000"/>
        <rFont val="Calibri"/>
        <family val="2"/>
      </rPr>
      <t xml:space="preserve"> discuss the development of an educational chatbot game ‘CiboPoli’, that’s specialised in teaching children about </t>
    </r>
    <r>
      <rPr>
        <sz val="10"/>
        <color rgb="FFFF00FF"/>
        <rFont val="Calibri"/>
        <family val="2"/>
      </rPr>
      <t>health</t>
    </r>
    <r>
      <rPr>
        <sz val="10"/>
        <color rgb="FF000000"/>
        <rFont val="Calibri"/>
        <family val="2"/>
      </rPr>
      <t xml:space="preserve">y lifestyle through an interactive social game environment. The presented game is based on a </t>
    </r>
    <r>
      <rPr>
        <b/>
        <sz val="10"/>
        <color rgb="FF000000"/>
        <rFont val="Calibri"/>
        <family val="2"/>
      </rPr>
      <t>paper</t>
    </r>
    <r>
      <rPr>
        <sz val="10"/>
        <color rgb="FF000000"/>
        <rFont val="Calibri"/>
        <family val="2"/>
      </rPr>
      <t xml:space="preserve"> prototype that </t>
    </r>
    <r>
      <rPr>
        <b/>
        <sz val="10"/>
        <color rgb="FF000000"/>
        <rFont val="Calibri"/>
        <family val="2"/>
      </rPr>
      <t>we</t>
    </r>
    <r>
      <rPr>
        <sz val="10"/>
        <color rgb="FF000000"/>
        <rFont val="Calibri"/>
        <family val="2"/>
      </rPr>
      <t xml:space="preserve"> developed to teach primary school students about </t>
    </r>
    <r>
      <rPr>
        <sz val="10"/>
        <color rgb="FFFF00FF"/>
        <rFont val="Calibri"/>
        <family val="2"/>
      </rPr>
      <t>health</t>
    </r>
    <r>
      <rPr>
        <sz val="10"/>
        <color rgb="FF000000"/>
        <rFont val="Calibri"/>
        <family val="2"/>
      </rPr>
      <t xml:space="preserve">y diet and food waste management. The current approach will be more engaging and pose AI capabilities. This is still a work in progress and </t>
    </r>
    <r>
      <rPr>
        <b/>
        <sz val="10"/>
        <color rgb="FF000000"/>
        <rFont val="Calibri"/>
        <family val="2"/>
      </rPr>
      <t>we</t>
    </r>
    <r>
      <rPr>
        <sz val="10"/>
        <color rgb="FF000000"/>
        <rFont val="Calibri"/>
        <family val="2"/>
      </rPr>
      <t xml:space="preserve"> plan to improve its design by incorporating additional components, such as dialog management module, user-specific knowledge module or machine learning module. Future work will be devoted to integrating machine learning to automatically identify learners emotions and provide </t>
    </r>
    <r>
      <rPr>
        <sz val="10"/>
        <color rgb="FF008000"/>
        <rFont val="Calibri"/>
        <family val="2"/>
      </rPr>
      <t>personali</t>
    </r>
    <r>
      <rPr>
        <sz val="10"/>
        <color rgb="FF000000"/>
        <rFont val="Calibri"/>
        <family val="2"/>
      </rPr>
      <t xml:space="preserve">sed suggestions. Moreover, </t>
    </r>
    <r>
      <rPr>
        <b/>
        <sz val="10"/>
        <color rgb="FF000000"/>
        <rFont val="Calibri"/>
        <family val="2"/>
      </rPr>
      <t>we</t>
    </r>
    <r>
      <rPr>
        <sz val="10"/>
        <color rgb="FF000000"/>
        <rFont val="Calibri"/>
        <family val="2"/>
      </rPr>
      <t xml:space="preserve"> tested the initial prototype with school students and found that it outperforms the </t>
    </r>
    <r>
      <rPr>
        <b/>
        <sz val="10"/>
        <color rgb="FF000000"/>
        <rFont val="Calibri"/>
        <family val="2"/>
      </rPr>
      <t>paper</t>
    </r>
    <r>
      <rPr>
        <sz val="10"/>
        <color rgb="FF000000"/>
        <rFont val="Calibri"/>
        <family val="2"/>
      </rPr>
      <t xml:space="preserve"> version. Future work will focus on applying it to other domains and demographics.,” in UMAP 2017 - Adjunct Publication of the 25th Conference on User Modeling, </t>
    </r>
    <r>
      <rPr>
        <sz val="10"/>
        <color rgb="FF008000"/>
        <rFont val="Calibri"/>
        <family val="2"/>
      </rPr>
      <t>Adapt</t>
    </r>
    <r>
      <rPr>
        <sz val="10"/>
        <color rgb="FF000000"/>
        <rFont val="Calibri"/>
        <family val="2"/>
      </rPr>
      <t xml:space="preserve">ation and </t>
    </r>
    <r>
      <rPr>
        <sz val="10"/>
        <color rgb="FF008000"/>
        <rFont val="Calibri"/>
        <family val="2"/>
      </rPr>
      <t>Personali</t>
    </r>
    <r>
      <rPr>
        <sz val="10"/>
        <color rgb="FF000000"/>
        <rFont val="Calibri"/>
        <family val="2"/>
      </rPr>
      <t>zation, 2017, pp. 408–412. doi: 10.1145/3099023.3099112.</t>
    </r>
    <phoneticPr fontId="4" type="noConversion"/>
  </si>
  <si>
    <r>
      <t xml:space="preserve">Current research to understand and enhance the development of children with neurological differences, including Autism Spectrum Disorder (ASD), is often severely limited by small sample sizes of human-gathered data in artificially structured learning environments. SPRING: Smart Platform for Research, Intervention, and Neurodevelopmental Growth is a new hardware and </t>
    </r>
    <r>
      <rPr>
        <sz val="10"/>
        <color rgb="FF333399"/>
        <rFont val="Calibri"/>
        <family val="2"/>
      </rPr>
      <t>software</t>
    </r>
    <r>
      <rPr>
        <sz val="10"/>
        <color rgb="FF000000"/>
        <rFont val="Calibri"/>
        <family val="2"/>
      </rPr>
      <t xml:space="preserve"> system designed to 1) automate quantitative data acquisition, 2) optimize learning progressions through </t>
    </r>
    <r>
      <rPr>
        <sz val="10"/>
        <color rgb="FF008000"/>
        <rFont val="Calibri"/>
        <family val="2"/>
      </rPr>
      <t>customi</t>
    </r>
    <r>
      <rPr>
        <sz val="10"/>
        <color rgb="FF000000"/>
        <rFont val="Calibri"/>
        <family val="2"/>
      </rPr>
      <t xml:space="preserve">zed, motivating stimuli, and 3) encourage social, cognitive, and motor development in a </t>
    </r>
    <r>
      <rPr>
        <sz val="10"/>
        <color rgb="FF008000"/>
        <rFont val="Calibri"/>
        <family val="2"/>
      </rPr>
      <t>personali</t>
    </r>
    <r>
      <rPr>
        <sz val="10"/>
        <color rgb="FF000000"/>
        <rFont val="Calibri"/>
        <family val="2"/>
      </rPr>
      <t xml:space="preserve">zed, childled play environment. SPRING can also be paired with sensors to probe the physiological underpinnings of motivation, engagement, and cognition. Here, </t>
    </r>
    <r>
      <rPr>
        <b/>
        <sz val="10"/>
        <color rgb="FF000000"/>
        <rFont val="Calibri"/>
        <family val="2"/>
      </rPr>
      <t>we</t>
    </r>
    <r>
      <rPr>
        <sz val="10"/>
        <color rgb="FF000000"/>
        <rFont val="Calibri"/>
        <family val="2"/>
      </rPr>
      <t xml:space="preserve"> present the design principles and methodology for SPRING, as </t>
    </r>
    <r>
      <rPr>
        <b/>
        <sz val="10"/>
        <color rgb="FF000000"/>
        <rFont val="Calibri"/>
        <family val="2"/>
      </rPr>
      <t>we</t>
    </r>
    <r>
      <rPr>
        <sz val="10"/>
        <color rgb="FF000000"/>
        <rFont val="Calibri"/>
        <family val="2"/>
      </rPr>
      <t>ll as two heterogeneous case studies. The first case highlights enhanced attention and accelerated skill development using SPRING, while the second pairs SPRING data with electrodermal activity measurements to identify a possible physiological signature of engagement and challenge in learning.,” in IDC 2017 - Proceedings of the 2017 ACM Conference on Interaction Design and Children, 2017, pp. 149–158. doi: 10.1145/3078072.3079718.</t>
    </r>
  </si>
  <si>
    <r>
      <t>Smart</t>
    </r>
    <r>
      <rPr>
        <sz val="10"/>
        <color rgb="FF333399"/>
        <rFont val="Calibri"/>
        <family val="2"/>
      </rPr>
      <t>phone</t>
    </r>
    <r>
      <rPr>
        <sz val="10"/>
        <color rgb="FF000000"/>
        <rFont val="Calibri"/>
        <family val="2"/>
      </rPr>
      <t xml:space="preserve"> sensing and persuasive feedback design is enabling a new generation of </t>
    </r>
    <r>
      <rPr>
        <b/>
        <sz val="10"/>
        <color rgb="FF000000"/>
        <rFont val="Calibri"/>
        <family val="2"/>
      </rPr>
      <t>we</t>
    </r>
    <r>
      <rPr>
        <sz val="10"/>
        <color rgb="FF000000"/>
        <rFont val="Calibri"/>
        <family val="2"/>
      </rPr>
      <t xml:space="preserve">llbeing </t>
    </r>
    <r>
      <rPr>
        <sz val="10"/>
        <color rgb="FF333399"/>
        <rFont val="Calibri"/>
        <family val="2"/>
      </rPr>
      <t>application</t>
    </r>
    <r>
      <rPr>
        <sz val="10"/>
        <color rgb="FF000000"/>
        <rFont val="Calibri"/>
        <family val="2"/>
      </rPr>
      <t xml:space="preserve">s capable of automatically monitoring multiple aspects of physical and mental </t>
    </r>
    <r>
      <rPr>
        <sz val="10"/>
        <color rgb="FFFF00FF"/>
        <rFont val="Calibri"/>
        <family val="2"/>
      </rPr>
      <t>health</t>
    </r>
    <r>
      <rPr>
        <sz val="10"/>
        <color rgb="FF000000"/>
        <rFont val="Calibri"/>
        <family val="2"/>
      </rPr>
      <t xml:space="preserve">. In this </t>
    </r>
    <r>
      <rPr>
        <b/>
        <sz val="10"/>
        <color rgb="FF000000"/>
        <rFont val="Calibri"/>
        <family val="2"/>
      </rPr>
      <t>paper</t>
    </r>
    <r>
      <rPr>
        <sz val="10"/>
        <color rgb="FF000000"/>
        <rFont val="Calibri"/>
        <family val="2"/>
      </rPr>
      <t xml:space="preserve">, </t>
    </r>
    <r>
      <rPr>
        <b/>
        <sz val="10"/>
        <color rgb="FF000000"/>
        <rFont val="Calibri"/>
        <family val="2"/>
      </rPr>
      <t>we</t>
    </r>
    <r>
      <rPr>
        <sz val="10"/>
        <color rgb="FF000000"/>
        <rFont val="Calibri"/>
        <family val="2"/>
      </rPr>
      <t xml:space="preserve"> present Be</t>
    </r>
    <r>
      <rPr>
        <b/>
        <sz val="10"/>
        <color rgb="FF000000"/>
        <rFont val="Calibri"/>
        <family val="2"/>
      </rPr>
      <t>We</t>
    </r>
    <r>
      <rPr>
        <sz val="10"/>
        <color rgb="FF000000"/>
        <rFont val="Calibri"/>
        <family val="2"/>
      </rPr>
      <t>ll+ the next generation of the Be</t>
    </r>
    <r>
      <rPr>
        <b/>
        <sz val="10"/>
        <color rgb="FF000000"/>
        <rFont val="Calibri"/>
        <family val="2"/>
      </rPr>
      <t>We</t>
    </r>
    <r>
      <rPr>
        <sz val="10"/>
        <color rgb="FF000000"/>
        <rFont val="Calibri"/>
        <family val="2"/>
      </rPr>
      <t xml:space="preserve">ll </t>
    </r>
    <r>
      <rPr>
        <sz val="10"/>
        <color rgb="FF333399"/>
        <rFont val="Calibri"/>
        <family val="2"/>
      </rPr>
      <t>smartphone</t>
    </r>
    <r>
      <rPr>
        <sz val="10"/>
        <color rgb="FF000000"/>
        <rFont val="Calibri"/>
        <family val="2"/>
      </rPr>
      <t xml:space="preserve"> </t>
    </r>
    <r>
      <rPr>
        <sz val="10"/>
        <color rgb="FFFF00FF"/>
        <rFont val="Calibri"/>
        <family val="2"/>
      </rPr>
      <t>health</t>
    </r>
    <r>
      <rPr>
        <sz val="10"/>
        <color rgb="FF000000"/>
        <rFont val="Calibri"/>
        <family val="2"/>
      </rPr>
      <t xml:space="preserve"> app, which continuously monitors user behavior along three distinct </t>
    </r>
    <r>
      <rPr>
        <sz val="10"/>
        <color rgb="FFFF00FF"/>
        <rFont val="Calibri"/>
        <family val="2"/>
      </rPr>
      <t>health</t>
    </r>
    <r>
      <rPr>
        <sz val="10"/>
        <color rgb="FF000000"/>
        <rFont val="Calibri"/>
        <family val="2"/>
      </rPr>
      <t xml:space="preserve"> dimensions, namely sleep, physical activity, and social interaction. Be</t>
    </r>
    <r>
      <rPr>
        <b/>
        <sz val="10"/>
        <color rgb="FF000000"/>
        <rFont val="Calibri"/>
        <family val="2"/>
      </rPr>
      <t>We</t>
    </r>
    <r>
      <rPr>
        <sz val="10"/>
        <color rgb="FF000000"/>
        <rFont val="Calibri"/>
        <family val="2"/>
      </rPr>
      <t xml:space="preserve">ll promotes improved behavioral patterns via feedback rendered as an ambient display on the </t>
    </r>
    <r>
      <rPr>
        <sz val="10"/>
        <color rgb="FF333399"/>
        <rFont val="Calibri"/>
        <family val="2"/>
      </rPr>
      <t>smartphone</t>
    </r>
    <r>
      <rPr>
        <sz val="10"/>
        <color rgb="FF000000"/>
        <rFont val="Calibri"/>
        <family val="2"/>
      </rPr>
      <t>’s wall</t>
    </r>
    <r>
      <rPr>
        <b/>
        <sz val="10"/>
        <color rgb="FF000000"/>
        <rFont val="Calibri"/>
        <family val="2"/>
      </rPr>
      <t>paper</t>
    </r>
    <r>
      <rPr>
        <sz val="10"/>
        <color rgb="FF000000"/>
        <rFont val="Calibri"/>
        <family val="2"/>
      </rPr>
      <t>. With Be</t>
    </r>
    <r>
      <rPr>
        <b/>
        <sz val="10"/>
        <color rgb="FF000000"/>
        <rFont val="Calibri"/>
        <family val="2"/>
      </rPr>
      <t>We</t>
    </r>
    <r>
      <rPr>
        <sz val="10"/>
        <color rgb="FF000000"/>
        <rFont val="Calibri"/>
        <family val="2"/>
      </rPr>
      <t xml:space="preserve">ll+, </t>
    </r>
    <r>
      <rPr>
        <b/>
        <sz val="10"/>
        <color rgb="FF000000"/>
        <rFont val="Calibri"/>
        <family val="2"/>
      </rPr>
      <t>we</t>
    </r>
    <r>
      <rPr>
        <sz val="10"/>
        <color rgb="FF000000"/>
        <rFont val="Calibri"/>
        <family val="2"/>
      </rPr>
      <t xml:space="preserve"> introduce new </t>
    </r>
    <r>
      <rPr>
        <b/>
        <sz val="10"/>
        <color rgb="FF000000"/>
        <rFont val="Calibri"/>
        <family val="2"/>
      </rPr>
      <t>we</t>
    </r>
    <r>
      <rPr>
        <sz val="10"/>
        <color rgb="FF000000"/>
        <rFont val="Calibri"/>
        <family val="2"/>
      </rPr>
      <t>llbeing mechanisms to address challenges identified during the initial deployment of the Be</t>
    </r>
    <r>
      <rPr>
        <b/>
        <sz val="10"/>
        <color rgb="FF000000"/>
        <rFont val="Calibri"/>
        <family val="2"/>
      </rPr>
      <t>We</t>
    </r>
    <r>
      <rPr>
        <sz val="10"/>
        <color rgb="FF000000"/>
        <rFont val="Calibri"/>
        <family val="2"/>
      </rPr>
      <t xml:space="preserve">ll app; specifically, (i) community </t>
    </r>
    <r>
      <rPr>
        <sz val="10"/>
        <color rgb="FF008000"/>
        <rFont val="Calibri"/>
        <family val="2"/>
      </rPr>
      <t>adapt</t>
    </r>
    <r>
      <rPr>
        <sz val="10"/>
        <color rgb="FF000000"/>
        <rFont val="Calibri"/>
        <family val="2"/>
      </rPr>
      <t xml:space="preserve">ive </t>
    </r>
    <r>
      <rPr>
        <b/>
        <sz val="10"/>
        <color rgb="FF000000"/>
        <rFont val="Calibri"/>
        <family val="2"/>
      </rPr>
      <t>we</t>
    </r>
    <r>
      <rPr>
        <sz val="10"/>
        <color rgb="FF000000"/>
        <rFont val="Calibri"/>
        <family val="2"/>
      </rPr>
      <t xml:space="preserve">llbeing feedback, which automatically generalize to diverse user communities (e.g., elderly, young adults, children) by balancing the need to promote better behavior yet remains realistic to the user’s goals; and, (ii) </t>
    </r>
    <r>
      <rPr>
        <b/>
        <sz val="10"/>
        <color rgb="FF000000"/>
        <rFont val="Calibri"/>
        <family val="2"/>
      </rPr>
      <t>we</t>
    </r>
    <r>
      <rPr>
        <sz val="10"/>
        <color rgb="FF000000"/>
        <rFont val="Calibri"/>
        <family val="2"/>
      </rPr>
      <t xml:space="preserve">llbeing </t>
    </r>
    <r>
      <rPr>
        <sz val="10"/>
        <color rgb="FF008000"/>
        <rFont val="Calibri"/>
        <family val="2"/>
      </rPr>
      <t>adapt</t>
    </r>
    <r>
      <rPr>
        <sz val="10"/>
        <color rgb="FF000000"/>
        <rFont val="Calibri"/>
        <family val="2"/>
      </rPr>
      <t xml:space="preserve">ive energy allocation, which prioritizes monitoring fidelity and feedback responsiveness on specific </t>
    </r>
    <r>
      <rPr>
        <sz val="10"/>
        <color rgb="FFFF00FF"/>
        <rFont val="Calibri"/>
        <family val="2"/>
      </rPr>
      <t>health</t>
    </r>
    <r>
      <rPr>
        <sz val="10"/>
        <color rgb="FF000000"/>
        <rFont val="Calibri"/>
        <family val="2"/>
      </rPr>
      <t xml:space="preserve"> dimensions of </t>
    </r>
    <r>
      <rPr>
        <b/>
        <sz val="10"/>
        <color rgb="FF000000"/>
        <rFont val="Calibri"/>
        <family val="2"/>
      </rPr>
      <t>we</t>
    </r>
    <r>
      <rPr>
        <sz val="10"/>
        <color rgb="FF000000"/>
        <rFont val="Calibri"/>
        <family val="2"/>
      </rPr>
      <t xml:space="preserve">llbeing (e.g., social interaction) where the user needs most help. </t>
    </r>
    <r>
      <rPr>
        <b/>
        <sz val="10"/>
        <color rgb="FF000000"/>
        <rFont val="Calibri"/>
        <family val="2"/>
      </rPr>
      <t>We</t>
    </r>
    <r>
      <rPr>
        <sz val="10"/>
        <color rgb="FF000000"/>
        <rFont val="Calibri"/>
        <family val="2"/>
      </rPr>
      <t xml:space="preserve"> evaluate the performance of these mechanisms as part of an initial deployment and user study that includes 27 people using Be</t>
    </r>
    <r>
      <rPr>
        <b/>
        <sz val="10"/>
        <color rgb="FF000000"/>
        <rFont val="Calibri"/>
        <family val="2"/>
      </rPr>
      <t>We</t>
    </r>
    <r>
      <rPr>
        <sz val="10"/>
        <color rgb="FF000000"/>
        <rFont val="Calibri"/>
        <family val="2"/>
      </rPr>
      <t>ll+ over a 19 day field trial. Our findings show that not only can Be</t>
    </r>
    <r>
      <rPr>
        <b/>
        <sz val="10"/>
        <color rgb="FF000000"/>
        <rFont val="Calibri"/>
        <family val="2"/>
      </rPr>
      <t>We</t>
    </r>
    <r>
      <rPr>
        <sz val="10"/>
        <color rgb="FF000000"/>
        <rFont val="Calibri"/>
        <family val="2"/>
      </rPr>
      <t xml:space="preserve">ll+ operate successfully on consumergrade </t>
    </r>
    <r>
      <rPr>
        <sz val="10"/>
        <color rgb="FF333399"/>
        <rFont val="Calibri"/>
        <family val="2"/>
      </rPr>
      <t>smartphone</t>
    </r>
    <r>
      <rPr>
        <sz val="10"/>
        <color rgb="FF000000"/>
        <rFont val="Calibri"/>
        <family val="2"/>
      </rPr>
      <t xml:space="preserve">s, but users understand feedback and respond by taking positive steps towards leading </t>
    </r>
    <r>
      <rPr>
        <sz val="10"/>
        <color rgb="FFFF00FF"/>
        <rFont val="Calibri"/>
        <family val="2"/>
      </rPr>
      <t>health</t>
    </r>
    <r>
      <rPr>
        <sz val="10"/>
        <color rgb="FF000000"/>
        <rFont val="Calibri"/>
        <family val="2"/>
      </rPr>
      <t>ier lifestyles.,” 2012. doi: 10.1145/2448096.2448106.</t>
    </r>
  </si>
  <si>
    <r>
      <t xml:space="preserve">This </t>
    </r>
    <r>
      <rPr>
        <b/>
        <sz val="10"/>
        <color rgb="FF000000"/>
        <rFont val="Calibri"/>
        <family val="2"/>
      </rPr>
      <t>paper</t>
    </r>
    <r>
      <rPr>
        <sz val="10"/>
        <color rgb="FF000000"/>
        <rFont val="Calibri"/>
        <family val="2"/>
      </rPr>
      <t xml:space="preserve"> describes a </t>
    </r>
    <r>
      <rPr>
        <sz val="10"/>
        <color rgb="FF008000"/>
        <rFont val="Calibri"/>
        <family val="2"/>
      </rPr>
      <t>personali</t>
    </r>
    <r>
      <rPr>
        <sz val="10"/>
        <color rgb="FF000000"/>
        <rFont val="Calibri"/>
        <family val="2"/>
      </rPr>
      <t xml:space="preserve">sed rehabilitation </t>
    </r>
    <r>
      <rPr>
        <sz val="10"/>
        <color rgb="FF333399"/>
        <rFont val="Calibri"/>
        <family val="2"/>
      </rPr>
      <t>application</t>
    </r>
    <r>
      <rPr>
        <sz val="10"/>
        <color rgb="FF000000"/>
        <rFont val="Calibri"/>
        <family val="2"/>
      </rPr>
      <t xml:space="preserve"> using a smart </t>
    </r>
    <r>
      <rPr>
        <sz val="10"/>
        <color rgb="FF333399"/>
        <rFont val="Calibri"/>
        <family val="2"/>
      </rPr>
      <t>phone</t>
    </r>
    <r>
      <rPr>
        <sz val="10"/>
        <color rgb="FF000000"/>
        <rFont val="Calibri"/>
        <family val="2"/>
      </rPr>
      <t xml:space="preserve"> (PDA) and wireless (bio) sensors. It instructs and motivates </t>
    </r>
    <r>
      <rPr>
        <sz val="10"/>
        <color rgb="FFFF00FF"/>
        <rFont val="Calibri"/>
        <family val="2"/>
      </rPr>
      <t>patient</t>
    </r>
    <r>
      <rPr>
        <sz val="10"/>
        <color rgb="FF000000"/>
        <rFont val="Calibri"/>
        <family val="2"/>
      </rPr>
      <t>s to follow their exercise programme and keeps track of their progress. It also monitors the relevant b</t>
    </r>
    <r>
      <rPr>
        <sz val="10"/>
        <color rgb="FF333399"/>
        <rFont val="Calibri"/>
        <family val="2"/>
      </rPr>
      <t>ios</t>
    </r>
    <r>
      <rPr>
        <sz val="10"/>
        <color rgb="FF000000"/>
        <rFont val="Calibri"/>
        <family val="2"/>
      </rPr>
      <t xml:space="preserve">ignals and provides immediate feedback to the </t>
    </r>
    <r>
      <rPr>
        <sz val="10"/>
        <color rgb="FFFF00FF"/>
        <rFont val="Calibri"/>
        <family val="2"/>
      </rPr>
      <t>patient</t>
    </r>
    <r>
      <rPr>
        <sz val="10"/>
        <color rgb="FF000000"/>
        <rFont val="Calibri"/>
        <family val="2"/>
      </rPr>
      <t xml:space="preserve">. Sensors transmit data to the mobile </t>
    </r>
    <r>
      <rPr>
        <sz val="10"/>
        <color rgb="FF333399"/>
        <rFont val="Calibri"/>
        <family val="2"/>
      </rPr>
      <t>phone</t>
    </r>
    <r>
      <rPr>
        <sz val="10"/>
        <color rgb="FF000000"/>
        <rFont val="Calibri"/>
        <family val="2"/>
      </rPr>
      <t xml:space="preserve"> where it is analysed locally and the data can also be instantaneously transmitted to a </t>
    </r>
    <r>
      <rPr>
        <sz val="10"/>
        <color rgb="FFFF00FF"/>
        <rFont val="Calibri"/>
        <family val="2"/>
      </rPr>
      <t>healthcare</t>
    </r>
    <r>
      <rPr>
        <sz val="10"/>
        <color rgb="FF000000"/>
        <rFont val="Calibri"/>
        <family val="2"/>
      </rPr>
      <t xml:space="preserve"> centre for remote monitoring by a </t>
    </r>
    <r>
      <rPr>
        <sz val="10"/>
        <color rgb="FFFF00FF"/>
        <rFont val="Calibri"/>
        <family val="2"/>
      </rPr>
      <t>health</t>
    </r>
    <r>
      <rPr>
        <sz val="10"/>
        <color rgb="FF000000"/>
        <rFont val="Calibri"/>
        <family val="2"/>
      </rPr>
      <t xml:space="preserve"> professional. The rehabilitation </t>
    </r>
    <r>
      <rPr>
        <sz val="10"/>
        <color rgb="FF333399"/>
        <rFont val="Calibri"/>
        <family val="2"/>
      </rPr>
      <t>application</t>
    </r>
    <r>
      <rPr>
        <sz val="10"/>
        <color rgb="FF000000"/>
        <rFont val="Calibri"/>
        <family val="2"/>
      </rPr>
      <t xml:space="preserve"> is </t>
    </r>
    <r>
      <rPr>
        <sz val="10"/>
        <color rgb="FF008000"/>
        <rFont val="Calibri"/>
        <family val="2"/>
      </rPr>
      <t>personali</t>
    </r>
    <r>
      <rPr>
        <sz val="10"/>
        <color rgb="FF000000"/>
        <rFont val="Calibri"/>
        <family val="2"/>
      </rPr>
      <t xml:space="preserve">sed for each cardiac </t>
    </r>
    <r>
      <rPr>
        <sz val="10"/>
        <color rgb="FFFF00FF"/>
        <rFont val="Calibri"/>
        <family val="2"/>
      </rPr>
      <t>patient</t>
    </r>
    <r>
      <rPr>
        <sz val="10"/>
        <color rgb="FF000000"/>
        <rFont val="Calibri"/>
        <family val="2"/>
      </rPr>
      <t xml:space="preserve"> and provides</t>
    </r>
    <r>
      <rPr>
        <sz val="10"/>
        <color rgb="FF008000"/>
        <rFont val="Calibri"/>
        <family val="2"/>
      </rPr>
      <t xml:space="preserve"> tailor</t>
    </r>
    <r>
      <rPr>
        <sz val="10"/>
        <color rgb="FF000000"/>
        <rFont val="Calibri"/>
        <family val="2"/>
      </rPr>
      <t xml:space="preserve">ed advice (e.g. exercise more, slow down). A trial with a rehabilitation centre is in progress in which </t>
    </r>
    <r>
      <rPr>
        <b/>
        <sz val="10"/>
        <color rgb="FF000000"/>
        <rFont val="Calibri"/>
        <family val="2"/>
      </rPr>
      <t>we</t>
    </r>
    <r>
      <rPr>
        <sz val="10"/>
        <color rgb="FF000000"/>
        <rFont val="Calibri"/>
        <family val="2"/>
      </rPr>
      <t xml:space="preserve"> investigate whether the </t>
    </r>
    <r>
      <rPr>
        <sz val="10"/>
        <color rgb="FF008000"/>
        <rFont val="Calibri"/>
        <family val="2"/>
      </rPr>
      <t>personali</t>
    </r>
    <r>
      <rPr>
        <sz val="10"/>
        <color rgb="FF000000"/>
        <rFont val="Calibri"/>
        <family val="2"/>
      </rPr>
      <t xml:space="preserve">sed rehabilitation </t>
    </r>
    <r>
      <rPr>
        <sz val="10"/>
        <color rgb="FF333399"/>
        <rFont val="Calibri"/>
        <family val="2"/>
      </rPr>
      <t>application</t>
    </r>
    <r>
      <rPr>
        <sz val="10"/>
        <color rgb="FF000000"/>
        <rFont val="Calibri"/>
        <family val="2"/>
      </rPr>
      <t xml:space="preserve"> improves the success of the rehabilitation programme in terms of </t>
    </r>
    <r>
      <rPr>
        <sz val="10"/>
        <color rgb="FFFF00FF"/>
        <rFont val="Calibri"/>
        <family val="2"/>
      </rPr>
      <t>patient</t>
    </r>
    <r>
      <rPr>
        <sz val="10"/>
        <color rgb="FF000000"/>
        <rFont val="Calibri"/>
        <family val="2"/>
      </rPr>
      <t xml:space="preserve"> compliance with recommended life style changes (such as increase physical activity or lose </t>
    </r>
    <r>
      <rPr>
        <b/>
        <sz val="10"/>
        <color rgb="FF000000"/>
        <rFont val="Calibri"/>
        <family val="2"/>
      </rPr>
      <t>we</t>
    </r>
    <r>
      <rPr>
        <sz val="10"/>
        <color rgb="FF000000"/>
        <rFont val="Calibri"/>
        <family val="2"/>
      </rPr>
      <t xml:space="preserve">ight) and whether use of the system brings peace of mind to cardiac </t>
    </r>
    <r>
      <rPr>
        <sz val="10"/>
        <color rgb="FFFF00FF"/>
        <rFont val="Calibri"/>
        <family val="2"/>
      </rPr>
      <t>patient</t>
    </r>
    <r>
      <rPr>
        <sz val="10"/>
        <color rgb="FF000000"/>
        <rFont val="Calibri"/>
        <family val="2"/>
      </rPr>
      <t>s. Copyright 2009 ACM.,” 2009. doi: 10.1145/1579114.1579135.</t>
    </r>
  </si>
  <si>
    <r>
      <t>We</t>
    </r>
    <r>
      <rPr>
        <sz val="10"/>
        <color rgb="FF000000"/>
        <rFont val="Calibri"/>
        <family val="2"/>
      </rPr>
      <t xml:space="preserve"> introduce a mobile app for collecting in-the-wild data, including sensor measurements and self-reported labels describing people’s behavioral </t>
    </r>
    <r>
      <rPr>
        <sz val="10"/>
        <color rgb="FF008000"/>
        <rFont val="Calibri"/>
        <family val="2"/>
      </rPr>
      <t>context</t>
    </r>
    <r>
      <rPr>
        <sz val="10"/>
        <color rgb="FF000000"/>
        <rFont val="Calibri"/>
        <family val="2"/>
      </rPr>
      <t xml:space="preserve"> (e.g. driving, eating, in class, sho</t>
    </r>
    <r>
      <rPr>
        <b/>
        <sz val="10"/>
        <color rgb="FF000000"/>
        <rFont val="Calibri"/>
        <family val="2"/>
      </rPr>
      <t>we</t>
    </r>
    <r>
      <rPr>
        <sz val="10"/>
        <color rgb="FF000000"/>
        <rFont val="Calibri"/>
        <family val="2"/>
      </rPr>
      <t xml:space="preserve">r). Labeled data is necessary for developing </t>
    </r>
    <r>
      <rPr>
        <sz val="10"/>
        <color rgb="FF008000"/>
        <rFont val="Calibri"/>
        <family val="2"/>
      </rPr>
      <t>context</t>
    </r>
    <r>
      <rPr>
        <sz val="10"/>
        <color rgb="FF000000"/>
        <rFont val="Calibri"/>
        <family val="2"/>
      </rPr>
      <t xml:space="preserve">recognition systems that serve </t>
    </r>
    <r>
      <rPr>
        <sz val="10"/>
        <color rgb="FFFF00FF"/>
        <rFont val="Calibri"/>
        <family val="2"/>
      </rPr>
      <t>health</t>
    </r>
    <r>
      <rPr>
        <sz val="10"/>
        <color rgb="FF000000"/>
        <rFont val="Calibri"/>
        <family val="2"/>
      </rPr>
      <t xml:space="preserve"> monitoring, aging care, and more. Acquiring labels without observers is challenging and previous solutions compromised ecological validity, range of behaviors, or amount of data. Our user </t>
    </r>
    <r>
      <rPr>
        <sz val="10"/>
        <color rgb="FFFF0000"/>
        <rFont val="Calibri"/>
        <family val="2"/>
      </rPr>
      <t>interface</t>
    </r>
    <r>
      <rPr>
        <sz val="10"/>
        <color rgb="FF000000"/>
        <rFont val="Calibri"/>
        <family val="2"/>
      </rPr>
      <t xml:space="preserve"> combines past and near-future self-reporting of combinations of relevant </t>
    </r>
    <r>
      <rPr>
        <sz val="10"/>
        <color rgb="FF008000"/>
        <rFont val="Calibri"/>
        <family val="2"/>
      </rPr>
      <t>context</t>
    </r>
    <r>
      <rPr>
        <sz val="10"/>
        <color rgb="FF000000"/>
        <rFont val="Calibri"/>
        <family val="2"/>
      </rPr>
      <t xml:space="preserve">-labels. </t>
    </r>
    <r>
      <rPr>
        <b/>
        <sz val="10"/>
        <color rgb="FF000000"/>
        <rFont val="Calibri"/>
        <family val="2"/>
      </rPr>
      <t>We</t>
    </r>
    <r>
      <rPr>
        <sz val="10"/>
        <color rgb="FF000000"/>
        <rFont val="Calibri"/>
        <family val="2"/>
      </rPr>
      <t xml:space="preserve"> deployed the app on the personal </t>
    </r>
    <r>
      <rPr>
        <sz val="10"/>
        <color rgb="FF333399"/>
        <rFont val="Calibri"/>
        <family val="2"/>
      </rPr>
      <t>smartphone</t>
    </r>
    <r>
      <rPr>
        <sz val="10"/>
        <color rgb="FF000000"/>
        <rFont val="Calibri"/>
        <family val="2"/>
      </rPr>
      <t xml:space="preserve">s of 60 users and analyzed quantitative data collected in-the-wild and qualitative user-experience reports. The </t>
    </r>
    <r>
      <rPr>
        <sz val="10"/>
        <color rgb="FFFF0000"/>
        <rFont val="Calibri"/>
        <family val="2"/>
      </rPr>
      <t>interface</t>
    </r>
    <r>
      <rPr>
        <sz val="10"/>
        <color rgb="FF000000"/>
        <rFont val="Calibri"/>
        <family val="2"/>
      </rPr>
      <t>’s</t>
    </r>
    <r>
      <rPr>
        <sz val="10"/>
        <color rgb="FF008000"/>
        <rFont val="Calibri"/>
        <family val="2"/>
      </rPr>
      <t xml:space="preserve"> flexib</t>
    </r>
    <r>
      <rPr>
        <sz val="10"/>
        <color rgb="FF000000"/>
        <rFont val="Calibri"/>
        <family val="2"/>
      </rPr>
      <t xml:space="preserve">ility was important to gain frequent, detailed labels, support diverse behavioral situations, and engage different users: most preferred reporting their past behavior through a daily journal, but some preferred reporting what they’re about to do. </t>
    </r>
    <r>
      <rPr>
        <b/>
        <sz val="10"/>
        <color rgb="FF000000"/>
        <rFont val="Calibri"/>
        <family val="2"/>
      </rPr>
      <t>We</t>
    </r>
    <r>
      <rPr>
        <sz val="10"/>
        <color rgb="FF000000"/>
        <rFont val="Calibri"/>
        <family val="2"/>
      </rPr>
      <t xml:space="preserve"> integrated insights from this work back into the app, which </t>
    </r>
    <r>
      <rPr>
        <b/>
        <sz val="10"/>
        <color rgb="FF000000"/>
        <rFont val="Calibri"/>
        <family val="2"/>
      </rPr>
      <t>we</t>
    </r>
    <r>
      <rPr>
        <sz val="10"/>
        <color rgb="FF000000"/>
        <rFont val="Calibri"/>
        <family val="2"/>
      </rPr>
      <t xml:space="preserve"> make available to researchers for conducting in-the-wild studies.,” in Conference on Human Factors in Computing Systems - Proceedings, 2018, vol. 2018-April. doi: 10.1145/3173574.3174128.</t>
    </r>
  </si>
  <si>
    <r>
      <t xml:space="preserve">In this </t>
    </r>
    <r>
      <rPr>
        <b/>
        <sz val="10"/>
        <color rgb="FF000000"/>
        <rFont val="Calibri"/>
        <family val="2"/>
      </rPr>
      <t>paper</t>
    </r>
    <r>
      <rPr>
        <sz val="10"/>
        <color rgb="FF000000"/>
        <rFont val="Calibri"/>
        <family val="2"/>
      </rPr>
      <t xml:space="preserve"> </t>
    </r>
    <r>
      <rPr>
        <b/>
        <sz val="10"/>
        <color rgb="FF000000"/>
        <rFont val="Calibri"/>
        <family val="2"/>
      </rPr>
      <t>we</t>
    </r>
    <r>
      <rPr>
        <sz val="10"/>
        <color rgb="FF000000"/>
        <rFont val="Calibri"/>
        <family val="2"/>
      </rPr>
      <t xml:space="preserve"> present our experience of designingtwo </t>
    </r>
    <r>
      <rPr>
        <sz val="10"/>
        <color rgb="FF333399"/>
        <rFont val="Calibri"/>
        <family val="2"/>
      </rPr>
      <t>tablet</t>
    </r>
    <r>
      <rPr>
        <sz val="10"/>
        <color rgb="FF000000"/>
        <rFont val="Calibri"/>
        <family val="2"/>
      </rPr>
      <t xml:space="preserve"> </t>
    </r>
    <r>
      <rPr>
        <sz val="10"/>
        <color rgb="FF333399"/>
        <rFont val="Calibri"/>
        <family val="2"/>
      </rPr>
      <t>application</t>
    </r>
    <r>
      <rPr>
        <sz val="10"/>
        <color rgb="FF000000"/>
        <rFont val="Calibri"/>
        <family val="2"/>
      </rPr>
      <t xml:space="preserve">s </t>
    </r>
    <r>
      <rPr>
        <b/>
        <sz val="10"/>
        <color rgb="FF000000"/>
        <rFont val="Calibri"/>
        <family val="2"/>
      </rPr>
      <t>we</t>
    </r>
    <r>
      <rPr>
        <sz val="10"/>
        <color rgb="FF000000"/>
        <rFont val="Calibri"/>
        <family val="2"/>
      </rPr>
      <t xml:space="preserve"> developed for children with Autism Spectrum Disorder(ASD). This </t>
    </r>
    <r>
      <rPr>
        <b/>
        <sz val="10"/>
        <color rgb="FF000000"/>
        <rFont val="Calibri"/>
        <family val="2"/>
      </rPr>
      <t>paper</t>
    </r>
    <r>
      <rPr>
        <sz val="10"/>
        <color rgb="FF000000"/>
        <rFont val="Calibri"/>
        <family val="2"/>
      </rPr>
      <t xml:space="preserve"> also provides a review of apps for autism, state-of-the-art practices on user modeling and </t>
    </r>
    <r>
      <rPr>
        <sz val="10"/>
        <color rgb="FF008000"/>
        <rFont val="Calibri"/>
        <family val="2"/>
      </rPr>
      <t>adapt</t>
    </r>
    <r>
      <rPr>
        <sz val="10"/>
        <color rgb="FF000000"/>
        <rFont val="Calibri"/>
        <family val="2"/>
      </rPr>
      <t xml:space="preserve">ation for children with special needs as </t>
    </r>
    <r>
      <rPr>
        <b/>
        <sz val="10"/>
        <color rgb="FF000000"/>
        <rFont val="Calibri"/>
        <family val="2"/>
      </rPr>
      <t>we</t>
    </r>
    <r>
      <rPr>
        <sz val="10"/>
        <color rgb="FF000000"/>
        <rFont val="Calibri"/>
        <family val="2"/>
      </rPr>
      <t xml:space="preserve">ll as the challenges to be addressed in order to analyze, design, implement and evaluate such an app.Our novel contribution is in in the form of simple collaborative </t>
    </r>
    <r>
      <rPr>
        <sz val="10"/>
        <color rgb="FF333399"/>
        <rFont val="Calibri"/>
        <family val="2"/>
      </rPr>
      <t>application</t>
    </r>
    <r>
      <rPr>
        <sz val="10"/>
        <color rgb="FF000000"/>
        <rFont val="Calibri"/>
        <family val="2"/>
      </rPr>
      <t xml:space="preserve">s for multi-touch </t>
    </r>
    <r>
      <rPr>
        <sz val="10"/>
        <color rgb="FF333399"/>
        <rFont val="Calibri"/>
        <family val="2"/>
      </rPr>
      <t>tablet</t>
    </r>
    <r>
      <rPr>
        <sz val="10"/>
        <color rgb="FF000000"/>
        <rFont val="Calibri"/>
        <family val="2"/>
      </rPr>
      <t xml:space="preserve">s to enhance language skills for children with ASD. </t>
    </r>
    <r>
      <rPr>
        <b/>
        <sz val="10"/>
        <color rgb="FF000000"/>
        <rFont val="Calibri"/>
        <family val="2"/>
      </rPr>
      <t>We</t>
    </r>
    <r>
      <rPr>
        <sz val="10"/>
        <color rgb="FF000000"/>
        <rFont val="Calibri"/>
        <family val="2"/>
      </rPr>
      <t xml:space="preserve"> have developed two </t>
    </r>
    <r>
      <rPr>
        <sz val="10"/>
        <color rgb="FF333399"/>
        <rFont val="Calibri"/>
        <family val="2"/>
      </rPr>
      <t>iPad</t>
    </r>
    <r>
      <rPr>
        <sz val="10"/>
        <color rgb="FF000000"/>
        <rFont val="Calibri"/>
        <family val="2"/>
      </rPr>
      <t xml:space="preserve"> apps ‘I Know’ and ‘I Can Tell’ which are freely available at AppStore. </t>
    </r>
    <r>
      <rPr>
        <b/>
        <sz val="10"/>
        <color rgb="FF000000"/>
        <rFont val="Calibri"/>
        <family val="2"/>
      </rPr>
      <t>We</t>
    </r>
    <r>
      <rPr>
        <sz val="10"/>
        <color rgb="FF000000"/>
        <rFont val="Calibri"/>
        <family val="2"/>
      </rPr>
      <t xml:space="preserve"> believe that these apps, though developed with an aim to enhance language skills, could also enhance social behaviors such as collaboration, expression and appreciation for pair activities. Copyright 2013 ACM.,” in ACM International Conference Proceeding Series, 2013, pp. 39–44. doi: 10.1145/2525194.2525297.</t>
    </r>
  </si>
  <si>
    <r>
      <t xml:space="preserve">One of the goals of Ambient Assisted Living (AAL) solutions is to extend the time that elderly people can live independently in their preferred environments by using ICT technologies for personal </t>
    </r>
    <r>
      <rPr>
        <sz val="10"/>
        <color rgb="FFFF00FF"/>
        <rFont val="Calibri"/>
        <family val="2"/>
      </rPr>
      <t>healthcare</t>
    </r>
    <r>
      <rPr>
        <sz val="10"/>
        <color rgb="FF000000"/>
        <rFont val="Calibri"/>
        <family val="2"/>
      </rPr>
      <t>. Ho</t>
    </r>
    <r>
      <rPr>
        <b/>
        <sz val="10"/>
        <color rgb="FF000000"/>
        <rFont val="Calibri"/>
        <family val="2"/>
      </rPr>
      <t>we</t>
    </r>
    <r>
      <rPr>
        <sz val="10"/>
        <color rgb="FF000000"/>
        <rFont val="Calibri"/>
        <family val="2"/>
      </rPr>
      <t xml:space="preserve">ver, in order to be optimal, remote monitoring services and </t>
    </r>
    <r>
      <rPr>
        <sz val="10"/>
        <color rgb="FFFF00FF"/>
        <rFont val="Calibri"/>
        <family val="2"/>
      </rPr>
      <t>health</t>
    </r>
    <r>
      <rPr>
        <sz val="10"/>
        <color rgb="FF000000"/>
        <rFont val="Calibri"/>
        <family val="2"/>
      </rPr>
      <t xml:space="preserve">-related interventions should be strongly </t>
    </r>
    <r>
      <rPr>
        <sz val="10"/>
        <color rgb="FF008000"/>
        <rFont val="Calibri"/>
        <family val="2"/>
      </rPr>
      <t>personali</t>
    </r>
    <r>
      <rPr>
        <sz val="10"/>
        <color rgb="FF000000"/>
        <rFont val="Calibri"/>
        <family val="2"/>
      </rPr>
      <t xml:space="preserve">sed to specific individuals’ requirements, preferences, abilities and motivations, which can vary among the elderly and even dynamically evolve over time for the same person, depending on changing user needs and conditions associated with the current </t>
    </r>
    <r>
      <rPr>
        <sz val="10"/>
        <color rgb="FF008000"/>
        <rFont val="Calibri"/>
        <family val="2"/>
      </rPr>
      <t>context</t>
    </r>
    <r>
      <rPr>
        <sz val="10"/>
        <color rgb="FF000000"/>
        <rFont val="Calibri"/>
        <family val="2"/>
      </rPr>
      <t xml:space="preserve"> of use. In this </t>
    </r>
    <r>
      <rPr>
        <b/>
        <sz val="10"/>
        <color rgb="FF000000"/>
        <rFont val="Calibri"/>
        <family val="2"/>
      </rPr>
      <t>paper</t>
    </r>
    <r>
      <rPr>
        <sz val="10"/>
        <color rgb="FF000000"/>
        <rFont val="Calibri"/>
        <family val="2"/>
      </rPr>
      <t xml:space="preserve"> </t>
    </r>
    <r>
      <rPr>
        <b/>
        <sz val="10"/>
        <color rgb="FF000000"/>
        <rFont val="Calibri"/>
        <family val="2"/>
      </rPr>
      <t>we</t>
    </r>
    <r>
      <rPr>
        <sz val="10"/>
        <color rgb="FF000000"/>
        <rFont val="Calibri"/>
        <family val="2"/>
      </rPr>
      <t xml:space="preserve"> present how a platform for the development of </t>
    </r>
    <r>
      <rPr>
        <sz val="10"/>
        <color rgb="FF008000"/>
        <rFont val="Calibri"/>
        <family val="2"/>
      </rPr>
      <t>context</t>
    </r>
    <r>
      <rPr>
        <sz val="10"/>
        <color rgb="FF000000"/>
        <rFont val="Calibri"/>
        <family val="2"/>
      </rPr>
      <t xml:space="preserve">dependent </t>
    </r>
    <r>
      <rPr>
        <sz val="10"/>
        <color rgb="FF333399"/>
        <rFont val="Calibri"/>
        <family val="2"/>
      </rPr>
      <t>application</t>
    </r>
    <r>
      <rPr>
        <sz val="10"/>
        <color rgb="FF000000"/>
        <rFont val="Calibri"/>
        <family val="2"/>
      </rPr>
      <t xml:space="preserve">s by non-Technical users has been </t>
    </r>
    <r>
      <rPr>
        <sz val="10"/>
        <color rgb="FF008000"/>
        <rFont val="Calibri"/>
        <family val="2"/>
      </rPr>
      <t>customi</t>
    </r>
    <r>
      <rPr>
        <sz val="10"/>
        <color rgb="FF000000"/>
        <rFont val="Calibri"/>
        <family val="2"/>
      </rPr>
      <t xml:space="preserve">zed for remotely monitoring and assisting elderly people at home. The platform has been integrated with an </t>
    </r>
    <r>
      <rPr>
        <sz val="10"/>
        <color rgb="FF333399"/>
        <rFont val="Calibri"/>
        <family val="2"/>
      </rPr>
      <t>application</t>
    </r>
    <r>
      <rPr>
        <sz val="10"/>
        <color rgb="FF000000"/>
        <rFont val="Calibri"/>
        <family val="2"/>
      </rPr>
      <t xml:space="preserve"> for remotely assisting elderly people at home. The user editable </t>
    </r>
    <r>
      <rPr>
        <sz val="10"/>
        <color rgb="FF008000"/>
        <rFont val="Calibri"/>
        <family val="2"/>
      </rPr>
      <t>personali</t>
    </r>
    <r>
      <rPr>
        <sz val="10"/>
        <color rgb="FF000000"/>
        <rFont val="Calibri"/>
        <family val="2"/>
      </rPr>
      <t xml:space="preserve">sation features are specified by using trigger-Action rules. The way to </t>
    </r>
    <r>
      <rPr>
        <sz val="10"/>
        <color rgb="FF008000"/>
        <rFont val="Calibri"/>
        <family val="2"/>
      </rPr>
      <t>personali</t>
    </r>
    <r>
      <rPr>
        <sz val="10"/>
        <color rgb="FF000000"/>
        <rFont val="Calibri"/>
        <family val="2"/>
      </rPr>
      <t xml:space="preserve">se </t>
    </r>
    <r>
      <rPr>
        <sz val="10"/>
        <color rgb="FF333399"/>
        <rFont val="Calibri"/>
        <family val="2"/>
      </rPr>
      <t>application</t>
    </r>
    <r>
      <rPr>
        <sz val="10"/>
        <color rgb="FF000000"/>
        <rFont val="Calibri"/>
        <family val="2"/>
      </rPr>
      <t>s through the platform has been tested with some elderly people and informal caregivers, and the feedback they reported in the test was encouraging.,” in ACM International Conference Proceeding Series, 2017, vol. Part F1313. doi: 10.1145/3125571.3125587.</t>
    </r>
  </si>
  <si>
    <r>
      <t xml:space="preserve">Several neurodevelopmental </t>
    </r>
    <r>
      <rPr>
        <sz val="10"/>
        <color rgb="FFFF00FF"/>
        <rFont val="Calibri"/>
        <family val="2"/>
      </rPr>
      <t>disorder</t>
    </r>
    <r>
      <rPr>
        <sz val="10"/>
        <color rgb="FF000000"/>
        <rFont val="Calibri"/>
        <family val="2"/>
      </rPr>
      <t xml:space="preserve">s, such as autism spectrum </t>
    </r>
    <r>
      <rPr>
        <sz val="10"/>
        <color rgb="FFFF00FF"/>
        <rFont val="Calibri"/>
        <family val="2"/>
      </rPr>
      <t>disorder</t>
    </r>
    <r>
      <rPr>
        <sz val="10"/>
        <color rgb="FF000000"/>
        <rFont val="Calibri"/>
        <family val="2"/>
      </rPr>
      <t xml:space="preserve"> (ASD), attention-deficit/hyperactivity </t>
    </r>
    <r>
      <rPr>
        <sz val="10"/>
        <color rgb="FFFF00FF"/>
        <rFont val="Calibri"/>
        <family val="2"/>
      </rPr>
      <t>disorder</t>
    </r>
    <r>
      <rPr>
        <sz val="10"/>
        <color rgb="FF000000"/>
        <rFont val="Calibri"/>
        <family val="2"/>
      </rPr>
      <t xml:space="preserve"> (ADHD), and intellectual developmental </t>
    </r>
    <r>
      <rPr>
        <sz val="10"/>
        <color rgb="FFFF00FF"/>
        <rFont val="Calibri"/>
        <family val="2"/>
      </rPr>
      <t>disorder</t>
    </r>
    <r>
      <rPr>
        <sz val="10"/>
        <color rgb="FF000000"/>
        <rFont val="Calibri"/>
        <family val="2"/>
      </rPr>
      <t xml:space="preserve">s (including Down syndrome), are characterized by deficits in motor coordination, including visual-motor coordination. Deficits in visual-motor coordination can hinder an individual’s ability to perform academic activities and activities of daily living hindering their independence. Exergames are a potential tool for supporting the cognitive and motor skills of children with neurodevelopmental </t>
    </r>
    <r>
      <rPr>
        <sz val="10"/>
        <color rgb="FFFF00FF"/>
        <rFont val="Calibri"/>
        <family val="2"/>
      </rPr>
      <t>disorder</t>
    </r>
    <r>
      <rPr>
        <sz val="10"/>
        <color rgb="FF000000"/>
        <rFont val="Calibri"/>
        <family val="2"/>
      </rPr>
      <t xml:space="preserve">s. This work presents the design and implementation of Move&amp;Learn, and </t>
    </r>
    <r>
      <rPr>
        <sz val="10"/>
        <color rgb="FF008000"/>
        <rFont val="Calibri"/>
        <family val="2"/>
      </rPr>
      <t>adapt</t>
    </r>
    <r>
      <rPr>
        <sz val="10"/>
        <color rgb="FF000000"/>
        <rFont val="Calibri"/>
        <family val="2"/>
      </rPr>
      <t xml:space="preserve">ive exergame to support cognitive and motor coordination skills of children with neurodevelopmental </t>
    </r>
    <r>
      <rPr>
        <sz val="10"/>
        <color rgb="FFFF00FF"/>
        <rFont val="Calibri"/>
        <family val="2"/>
      </rPr>
      <t>disorder</t>
    </r>
    <r>
      <rPr>
        <sz val="10"/>
        <color rgb="FF000000"/>
        <rFont val="Calibri"/>
        <family val="2"/>
      </rPr>
      <t xml:space="preserve">s. Move&amp;Learn helps children with neurodevelopmental </t>
    </r>
    <r>
      <rPr>
        <sz val="10"/>
        <color rgb="FFFF00FF"/>
        <rFont val="Calibri"/>
        <family val="2"/>
      </rPr>
      <t>disorder</t>
    </r>
    <r>
      <rPr>
        <sz val="10"/>
        <color rgb="FF000000"/>
        <rFont val="Calibri"/>
        <family val="2"/>
      </rPr>
      <t xml:space="preserve">s by executing visual-motor coordination exercises using the players’ upper limbs. The exergame can </t>
    </r>
    <r>
      <rPr>
        <sz val="10"/>
        <color rgb="FF008000"/>
        <rFont val="Calibri"/>
        <family val="2"/>
      </rPr>
      <t>adapt</t>
    </r>
    <r>
      <rPr>
        <sz val="10"/>
        <color rgb="FF000000"/>
        <rFont val="Calibri"/>
        <family val="2"/>
      </rPr>
      <t xml:space="preserve"> the gameplay according to the players’ performance. </t>
    </r>
    <r>
      <rPr>
        <b/>
        <sz val="10"/>
        <color rgb="FF000000"/>
        <rFont val="Calibri"/>
        <family val="2"/>
      </rPr>
      <t>We</t>
    </r>
    <r>
      <rPr>
        <sz val="10"/>
        <color rgb="FF000000"/>
        <rFont val="Calibri"/>
        <family val="2"/>
      </rPr>
      <t xml:space="preserve"> validated Move&amp;Learn through a focus group with nine participants, including psychotherapists, parents, a neuropsychologist, and an applied behavior analyst. The results indicate that Move&amp;Learn was perceived as useful and easy to use by the participants. A set of improvements are discussed as future work resulting from the design validation.,” in GoodIT 2021 - Proceedings of the 2021 Conference on Information Technology for Social Good, 2021, pp. 169–174. doi: 10.1145/3462203.3475904.</t>
    </r>
  </si>
  <si>
    <r>
      <t xml:space="preserve">By 2050, the population share aged over 80 will double. Considering the number of older adults and the wide range of chronic conditions, </t>
    </r>
    <r>
      <rPr>
        <sz val="10"/>
        <color rgb="FFFF00FF"/>
        <rFont val="Calibri"/>
        <family val="2"/>
      </rPr>
      <t>health</t>
    </r>
    <r>
      <rPr>
        <sz val="10"/>
        <color rgb="FF000000"/>
        <rFont val="Calibri"/>
        <family val="2"/>
      </rPr>
      <t xml:space="preserve"> systems need to assure that care is </t>
    </r>
    <r>
      <rPr>
        <sz val="10"/>
        <color rgb="FF008000"/>
        <rFont val="Calibri"/>
        <family val="2"/>
      </rPr>
      <t>adapt</t>
    </r>
    <r>
      <rPr>
        <sz val="10"/>
        <color rgb="FF000000"/>
        <rFont val="Calibri"/>
        <family val="2"/>
      </rPr>
      <t xml:space="preserve">ed to the individuals’ different needs and enables the elderly to be active and involved. This article is about introducing a food reminder system into the domain of dementia care. The aim is to explore and describe whether and how such a system, built with existing technology, can be valuable, and how caregivers adopted it in a real-world environment. The system is built with Android </t>
    </r>
    <r>
      <rPr>
        <sz val="10"/>
        <color rgb="FF333399"/>
        <rFont val="Calibri"/>
        <family val="2"/>
      </rPr>
      <t>tablet</t>
    </r>
    <r>
      <rPr>
        <sz val="10"/>
        <color rgb="FF000000"/>
        <rFont val="Calibri"/>
        <family val="2"/>
      </rPr>
      <t>s and is called iRemember. The research is done as a case study at a care facility in Simrishamn, S</t>
    </r>
    <r>
      <rPr>
        <b/>
        <sz val="10"/>
        <color rgb="FF000000"/>
        <rFont val="Calibri"/>
        <family val="2"/>
      </rPr>
      <t>we</t>
    </r>
    <r>
      <rPr>
        <sz val="10"/>
        <color rgb="FF000000"/>
        <rFont val="Calibri"/>
        <family val="2"/>
      </rPr>
      <t>den. Domain knowledge is gained by reviewing previous research and by conducting interviews with professionals at the facility. The system is developed, deployed, and evaluated at a care facility home for persons with dementia. Data about usage and perception of the value of the system is collected through observations and interviews. Results indicate that a food reminder system can be valuable to and empo</t>
    </r>
    <r>
      <rPr>
        <b/>
        <sz val="10"/>
        <color rgb="FF000000"/>
        <rFont val="Calibri"/>
        <family val="2"/>
      </rPr>
      <t>we</t>
    </r>
    <r>
      <rPr>
        <sz val="10"/>
        <color rgb="FF000000"/>
        <rFont val="Calibri"/>
        <family val="2"/>
      </rPr>
      <t>r people with dementia. They also indicate that caregivers can readily adopt such a solution, including both management and people working directly with persons with dementia.,” in ACM International Conference Proceeding Series, 2019, pp. 176–185. doi: 10.1145/3316782.3321530.</t>
    </r>
    <phoneticPr fontId="2" type="noConversion"/>
  </si>
  <si>
    <r>
      <t xml:space="preserve">There has been a continuous increase in the design and </t>
    </r>
    <r>
      <rPr>
        <sz val="10"/>
        <color rgb="FF333399"/>
        <rFont val="Calibri"/>
        <family val="2"/>
      </rPr>
      <t>application</t>
    </r>
    <r>
      <rPr>
        <sz val="10"/>
        <color rgb="FF000000"/>
        <rFont val="Calibri"/>
        <family val="2"/>
      </rPr>
      <t xml:space="preserve"> of computer games for purposes other than entertainment in recent years. Serious games-games that motivate behavior and retain attention in serious </t>
    </r>
    <r>
      <rPr>
        <sz val="10"/>
        <color rgb="FF008000"/>
        <rFont val="Calibri"/>
        <family val="2"/>
      </rPr>
      <t>context</t>
    </r>
    <r>
      <rPr>
        <sz val="10"/>
        <color rgb="FF000000"/>
        <rFont val="Calibri"/>
        <family val="2"/>
      </rPr>
      <t>s-can change the attitudes, behaviors, and habits of players. These games for change have been shown to motivate behavior change, persuade people, and promote learning using various persuasive strategies. Ho</t>
    </r>
    <r>
      <rPr>
        <b/>
        <sz val="10"/>
        <color rgb="FF000000"/>
        <rFont val="Calibri"/>
        <family val="2"/>
      </rPr>
      <t>we</t>
    </r>
    <r>
      <rPr>
        <sz val="10"/>
        <color rgb="FF000000"/>
        <rFont val="Calibri"/>
        <family val="2"/>
      </rPr>
      <t xml:space="preserve">ver, persuasive strategies that motivate one player may demotivate another. In this article, </t>
    </r>
    <r>
      <rPr>
        <b/>
        <sz val="10"/>
        <color rgb="FF000000"/>
        <rFont val="Calibri"/>
        <family val="2"/>
      </rPr>
      <t>we</t>
    </r>
    <r>
      <rPr>
        <sz val="10"/>
        <color rgb="FF000000"/>
        <rFont val="Calibri"/>
        <family val="2"/>
      </rPr>
      <t xml:space="preserve"> show the importance of</t>
    </r>
    <r>
      <rPr>
        <sz val="10"/>
        <color rgb="FF008000"/>
        <rFont val="Calibri"/>
        <family val="2"/>
      </rPr>
      <t xml:space="preserve"> tailor</t>
    </r>
    <r>
      <rPr>
        <sz val="10"/>
        <color rgb="FF000000"/>
        <rFont val="Calibri"/>
        <family val="2"/>
      </rPr>
      <t xml:space="preserve">ing games for change in the </t>
    </r>
    <r>
      <rPr>
        <sz val="10"/>
        <color rgb="FF008000"/>
        <rFont val="Calibri"/>
        <family val="2"/>
      </rPr>
      <t>context</t>
    </r>
    <r>
      <rPr>
        <sz val="10"/>
        <color rgb="FF000000"/>
        <rFont val="Calibri"/>
        <family val="2"/>
      </rPr>
      <t xml:space="preserve"> of a game designed to improve </t>
    </r>
    <r>
      <rPr>
        <sz val="10"/>
        <color rgb="FFFF00FF"/>
        <rFont val="Calibri"/>
        <family val="2"/>
      </rPr>
      <t>health</t>
    </r>
    <r>
      <rPr>
        <sz val="10"/>
        <color rgb="FF000000"/>
        <rFont val="Calibri"/>
        <family val="2"/>
      </rPr>
      <t>y eating habits.</t>
    </r>
    <r>
      <rPr>
        <b/>
        <sz val="10"/>
        <color rgb="FF000000"/>
        <rFont val="Calibri"/>
        <family val="2"/>
      </rPr>
      <t>We</t>
    </r>
    <r>
      <rPr>
        <sz val="10"/>
        <color rgb="FF008000"/>
        <rFont val="Calibri"/>
        <family val="2"/>
      </rPr>
      <t xml:space="preserve"> tailor</t>
    </r>
    <r>
      <rPr>
        <sz val="10"/>
        <color rgb="FF000000"/>
        <rFont val="Calibri"/>
        <family val="2"/>
      </rPr>
      <t xml:space="preserve">ed a custom-designed game by </t>
    </r>
    <r>
      <rPr>
        <sz val="10"/>
        <color rgb="FF008000"/>
        <rFont val="Calibri"/>
        <family val="2"/>
      </rPr>
      <t>adapt</t>
    </r>
    <r>
      <rPr>
        <sz val="10"/>
        <color rgb="FF000000"/>
        <rFont val="Calibri"/>
        <family val="2"/>
      </rPr>
      <t xml:space="preserve">ing only the persuasive strategies employed; the game mechanics themselves did not vary. </t>
    </r>
    <r>
      <rPr>
        <sz val="10"/>
        <color rgb="FF008000"/>
        <rFont val="Calibri"/>
        <family val="2"/>
      </rPr>
      <t>Tailor</t>
    </r>
    <r>
      <rPr>
        <sz val="10"/>
        <color rgb="FF000000"/>
        <rFont val="Calibri"/>
        <family val="2"/>
      </rPr>
      <t xml:space="preserve">ing the game design to players’ </t>
    </r>
    <r>
      <rPr>
        <sz val="10"/>
        <color rgb="FF008000"/>
        <rFont val="Calibri"/>
        <family val="2"/>
      </rPr>
      <t>personali</t>
    </r>
    <r>
      <rPr>
        <sz val="10"/>
        <color rgb="FF000000"/>
        <rFont val="Calibri"/>
        <family val="2"/>
      </rPr>
      <t xml:space="preserve">ty type improved the effectiveness of the games in promoting positive attitudes, intention to change behavior, and self-efficacy. Furthermore, </t>
    </r>
    <r>
      <rPr>
        <b/>
        <sz val="10"/>
        <color rgb="FF000000"/>
        <rFont val="Calibri"/>
        <family val="2"/>
      </rPr>
      <t>we</t>
    </r>
    <r>
      <rPr>
        <sz val="10"/>
        <color rgb="FF000000"/>
        <rFont val="Calibri"/>
        <family val="2"/>
      </rPr>
      <t xml:space="preserve"> show that the benefits of</t>
    </r>
    <r>
      <rPr>
        <sz val="10"/>
        <color rgb="FF008000"/>
        <rFont val="Calibri"/>
        <family val="2"/>
      </rPr>
      <t xml:space="preserve"> tailor</t>
    </r>
    <r>
      <rPr>
        <sz val="10"/>
        <color rgb="FF000000"/>
        <rFont val="Calibri"/>
        <family val="2"/>
      </rPr>
      <t>ing the game intervention are not explained by the improved player experience, but directly by the choice of persuasive strategy employed. Designers and researchers of games for change can use our results to improve the efficacy of their game-based interventions.,” vol. 24, no. 5, Oct. 2017, doi: 10.1145/3119929.</t>
    </r>
    <phoneticPr fontId="2" type="noConversion"/>
  </si>
  <si>
    <r>
      <t xml:space="preserve">A growing body of research1 is exploring the benefits of using digital media to engage people with difficulties due to ageing, including dementia. A simple, </t>
    </r>
    <r>
      <rPr>
        <sz val="10"/>
        <color rgb="FF333399"/>
        <rFont val="Calibri"/>
        <family val="2"/>
      </rPr>
      <t>tablet</t>
    </r>
    <r>
      <rPr>
        <sz val="10"/>
        <color rgb="FF000000"/>
        <rFont val="Calibri"/>
        <family val="2"/>
      </rPr>
      <t xml:space="preserve">-based game was developed with inputs from over 440 stakeholders including occupational therapists, doctors, geriatric psychiatrists and seniors in Singapore. In order to produce effective game concepts, the design team explored domain experts’ fundamental definitions of dementia and how to promote </t>
    </r>
    <r>
      <rPr>
        <b/>
        <sz val="10"/>
        <color rgb="FF000000"/>
        <rFont val="Calibri"/>
        <family val="2"/>
      </rPr>
      <t>we</t>
    </r>
    <r>
      <rPr>
        <sz val="10"/>
        <color rgb="FF000000"/>
        <rFont val="Calibri"/>
        <family val="2"/>
      </rPr>
      <t xml:space="preserve">ll-being, and also discussed and brainstormed ideas with the geriatric care specialist team. The developed prototype, Piece by Piece, is a game that was crafted to offer a light cognitive challenge through non-competitive, difficulty-adjusted tangram-style puzzles, and promotes </t>
    </r>
    <r>
      <rPr>
        <b/>
        <sz val="10"/>
        <color rgb="FF000000"/>
        <rFont val="Calibri"/>
        <family val="2"/>
      </rPr>
      <t>we</t>
    </r>
    <r>
      <rPr>
        <sz val="10"/>
        <color rgb="FF000000"/>
        <rFont val="Calibri"/>
        <family val="2"/>
      </rPr>
      <t xml:space="preserve">llbeing through nostalgic content that inspires reminiscence. The voices of our users, both </t>
    </r>
    <r>
      <rPr>
        <sz val="10"/>
        <color rgb="FFFF00FF"/>
        <rFont val="Calibri"/>
        <family val="2"/>
      </rPr>
      <t>health</t>
    </r>
    <r>
      <rPr>
        <sz val="10"/>
        <color rgb="FF000000"/>
        <rFont val="Calibri"/>
        <family val="2"/>
      </rPr>
      <t xml:space="preserve">y seniors as </t>
    </r>
    <r>
      <rPr>
        <b/>
        <sz val="10"/>
        <color rgb="FF000000"/>
        <rFont val="Calibri"/>
        <family val="2"/>
      </rPr>
      <t>we</t>
    </r>
    <r>
      <rPr>
        <sz val="10"/>
        <color rgb="FF000000"/>
        <rFont val="Calibri"/>
        <family val="2"/>
      </rPr>
      <t xml:space="preserve">ll as seniors with dementia, along with our observations, led us to implement design decisions that resulted in a more seamless, intuitive gameplay experience. </t>
    </r>
    <r>
      <rPr>
        <b/>
        <sz val="10"/>
        <color rgb="FF000000"/>
        <rFont val="Calibri"/>
        <family val="2"/>
      </rPr>
      <t>We</t>
    </r>
    <r>
      <rPr>
        <sz val="10"/>
        <color rgb="FF000000"/>
        <rFont val="Calibri"/>
        <family val="2"/>
      </rPr>
      <t xml:space="preserve"> believe that our experiences in developing the game hold insights for other designers looking to build more inclusive </t>
    </r>
    <r>
      <rPr>
        <sz val="10"/>
        <color rgb="FF333399"/>
        <rFont val="Calibri"/>
        <family val="2"/>
      </rPr>
      <t>application</t>
    </r>
    <r>
      <rPr>
        <sz val="10"/>
        <color rgb="FF000000"/>
        <rFont val="Calibri"/>
        <family val="2"/>
      </rPr>
      <t xml:space="preserve">s to support people with physical/cognitive disabilities, using today’s ubiquitous interactive devices, such as </t>
    </r>
    <r>
      <rPr>
        <sz val="10"/>
        <color rgb="FF333399"/>
        <rFont val="Calibri"/>
        <family val="2"/>
      </rPr>
      <t>tablet</t>
    </r>
    <r>
      <rPr>
        <sz val="10"/>
        <color rgb="FF000000"/>
        <rFont val="Calibri"/>
        <family val="2"/>
      </rPr>
      <t xml:space="preserve">s and </t>
    </r>
    <r>
      <rPr>
        <sz val="10"/>
        <color rgb="FF333399"/>
        <rFont val="Calibri"/>
        <family val="2"/>
      </rPr>
      <t>smartphone</t>
    </r>
    <r>
      <rPr>
        <sz val="10"/>
        <color rgb="FF000000"/>
        <rFont val="Calibri"/>
        <family val="2"/>
      </rPr>
      <t>s.,” in ACM International Conference Proceeding Series, 2017, pp. 31–40. doi: 10.1145/3152771.3152775.</t>
    </r>
    <phoneticPr fontId="2" type="noConversion"/>
  </si>
  <si>
    <t>1. each subscriber can be individually
customised by changing the background colour, standby image,
music to be played when a meal notification is received, whether
the music will be played or not, and whether the standby image will
be displayed or the screen will be dark.
2. too little information to extract, only change the background color and only have limited content for it</t>
    <phoneticPr fontId="2" type="noConversion"/>
  </si>
  <si>
    <t>1. customizcustomed for activity, acitivity level and feedback
the app is used to control the hardware,
2.  the app is used to control the whole hardware, does not change in the app interface</t>
    <phoneticPr fontId="2" type="noConversion"/>
  </si>
  <si>
    <t>Decision for Phase3</t>
    <phoneticPr fontId="2" type="noConversion"/>
  </si>
  <si>
    <r>
      <t xml:space="preserve">Mobile@Old - An assistive platform for maintaining a </t>
    </r>
    <r>
      <rPr>
        <sz val="10"/>
        <color rgb="FFFF00FF"/>
        <rFont val="Calibri"/>
        <family val="2"/>
      </rPr>
      <t>health</t>
    </r>
    <r>
      <rPr>
        <sz val="10"/>
        <color rgb="FF000000"/>
        <rFont val="Calibri"/>
        <family val="2"/>
      </rPr>
      <t xml:space="preserve">y lifestyle for elderly people,” </t>
    </r>
  </si>
  <si>
    <r>
      <t xml:space="preserve">Ambient Assistive Living (AAL) </t>
    </r>
    <r>
      <rPr>
        <sz val="10"/>
        <color indexed="62"/>
        <rFont val="Calibri"/>
        <family val="2"/>
      </rPr>
      <t>application</t>
    </r>
    <r>
      <rPr>
        <sz val="10"/>
        <color theme="1"/>
        <rFont val="Calibri"/>
        <family val="2"/>
      </rPr>
      <t xml:space="preserve">s allow elderly people to maintain a </t>
    </r>
    <r>
      <rPr>
        <sz val="10"/>
        <color indexed="33"/>
        <rFont val="Calibri"/>
        <family val="2"/>
      </rPr>
      <t>health</t>
    </r>
    <r>
      <rPr>
        <sz val="10"/>
        <color theme="1"/>
        <rFont val="Calibri"/>
        <family val="2"/>
      </rPr>
      <t xml:space="preserve">y life style and live longer in their homes. In this </t>
    </r>
    <r>
      <rPr>
        <b/>
        <sz val="10"/>
        <color theme="1"/>
        <rFont val="Calibri"/>
        <family val="2"/>
      </rPr>
      <t>paper</t>
    </r>
    <r>
      <rPr>
        <sz val="10"/>
        <color theme="1"/>
        <rFont val="Calibri"/>
        <family val="2"/>
      </rPr>
      <t xml:space="preserve"> </t>
    </r>
    <r>
      <rPr>
        <b/>
        <sz val="10"/>
        <color theme="1"/>
        <rFont val="Calibri"/>
        <family val="2"/>
      </rPr>
      <t>we</t>
    </r>
    <r>
      <rPr>
        <sz val="10"/>
        <color theme="1"/>
        <rFont val="Calibri"/>
        <family val="2"/>
      </rPr>
      <t xml:space="preserve"> describe a platform that combine physical exercises, </t>
    </r>
    <r>
      <rPr>
        <sz val="10"/>
        <color indexed="33"/>
        <rFont val="Calibri"/>
        <family val="2"/>
      </rPr>
      <t>health</t>
    </r>
    <r>
      <rPr>
        <sz val="10"/>
        <color theme="1"/>
        <rFont val="Calibri"/>
        <family val="2"/>
      </rPr>
      <t xml:space="preserve"> monitoring with a reminder component implemented as a multimodal </t>
    </r>
    <r>
      <rPr>
        <sz val="10"/>
        <color indexed="10"/>
        <rFont val="Calibri"/>
        <family val="2"/>
      </rPr>
      <t>interface</t>
    </r>
    <r>
      <rPr>
        <sz val="10"/>
        <color theme="1"/>
        <rFont val="Calibri"/>
        <family val="2"/>
      </rPr>
      <t xml:space="preserve"> </t>
    </r>
    <r>
      <rPr>
        <sz val="10"/>
        <color indexed="17"/>
        <rFont val="Calibri"/>
        <family val="2"/>
      </rPr>
      <t>adapt</t>
    </r>
    <r>
      <rPr>
        <sz val="10"/>
        <color theme="1"/>
        <rFont val="Calibri"/>
        <family val="2"/>
      </rPr>
      <t xml:space="preserve">ed to elderly needs for maintaining a </t>
    </r>
    <r>
      <rPr>
        <sz val="10"/>
        <color indexed="33"/>
        <rFont val="Calibri"/>
        <family val="2"/>
      </rPr>
      <t>health</t>
    </r>
    <r>
      <rPr>
        <sz val="10"/>
        <color theme="1"/>
        <rFont val="Calibri"/>
        <family val="2"/>
      </rPr>
      <t>y lifestyle for elderly people.,” in 2017 E-Health and Bioengineering Conference, EHB 2017, 2017, pp. 591–594. doi: 10.1109/EHB.2017.7995493.</t>
    </r>
    <phoneticPr fontId="2" type="noConversion"/>
  </si>
  <si>
    <r>
      <t xml:space="preserve">This article explores game difficulty adjustment for serious game </t>
    </r>
    <r>
      <rPr>
        <sz val="10"/>
        <color indexed="62"/>
        <rFont val="Calibri"/>
        <family val="2"/>
      </rPr>
      <t>application</t>
    </r>
    <r>
      <rPr>
        <sz val="10"/>
        <color theme="1"/>
        <rFont val="Calibri"/>
        <family val="2"/>
      </rPr>
      <t xml:space="preserve">s in rehabilitation robotics. In this </t>
    </r>
    <r>
      <rPr>
        <sz val="10"/>
        <color indexed="17"/>
        <rFont val="Calibri"/>
        <family val="2"/>
      </rPr>
      <t>context</t>
    </r>
    <r>
      <rPr>
        <sz val="10"/>
        <color theme="1"/>
        <rFont val="Calibri"/>
        <family val="2"/>
      </rPr>
      <t xml:space="preserve">, a difficulty adjustment system is proposed that takes user performance as input and generates two different responses: a) a change in the distance the user should cover, and b) the velocity provided to the target. User performance is estimated from its ability to achieve the targets (game score) performing movements. The system interference in user displacement value and target speed where chosen to stimulate the user to achieve specific rehabilitation goals. The game difficulty adjustment has received small attention in the </t>
    </r>
    <r>
      <rPr>
        <sz val="10"/>
        <color indexed="17"/>
        <rFont val="Calibri"/>
        <family val="2"/>
      </rPr>
      <t>context</t>
    </r>
    <r>
      <rPr>
        <sz val="10"/>
        <color theme="1"/>
        <rFont val="Calibri"/>
        <family val="2"/>
      </rPr>
      <t xml:space="preserve"> of rehabilitation robotics </t>
    </r>
    <r>
      <rPr>
        <sz val="10"/>
        <color indexed="10"/>
        <rFont val="Calibri"/>
        <family val="2"/>
      </rPr>
      <t>interface</t>
    </r>
    <r>
      <rPr>
        <sz val="10"/>
        <color theme="1"/>
        <rFont val="Calibri"/>
        <family val="2"/>
      </rPr>
      <t xml:space="preserve">s. It is important to note that games developed for rehabilitation differ from commercial entertainment games due to severe limitations imposed to </t>
    </r>
    <r>
      <rPr>
        <sz val="10"/>
        <color indexed="33"/>
        <rFont val="Calibri"/>
        <family val="2"/>
      </rPr>
      <t>patient</t>
    </r>
    <r>
      <rPr>
        <sz val="10"/>
        <color theme="1"/>
        <rFont val="Calibri"/>
        <family val="2"/>
      </rPr>
      <t xml:space="preserve">s by pathologies like stroke, cerebral palsy and spinal cord injury. An Evolutionary Algorithm (AE) based optimization strategy was adopted to adjust game’s difficulty. A meta-profile for user behavior was also developed allowing to create and simulate different virtual users and game experiences in computer. This user profile includes a reaction time (time delay), motion disturbance and a kinematical motion profile based on a polynomial function. Using the meta-profile, different user motion behavior can be generated for exhaustive test and optimization of the difficulty adjustment system. The approach allows the reduction of development time and also the reduction in the number of experiments with volunteers. The computer simulation test results are presented to demonstrate the capacity of the difficulty adjustment system to </t>
    </r>
    <r>
      <rPr>
        <sz val="10"/>
        <color indexed="17"/>
        <rFont val="Calibri"/>
        <family val="2"/>
      </rPr>
      <t>adapt</t>
    </r>
    <r>
      <rPr>
        <sz val="10"/>
        <color theme="1"/>
        <rFont val="Calibri"/>
        <family val="2"/>
      </rPr>
      <t xml:space="preserve"> the game characteristics to the users’ abilities with different skills levels.,” 2016. doi: 10.1109/SeGAH.2016.7586277.</t>
    </r>
    <phoneticPr fontId="2" type="noConversion"/>
  </si>
  <si>
    <r>
      <t xml:space="preserve">Health and safety emergencies are unexpected situations that need immediate attention. Some mobile devices have emergency communication tools known as panic buttons, but these buttons cannot be </t>
    </r>
    <r>
      <rPr>
        <sz val="10"/>
        <color indexed="17"/>
        <rFont val="Calibri"/>
        <family val="2"/>
      </rPr>
      <t>personali</t>
    </r>
    <r>
      <rPr>
        <sz val="10"/>
        <color theme="1"/>
        <rFont val="Calibri"/>
        <family val="2"/>
      </rPr>
      <t xml:space="preserve">zed according to the emergency that arises. Taking into account the above, a technological solution was made that allows the communication of </t>
    </r>
    <r>
      <rPr>
        <sz val="10"/>
        <color indexed="33"/>
        <rFont val="Calibri"/>
        <family val="2"/>
      </rPr>
      <t>health</t>
    </r>
    <r>
      <rPr>
        <sz val="10"/>
        <color theme="1"/>
        <rFont val="Calibri"/>
        <family val="2"/>
      </rPr>
      <t xml:space="preserve"> or safety emergencies quickly and effectively. This solution has the name EBA (Emergency Button App) which allows to give immediate notification of emergencies from the cell </t>
    </r>
    <r>
      <rPr>
        <sz val="10"/>
        <color indexed="62"/>
        <rFont val="Calibri"/>
        <family val="2"/>
      </rPr>
      <t>phone</t>
    </r>
    <r>
      <rPr>
        <sz val="10"/>
        <color theme="1"/>
        <rFont val="Calibri"/>
        <family val="2"/>
      </rPr>
      <t xml:space="preserve">, through the use of </t>
    </r>
    <r>
      <rPr>
        <sz val="10"/>
        <color indexed="17"/>
        <rFont val="Calibri"/>
        <family val="2"/>
      </rPr>
      <t>personali</t>
    </r>
    <r>
      <rPr>
        <sz val="10"/>
        <color theme="1"/>
        <rFont val="Calibri"/>
        <family val="2"/>
      </rPr>
      <t xml:space="preserve">zed and easily accessible panic buttons. The prototype of this </t>
    </r>
    <r>
      <rPr>
        <sz val="10"/>
        <color indexed="62"/>
        <rFont val="Calibri"/>
        <family val="2"/>
      </rPr>
      <t>application</t>
    </r>
    <r>
      <rPr>
        <sz val="10"/>
        <color theme="1"/>
        <rFont val="Calibri"/>
        <family val="2"/>
      </rPr>
      <t xml:space="preserve"> was carried out from an </t>
    </r>
    <r>
      <rPr>
        <sz val="10"/>
        <color indexed="17"/>
        <rFont val="Calibri"/>
        <family val="2"/>
      </rPr>
      <t>adapt</t>
    </r>
    <r>
      <rPr>
        <sz val="10"/>
        <color theme="1"/>
        <rFont val="Calibri"/>
        <family val="2"/>
      </rPr>
      <t xml:space="preserve">ation of the cascade methodology and allows the user to notify an emergency by sending / publishing predetermined messages with the current location via SMS, Facebook and WhatsApp. 18 functional and 2 non-functional requirements </t>
    </r>
    <r>
      <rPr>
        <b/>
        <sz val="10"/>
        <color theme="1"/>
        <rFont val="Calibri"/>
        <family val="2"/>
      </rPr>
      <t>we</t>
    </r>
    <r>
      <rPr>
        <sz val="10"/>
        <color theme="1"/>
        <rFont val="Calibri"/>
        <family val="2"/>
      </rPr>
      <t xml:space="preserve">re obtained, which did not undergo changes throughout the development of the project. The </t>
    </r>
    <r>
      <rPr>
        <sz val="10"/>
        <color indexed="62"/>
        <rFont val="Calibri"/>
        <family val="2"/>
      </rPr>
      <t>application</t>
    </r>
    <r>
      <rPr>
        <sz val="10"/>
        <color theme="1"/>
        <rFont val="Calibri"/>
        <family val="2"/>
      </rPr>
      <t xml:space="preserve"> prototype was developed in Android Studio using the Kotlin and Java languages. The functionality tests of the prototype had 95% acceptance during the automatic tests and, out of 5 acceptance criteria determined to measure </t>
    </r>
    <r>
      <rPr>
        <sz val="10"/>
        <color indexed="10"/>
        <rFont val="Calibri"/>
        <family val="2"/>
      </rPr>
      <t>usability</t>
    </r>
    <r>
      <rPr>
        <sz val="10"/>
        <color theme="1"/>
        <rFont val="Calibri"/>
        <family val="2"/>
      </rPr>
      <t>, only one was not accepted due to the results of the survey.,” in 2021 7th Congreso Internacional de Innovacion y Tendencias en Ingenieria, CONIITI 2021 - Conference Proceedings, 2021, pp. 1–6. doi: 10.1109/coniiti53815.2021.9619634.</t>
    </r>
    <phoneticPr fontId="2" type="noConversion"/>
  </si>
  <si>
    <r>
      <t xml:space="preserve">Visualization of </t>
    </r>
    <r>
      <rPr>
        <sz val="10"/>
        <color rgb="FFFF00FF"/>
        <rFont val="Calibri"/>
        <family val="2"/>
      </rPr>
      <t>patient</t>
    </r>
    <r>
      <rPr>
        <sz val="10"/>
        <color rgb="FF000000"/>
        <rFont val="Calibri"/>
        <family val="2"/>
      </rPr>
      <t xml:space="preserve"> specific </t>
    </r>
    <r>
      <rPr>
        <sz val="10"/>
        <color rgb="FFFF00FF"/>
        <rFont val="Calibri"/>
        <family val="2"/>
      </rPr>
      <t>disease</t>
    </r>
    <r>
      <rPr>
        <sz val="10"/>
        <color rgb="FF000000"/>
        <rFont val="Calibri"/>
        <family val="2"/>
      </rPr>
      <t xml:space="preserve"> risk prediction,” </t>
    </r>
    <phoneticPr fontId="2" type="noConversion"/>
  </si>
  <si>
    <r>
      <t xml:space="preserve">The increasing trend of systematic collection of medical data (diagnoses, hospital admission emergencies, blood test results, scans etc) by </t>
    </r>
    <r>
      <rPr>
        <sz val="10"/>
        <color indexed="33"/>
        <rFont val="Calibri"/>
        <family val="2"/>
      </rPr>
      <t>health</t>
    </r>
    <r>
      <rPr>
        <sz val="10"/>
        <color theme="1"/>
        <rFont val="Calibri"/>
        <family val="2"/>
      </rPr>
      <t xml:space="preserve"> care providers offers an unprecedented opportunity for the </t>
    </r>
    <r>
      <rPr>
        <sz val="10"/>
        <color indexed="62"/>
        <rFont val="Calibri"/>
        <family val="2"/>
      </rPr>
      <t>application</t>
    </r>
    <r>
      <rPr>
        <sz val="10"/>
        <color theme="1"/>
        <rFont val="Calibri"/>
        <family val="2"/>
      </rPr>
      <t xml:space="preserve"> of modern data mining, pattern recognition, and machine learning algorithms. The ultimate aim is invariably that of improving outcomes, be it directly or indirectly. Notwithstanding the successes of recent research efforts in this realm, a major obstacle of making the developed models usable by medical professionals (rather than computer scientists or statisticians) remains largely unaddressed. Yet, a mounting amount of evidence shows that the ability to understanding and easily use novel technologies is a major factor governing how widely adopted by the target users (doctors, nurses, and </t>
    </r>
    <r>
      <rPr>
        <sz val="10"/>
        <color indexed="33"/>
        <rFont val="Calibri"/>
        <family val="2"/>
      </rPr>
      <t>patient</t>
    </r>
    <r>
      <rPr>
        <sz val="10"/>
        <color theme="1"/>
        <rFont val="Calibri"/>
        <family val="2"/>
      </rPr>
      <t xml:space="preserve">s, amongst others) they are likely to be. In this work </t>
    </r>
    <r>
      <rPr>
        <b/>
        <sz val="10"/>
        <color theme="1"/>
        <rFont val="Calibri"/>
        <family val="2"/>
      </rPr>
      <t>we</t>
    </r>
    <r>
      <rPr>
        <sz val="10"/>
        <color theme="1"/>
        <rFont val="Calibri"/>
        <family val="2"/>
      </rPr>
      <t xml:space="preserve"> address this technical gap. In particular, </t>
    </r>
    <r>
      <rPr>
        <b/>
        <sz val="10"/>
        <color theme="1"/>
        <rFont val="Calibri"/>
        <family val="2"/>
      </rPr>
      <t>we</t>
    </r>
    <r>
      <rPr>
        <sz val="10"/>
        <color theme="1"/>
        <rFont val="Calibri"/>
        <family val="2"/>
      </rPr>
      <t xml:space="preserve"> describe a portable, </t>
    </r>
    <r>
      <rPr>
        <b/>
        <sz val="10"/>
        <color theme="1"/>
        <rFont val="Calibri"/>
        <family val="2"/>
      </rPr>
      <t>we</t>
    </r>
    <r>
      <rPr>
        <sz val="10"/>
        <color theme="1"/>
        <rFont val="Calibri"/>
        <family val="2"/>
      </rPr>
      <t xml:space="preserve">b based </t>
    </r>
    <r>
      <rPr>
        <sz val="10"/>
        <color indexed="10"/>
        <rFont val="Calibri"/>
        <family val="2"/>
      </rPr>
      <t>interface</t>
    </r>
    <r>
      <rPr>
        <sz val="10"/>
        <color theme="1"/>
        <rFont val="Calibri"/>
        <family val="2"/>
      </rPr>
      <t xml:space="preserve"> that allows </t>
    </r>
    <r>
      <rPr>
        <sz val="10"/>
        <color indexed="33"/>
        <rFont val="Calibri"/>
        <family val="2"/>
      </rPr>
      <t>health</t>
    </r>
    <r>
      <rPr>
        <sz val="10"/>
        <color theme="1"/>
        <rFont val="Calibri"/>
        <family val="2"/>
      </rPr>
      <t xml:space="preserve"> care professionals to interact with recently developed machine learning and data driven prognostic algorithms. Our </t>
    </r>
    <r>
      <rPr>
        <sz val="10"/>
        <color indexed="62"/>
        <rFont val="Calibri"/>
        <family val="2"/>
      </rPr>
      <t>application</t>
    </r>
    <r>
      <rPr>
        <sz val="10"/>
        <color theme="1"/>
        <rFont val="Calibri"/>
        <family val="2"/>
      </rPr>
      <t xml:space="preserve"> </t>
    </r>
    <r>
      <rPr>
        <sz val="10"/>
        <color indexed="10"/>
        <rFont val="Calibri"/>
        <family val="2"/>
      </rPr>
      <t>interface</t>
    </r>
    <r>
      <rPr>
        <sz val="10"/>
        <color theme="1"/>
        <rFont val="Calibri"/>
        <family val="2"/>
      </rPr>
      <t xml:space="preserve">s a statistical </t>
    </r>
    <r>
      <rPr>
        <sz val="10"/>
        <color indexed="33"/>
        <rFont val="Calibri"/>
        <family val="2"/>
      </rPr>
      <t>disease</t>
    </r>
    <r>
      <rPr>
        <sz val="10"/>
        <color theme="1"/>
        <rFont val="Calibri"/>
        <family val="2"/>
      </rPr>
      <t xml:space="preserve"> progression model and displays its predictions in an intuitive and readily understandable manner. Different types of geometric primitives and their visual properties (such as size or colour), are used to represent abstract quantities such as probability density functions, the rate of change of relative probabilities, and a series of other relevant statistics which the heath care professional can use to explore </t>
    </r>
    <r>
      <rPr>
        <sz val="10"/>
        <color indexed="33"/>
        <rFont val="Calibri"/>
        <family val="2"/>
      </rPr>
      <t>patient</t>
    </r>
    <r>
      <rPr>
        <sz val="10"/>
        <color theme="1"/>
        <rFont val="Calibri"/>
        <family val="2"/>
      </rPr>
      <t xml:space="preserve">s’ risk factors or provide </t>
    </r>
    <r>
      <rPr>
        <sz val="10"/>
        <color indexed="17"/>
        <rFont val="Calibri"/>
        <family val="2"/>
      </rPr>
      <t>personali</t>
    </r>
    <r>
      <rPr>
        <sz val="10"/>
        <color theme="1"/>
        <rFont val="Calibri"/>
        <family val="2"/>
      </rPr>
      <t xml:space="preserve">zed, evidence and data driven incentivization to the </t>
    </r>
    <r>
      <rPr>
        <sz val="10"/>
        <color indexed="33"/>
        <rFont val="Calibri"/>
        <family val="2"/>
      </rPr>
      <t>patient</t>
    </r>
    <r>
      <rPr>
        <sz val="10"/>
        <color theme="1"/>
        <rFont val="Calibri"/>
        <family val="2"/>
      </rPr>
      <t>.,” in 2017 IEEE EMBS International Conference on Biomedical and Health Informatics, BHI 2017, 2017, pp. 241–244. doi: 10.1109/BHI.2017.7897250.</t>
    </r>
  </si>
  <si>
    <r>
      <t xml:space="preserve">Tools for </t>
    </r>
    <r>
      <rPr>
        <sz val="10"/>
        <color rgb="FF008000"/>
        <rFont val="Calibri"/>
        <family val="2"/>
      </rPr>
      <t>adapt</t>
    </r>
    <r>
      <rPr>
        <sz val="10"/>
        <color rgb="FF000000"/>
        <rFont val="Calibri"/>
        <family val="2"/>
      </rPr>
      <t xml:space="preserve">ation of a mobile </t>
    </r>
    <r>
      <rPr>
        <sz val="10"/>
        <color rgb="FF333399"/>
        <rFont val="Calibri"/>
        <family val="2"/>
      </rPr>
      <t>application</t>
    </r>
    <r>
      <rPr>
        <sz val="10"/>
        <color rgb="FF000000"/>
        <rFont val="Calibri"/>
        <family val="2"/>
      </rPr>
      <t xml:space="preserve"> to the needs of users with cognitive impairments,” </t>
    </r>
    <phoneticPr fontId="2" type="noConversion"/>
  </si>
  <si>
    <r>
      <t xml:space="preserve">The existing approaches and principles to the creation of </t>
    </r>
    <r>
      <rPr>
        <sz val="10"/>
        <color indexed="17"/>
        <rFont val="Calibri"/>
        <family val="2"/>
      </rPr>
      <t>adapt</t>
    </r>
    <r>
      <rPr>
        <sz val="10"/>
        <color theme="1"/>
        <rFont val="Calibri"/>
        <family val="2"/>
      </rPr>
      <t xml:space="preserve">ive </t>
    </r>
    <r>
      <rPr>
        <sz val="10"/>
        <color indexed="62"/>
        <rFont val="Calibri"/>
        <family val="2"/>
      </rPr>
      <t>software</t>
    </r>
    <r>
      <rPr>
        <sz val="10"/>
        <color theme="1"/>
        <rFont val="Calibri"/>
        <family val="2"/>
      </rPr>
      <t xml:space="preserve"> systems to help people with cognitive impairments are analyzed. Based on the analysis of the subject area, an ontological model has been designed, which provides the ability to dynamically determine the parameters of the </t>
    </r>
    <r>
      <rPr>
        <sz val="10"/>
        <color indexed="62"/>
        <rFont val="Calibri"/>
        <family val="2"/>
      </rPr>
      <t>software</t>
    </r>
    <r>
      <rPr>
        <sz val="10"/>
        <color theme="1"/>
        <rFont val="Calibri"/>
        <family val="2"/>
      </rPr>
      <t xml:space="preserve">. A method for </t>
    </r>
    <r>
      <rPr>
        <sz val="10"/>
        <color indexed="17"/>
        <rFont val="Calibri"/>
        <family val="2"/>
      </rPr>
      <t>adapt</t>
    </r>
    <r>
      <rPr>
        <sz val="10"/>
        <color theme="1"/>
        <rFont val="Calibri"/>
        <family val="2"/>
      </rPr>
      <t xml:space="preserve">ing a mobile </t>
    </r>
    <r>
      <rPr>
        <sz val="10"/>
        <color indexed="62"/>
        <rFont val="Calibri"/>
        <family val="2"/>
      </rPr>
      <t>application</t>
    </r>
    <r>
      <rPr>
        <sz val="10"/>
        <color theme="1"/>
        <rFont val="Calibri"/>
        <family val="2"/>
      </rPr>
      <t xml:space="preserve"> has been implemented and a </t>
    </r>
    <r>
      <rPr>
        <sz val="10"/>
        <color indexed="62"/>
        <rFont val="Calibri"/>
        <family val="2"/>
      </rPr>
      <t>software</t>
    </r>
    <r>
      <rPr>
        <sz val="10"/>
        <color theme="1"/>
        <rFont val="Calibri"/>
        <family val="2"/>
      </rPr>
      <t xml:space="preserve"> system has been developed on its basis that allows to </t>
    </r>
    <r>
      <rPr>
        <sz val="10"/>
        <color indexed="17"/>
        <rFont val="Calibri"/>
        <family val="2"/>
      </rPr>
      <t>customi</t>
    </r>
    <r>
      <rPr>
        <sz val="10"/>
        <color theme="1"/>
        <rFont val="Calibri"/>
        <family val="2"/>
      </rPr>
      <t xml:space="preserve">ze the functionality and graphical </t>
    </r>
    <r>
      <rPr>
        <sz val="10"/>
        <color indexed="10"/>
        <rFont val="Calibri"/>
        <family val="2"/>
      </rPr>
      <t>interface</t>
    </r>
    <r>
      <rPr>
        <sz val="10"/>
        <color theme="1"/>
        <rFont val="Calibri"/>
        <family val="2"/>
      </rPr>
      <t xml:space="preserve">, depending on the user’s </t>
    </r>
    <r>
      <rPr>
        <sz val="10"/>
        <color indexed="33"/>
        <rFont val="Calibri"/>
        <family val="2"/>
      </rPr>
      <t>health</t>
    </r>
    <r>
      <rPr>
        <sz val="10"/>
        <color theme="1"/>
        <rFont val="Calibri"/>
        <family val="2"/>
      </rPr>
      <t xml:space="preserve"> </t>
    </r>
    <r>
      <rPr>
        <sz val="10"/>
        <color indexed="33"/>
        <rFont val="Calibri"/>
        <family val="2"/>
      </rPr>
      <t>disorder</t>
    </r>
    <r>
      <rPr>
        <sz val="10"/>
        <color theme="1"/>
        <rFont val="Calibri"/>
        <family val="2"/>
      </rPr>
      <t xml:space="preserve">s. The time parameters of the performance of the </t>
    </r>
    <r>
      <rPr>
        <sz val="10"/>
        <color indexed="17"/>
        <rFont val="Calibri"/>
        <family val="2"/>
      </rPr>
      <t>personali</t>
    </r>
    <r>
      <rPr>
        <sz val="10"/>
        <color theme="1"/>
        <rFont val="Calibri"/>
        <family val="2"/>
      </rPr>
      <t>zed user settings formation are determined, depending on the increase in the number of entities instances.,” in 2021 IEEE 16th International Conference on Computer Sciences and Information Technologies (CSIT), 2021, vol. 1, pp. 321–324. doi: 10.1109/csit52700.2021.9648702.</t>
    </r>
    <phoneticPr fontId="2" type="noConversion"/>
  </si>
  <si>
    <r>
      <t xml:space="preserve">Designing </t>
    </r>
    <r>
      <rPr>
        <sz val="10"/>
        <color rgb="FF008000"/>
        <rFont val="Calibri"/>
        <family val="2"/>
      </rPr>
      <t>context</t>
    </r>
    <r>
      <rPr>
        <sz val="10"/>
        <color rgb="FF000000"/>
        <rFont val="Calibri"/>
        <family val="2"/>
      </rPr>
      <t xml:space="preserve"> aware user </t>
    </r>
    <r>
      <rPr>
        <sz val="10"/>
        <color rgb="FFFF0000"/>
        <rFont val="Calibri"/>
        <family val="2"/>
      </rPr>
      <t>interface</t>
    </r>
    <r>
      <rPr>
        <sz val="10"/>
        <color rgb="FF000000"/>
        <rFont val="Calibri"/>
        <family val="2"/>
      </rPr>
      <t xml:space="preserve">s for online exercise training supervision,” </t>
    </r>
    <phoneticPr fontId="2" type="noConversion"/>
  </si>
  <si>
    <r>
      <t xml:space="preserve">We present the design of </t>
    </r>
    <r>
      <rPr>
        <sz val="10"/>
        <color indexed="17"/>
        <rFont val="Calibri"/>
        <family val="2"/>
      </rPr>
      <t>context</t>
    </r>
    <r>
      <rPr>
        <sz val="10"/>
        <color theme="1"/>
        <rFont val="Calibri"/>
        <family val="2"/>
      </rPr>
      <t xml:space="preserve"> aware user </t>
    </r>
    <r>
      <rPr>
        <sz val="10"/>
        <color indexed="10"/>
        <rFont val="Calibri"/>
        <family val="2"/>
      </rPr>
      <t>interface</t>
    </r>
    <r>
      <rPr>
        <sz val="10"/>
        <color theme="1"/>
        <rFont val="Calibri"/>
        <family val="2"/>
      </rPr>
      <t xml:space="preserve">s for a tele-medical </t>
    </r>
    <r>
      <rPr>
        <sz val="10"/>
        <color indexed="62"/>
        <rFont val="Calibri"/>
        <family val="2"/>
      </rPr>
      <t>application</t>
    </r>
    <r>
      <rPr>
        <sz val="10"/>
        <color theme="1"/>
        <rFont val="Calibri"/>
        <family val="2"/>
      </rPr>
      <t xml:space="preserve">. The system that is going to be developed within an European research project addresses </t>
    </r>
    <r>
      <rPr>
        <sz val="10"/>
        <color indexed="33"/>
        <rFont val="Calibri"/>
        <family val="2"/>
      </rPr>
      <t>patient</t>
    </r>
    <r>
      <rPr>
        <sz val="10"/>
        <color theme="1"/>
        <rFont val="Calibri"/>
        <family val="2"/>
      </rPr>
      <t xml:space="preserve">s with cardiac </t>
    </r>
    <r>
      <rPr>
        <sz val="10"/>
        <color indexed="33"/>
        <rFont val="Calibri"/>
        <family val="2"/>
      </rPr>
      <t>disease</t>
    </r>
    <r>
      <rPr>
        <sz val="10"/>
        <color theme="1"/>
        <rFont val="Calibri"/>
        <family val="2"/>
      </rPr>
      <t xml:space="preserve">s who had undergone rehabilitation phase II. It enables them to exercise at home or to exercise mobile while being supervised by a doctor either live or during a post-processing. Therefore </t>
    </r>
    <r>
      <rPr>
        <b/>
        <sz val="10"/>
        <color theme="1"/>
        <rFont val="Calibri"/>
        <family val="2"/>
      </rPr>
      <t>we</t>
    </r>
    <r>
      <rPr>
        <sz val="10"/>
        <color theme="1"/>
        <rFont val="Calibri"/>
        <family val="2"/>
      </rPr>
      <t xml:space="preserve"> analyzed the needs and requirements of supervisors with the goal to create minimal-attention user </t>
    </r>
    <r>
      <rPr>
        <sz val="10"/>
        <color indexed="10"/>
        <rFont val="Calibri"/>
        <family val="2"/>
      </rPr>
      <t>interface</t>
    </r>
    <r>
      <rPr>
        <sz val="10"/>
        <color theme="1"/>
        <rFont val="Calibri"/>
        <family val="2"/>
      </rPr>
      <t xml:space="preserve">s that provide a good </t>
    </r>
    <r>
      <rPr>
        <sz val="10"/>
        <color indexed="10"/>
        <rFont val="Calibri"/>
        <family val="2"/>
      </rPr>
      <t>usability</t>
    </r>
    <r>
      <rPr>
        <sz val="10"/>
        <color theme="1"/>
        <rFont val="Calibri"/>
        <family val="2"/>
      </rPr>
      <t xml:space="preserve">. The process of the analysis, the most important results and the design approaches for the system are presented in this </t>
    </r>
    <r>
      <rPr>
        <b/>
        <sz val="10"/>
        <color theme="1"/>
        <rFont val="Calibri"/>
        <family val="2"/>
      </rPr>
      <t>paper</t>
    </r>
    <r>
      <rPr>
        <sz val="10"/>
        <color theme="1"/>
        <rFont val="Calibri"/>
        <family val="2"/>
      </rPr>
      <t>.,” in Proceedings - 2009 2nd Conference on Human System Interactions, HSI ’09, 2009, pp. 132–135. doi: 10.1109/HSI.2009.5090967.</t>
    </r>
  </si>
  <si>
    <r>
      <t xml:space="preserve">Development of a graphical </t>
    </r>
    <r>
      <rPr>
        <sz val="10"/>
        <color rgb="FFFF0000"/>
        <rFont val="Calibri"/>
        <family val="2"/>
      </rPr>
      <t>interface</t>
    </r>
    <r>
      <rPr>
        <sz val="10"/>
        <color rgb="FF000000"/>
        <rFont val="Calibri"/>
        <family val="2"/>
      </rPr>
      <t xml:space="preserve"> for continuous and holistic care providers,” </t>
    </r>
    <phoneticPr fontId="2" type="noConversion"/>
  </si>
  <si>
    <r>
      <t xml:space="preserve">The present work is framed by the research and technological development project ‘ActiveRest’, which aims to develop a textile mattress guard to prevent pressure ulcers (PUs). This solution intends to integrate a monitoring system, based on a network of pressure, temperature and humidity sensors, together with a non-invasive actuation system that operates autonomously and locally, promoting immediate relief of pressure in critical areas. In addition, it is also intended to develop a mobile </t>
    </r>
    <r>
      <rPr>
        <sz val="10"/>
        <color indexed="62"/>
        <rFont val="Calibri"/>
        <family val="2"/>
      </rPr>
      <t>application</t>
    </r>
    <r>
      <rPr>
        <sz val="10"/>
        <color theme="1"/>
        <rFont val="Calibri"/>
        <family val="2"/>
      </rPr>
      <t xml:space="preserve">, which continuously communicate with the mattress guard, allowing caregivers to be able to, at any time, consult the </t>
    </r>
    <r>
      <rPr>
        <sz val="10"/>
        <color indexed="33"/>
        <rFont val="Calibri"/>
        <family val="2"/>
      </rPr>
      <t>patient</t>
    </r>
    <r>
      <rPr>
        <sz val="10"/>
        <color theme="1"/>
        <rFont val="Calibri"/>
        <family val="2"/>
      </rPr>
      <t>’s condition. This article presents the work carried out under the digital technology component, namely the graphic design and programming work required to reach the solution presented. This solution will provide the means of interaction bet</t>
    </r>
    <r>
      <rPr>
        <b/>
        <sz val="10"/>
        <color theme="1"/>
        <rFont val="Calibri"/>
        <family val="2"/>
      </rPr>
      <t>we</t>
    </r>
    <r>
      <rPr>
        <sz val="10"/>
        <color theme="1"/>
        <rFont val="Calibri"/>
        <family val="2"/>
      </rPr>
      <t xml:space="preserve">en the user and the mattress guard, in order to access the data generated by the device. In this case, the main focus was the design of a graphic </t>
    </r>
    <r>
      <rPr>
        <sz val="10"/>
        <color indexed="10"/>
        <rFont val="Calibri"/>
        <family val="2"/>
      </rPr>
      <t>interface</t>
    </r>
    <r>
      <rPr>
        <sz val="10"/>
        <color theme="1"/>
        <rFont val="Calibri"/>
        <family val="2"/>
      </rPr>
      <t xml:space="preserve">, simple and </t>
    </r>
    <r>
      <rPr>
        <sz val="10"/>
        <color indexed="17"/>
        <rFont val="Calibri"/>
        <family val="2"/>
      </rPr>
      <t>adapt</t>
    </r>
    <r>
      <rPr>
        <sz val="10"/>
        <color theme="1"/>
        <rFont val="Calibri"/>
        <family val="2"/>
      </rPr>
      <t>able to different target audience, facilitating their reading and interaction.,” in Iberian Conference on Information Systems and Technologies, CISTI, 2019, vol. 2019-June. doi: 10.23919/CISTI.2019.8760994.</t>
    </r>
    <phoneticPr fontId="2" type="noConversion"/>
  </si>
  <si>
    <r>
      <t xml:space="preserve">Personal </t>
    </r>
    <r>
      <rPr>
        <sz val="10"/>
        <color rgb="FFFF00FF"/>
        <rFont val="Calibri"/>
        <family val="2"/>
      </rPr>
      <t>health</t>
    </r>
    <r>
      <rPr>
        <sz val="10"/>
        <color rgb="FF000000"/>
        <rFont val="Calibri"/>
        <family val="2"/>
      </rPr>
      <t xml:space="preserve"> monitoring with Android based mobile devices,” </t>
    </r>
    <phoneticPr fontId="2" type="noConversion"/>
  </si>
  <si>
    <r>
      <t xml:space="preserve">We have developed an Android based mobile data acquisition (DAQ) solution, which collects </t>
    </r>
    <r>
      <rPr>
        <sz val="10"/>
        <color indexed="17"/>
        <rFont val="Calibri"/>
        <family val="2"/>
      </rPr>
      <t>personali</t>
    </r>
    <r>
      <rPr>
        <sz val="10"/>
        <color theme="1"/>
        <rFont val="Calibri"/>
        <family val="2"/>
      </rPr>
      <t xml:space="preserve">zed </t>
    </r>
    <r>
      <rPr>
        <sz val="10"/>
        <color indexed="33"/>
        <rFont val="Calibri"/>
        <family val="2"/>
      </rPr>
      <t>health</t>
    </r>
    <r>
      <rPr>
        <sz val="10"/>
        <color theme="1"/>
        <rFont val="Calibri"/>
        <family val="2"/>
      </rPr>
      <t xml:space="preserve"> information of the end-user, store analyze and visualize it on the smart device and optionally sends it towards to the datacenter for further processing. The smart mobile device is capable to collect information from a large set of various wireless (Bluetooth, and WiFi) and wired (USB) sensors. Embedded sensors of the mobile device provide additional useful status information (such as: user location, magnetic or noise level, acceleration, temperature, etc.). The user </t>
    </r>
    <r>
      <rPr>
        <sz val="10"/>
        <color indexed="10"/>
        <rFont val="Calibri"/>
        <family val="2"/>
      </rPr>
      <t>interface</t>
    </r>
    <r>
      <rPr>
        <sz val="10"/>
        <color theme="1"/>
        <rFont val="Calibri"/>
        <family val="2"/>
      </rPr>
      <t xml:space="preserve"> of our </t>
    </r>
    <r>
      <rPr>
        <sz val="10"/>
        <color indexed="62"/>
        <rFont val="Calibri"/>
        <family val="2"/>
      </rPr>
      <t>software</t>
    </r>
    <r>
      <rPr>
        <sz val="10"/>
        <color theme="1"/>
        <rFont val="Calibri"/>
        <family val="2"/>
      </rPr>
      <t xml:space="preserve"> solution is suitable for different skilled users, highly configurable and provides diary functionality to store information (about sleep problems, can act as a diet log, or even can be used as a pain diary). The </t>
    </r>
    <r>
      <rPr>
        <sz val="10"/>
        <color indexed="62"/>
        <rFont val="Calibri"/>
        <family val="2"/>
      </rPr>
      <t>software</t>
    </r>
    <r>
      <rPr>
        <sz val="10"/>
        <color theme="1"/>
        <rFont val="Calibri"/>
        <family val="2"/>
      </rPr>
      <t xml:space="preserve"> enables correlation analysis bet</t>
    </r>
    <r>
      <rPr>
        <b/>
        <sz val="10"/>
        <color theme="1"/>
        <rFont val="Calibri"/>
        <family val="2"/>
      </rPr>
      <t>we</t>
    </r>
    <r>
      <rPr>
        <sz val="10"/>
        <color theme="1"/>
        <rFont val="Calibri"/>
        <family val="2"/>
      </rPr>
      <t xml:space="preserve">en the various sensor data sets. The developed system is tested successfully within our Living Lab facility. Sensor data acquisition on the personal mobile device enables both end-users and care givers to provide better and more effective </t>
    </r>
    <r>
      <rPr>
        <sz val="10"/>
        <color indexed="33"/>
        <rFont val="Calibri"/>
        <family val="2"/>
      </rPr>
      <t>health</t>
    </r>
    <r>
      <rPr>
        <sz val="10"/>
        <color theme="1"/>
        <rFont val="Calibri"/>
        <family val="2"/>
      </rPr>
      <t xml:space="preserve"> monitoring and facilitate prevention. The </t>
    </r>
    <r>
      <rPr>
        <b/>
        <sz val="10"/>
        <color theme="1"/>
        <rFont val="Calibri"/>
        <family val="2"/>
      </rPr>
      <t>paper</t>
    </r>
    <r>
      <rPr>
        <sz val="10"/>
        <color theme="1"/>
        <rFont val="Calibri"/>
        <family val="2"/>
      </rPr>
      <t xml:space="preserve"> describes the internal architecture of the </t>
    </r>
    <r>
      <rPr>
        <sz val="10"/>
        <color indexed="62"/>
        <rFont val="Calibri"/>
        <family val="2"/>
      </rPr>
      <t>software</t>
    </r>
    <r>
      <rPr>
        <sz val="10"/>
        <color theme="1"/>
        <rFont val="Calibri"/>
        <family val="2"/>
      </rPr>
      <t xml:space="preserve"> solution and its main functionalities. © 2013 MIPRO.,” in 2013 36th International Convention on Information and Communication Technology, Electronics and Microelectronics, MIPRO 2013 - Proceedings, 2013, pp. 326–330.</t>
    </r>
    <phoneticPr fontId="2" type="noConversion"/>
  </si>
  <si>
    <r>
      <t xml:space="preserve">This </t>
    </r>
    <r>
      <rPr>
        <b/>
        <sz val="10"/>
        <color theme="1"/>
        <rFont val="Calibri"/>
        <family val="2"/>
      </rPr>
      <t>paper</t>
    </r>
    <r>
      <rPr>
        <sz val="10"/>
        <color theme="1"/>
        <rFont val="Calibri"/>
        <family val="2"/>
      </rPr>
      <t xml:space="preserve"> describes the approach and decisions made towards building an accessible user </t>
    </r>
    <r>
      <rPr>
        <sz val="10"/>
        <color indexed="10"/>
        <rFont val="Calibri"/>
        <family val="2"/>
      </rPr>
      <t>interface</t>
    </r>
    <r>
      <rPr>
        <sz val="10"/>
        <color theme="1"/>
        <rFont val="Calibri"/>
        <family val="2"/>
      </rPr>
      <t xml:space="preserve"> for users with verbal and written communication </t>
    </r>
    <r>
      <rPr>
        <sz val="10"/>
        <color indexed="33"/>
        <rFont val="Calibri"/>
        <family val="2"/>
      </rPr>
      <t>disorder</t>
    </r>
    <r>
      <rPr>
        <sz val="10"/>
        <color theme="1"/>
        <rFont val="Calibri"/>
        <family val="2"/>
      </rPr>
      <t xml:space="preserve">s, coupled with intellectual deficiencies or conditions like Autistic Spectrum Disorders, and presents the design of the user </t>
    </r>
    <r>
      <rPr>
        <sz val="10"/>
        <color indexed="10"/>
        <rFont val="Calibri"/>
        <family val="2"/>
      </rPr>
      <t>interface</t>
    </r>
    <r>
      <rPr>
        <sz val="10"/>
        <color theme="1"/>
        <rFont val="Calibri"/>
        <family val="2"/>
      </rPr>
      <t xml:space="preserve"> (IU) of TESI Tool, an </t>
    </r>
    <r>
      <rPr>
        <sz val="10"/>
        <color indexed="17"/>
        <rFont val="Calibri"/>
        <family val="2"/>
      </rPr>
      <t>adapt</t>
    </r>
    <r>
      <rPr>
        <sz val="10"/>
        <color theme="1"/>
        <rFont val="Calibri"/>
        <family val="2"/>
      </rPr>
      <t xml:space="preserve">ive and easy-to-use </t>
    </r>
    <r>
      <rPr>
        <sz val="10"/>
        <color indexed="62"/>
        <rFont val="Calibri"/>
        <family val="2"/>
      </rPr>
      <t>software</t>
    </r>
    <r>
      <rPr>
        <sz val="10"/>
        <color theme="1"/>
        <rFont val="Calibri"/>
        <family val="2"/>
      </rPr>
      <t xml:space="preserve"> solution that aims to enrich their personal expression opportunities. The requirements are extracted from both existing research on designing accessible </t>
    </r>
    <r>
      <rPr>
        <sz val="10"/>
        <color indexed="62"/>
        <rFont val="Calibri"/>
        <family val="2"/>
      </rPr>
      <t>software</t>
    </r>
    <r>
      <rPr>
        <sz val="10"/>
        <color theme="1"/>
        <rFont val="Calibri"/>
        <family val="2"/>
      </rPr>
      <t xml:space="preserve"> and from the feedback of pedagogical professionals. The findings are applied in practice to create the user </t>
    </r>
    <r>
      <rPr>
        <sz val="10"/>
        <color indexed="10"/>
        <rFont val="Calibri"/>
        <family val="2"/>
      </rPr>
      <t>interface</t>
    </r>
    <r>
      <rPr>
        <sz val="10"/>
        <color theme="1"/>
        <rFont val="Calibri"/>
        <family val="2"/>
      </rPr>
      <t xml:space="preserve"> of TESI Tool. Illustrations of key screens of the user </t>
    </r>
    <r>
      <rPr>
        <sz val="10"/>
        <color indexed="10"/>
        <rFont val="Calibri"/>
        <family val="2"/>
      </rPr>
      <t>interface</t>
    </r>
    <r>
      <rPr>
        <sz val="10"/>
        <color theme="1"/>
        <rFont val="Calibri"/>
        <family val="2"/>
      </rPr>
      <t xml:space="preserve"> are presented. It is implied that the features of the </t>
    </r>
    <r>
      <rPr>
        <sz val="10"/>
        <color indexed="10"/>
        <rFont val="Calibri"/>
        <family val="2"/>
      </rPr>
      <t>UI</t>
    </r>
    <r>
      <rPr>
        <sz val="10"/>
        <color theme="1"/>
        <rFont val="Calibri"/>
        <family val="2"/>
      </rPr>
      <t xml:space="preserve"> of TESI tool can be successfully applied to improving overall accessibility of graphical user </t>
    </r>
    <r>
      <rPr>
        <sz val="10"/>
        <color indexed="10"/>
        <rFont val="Calibri"/>
        <family val="2"/>
      </rPr>
      <t>interface</t>
    </r>
    <r>
      <rPr>
        <sz val="10"/>
        <color theme="1"/>
        <rFont val="Calibri"/>
        <family val="2"/>
      </rPr>
      <t xml:space="preserve"> for people with other perception and expression deficiencies.,” in Colloquium in Information Science and Technology, CIST, 2018, vol. 2018-Octob, pp. 391–395. doi: 10.1109/CIST.2018.8596478.</t>
    </r>
  </si>
  <si>
    <r>
      <t xml:space="preserve">A dynamic approach to medical data for smart Indian </t>
    </r>
    <r>
      <rPr>
        <sz val="10"/>
        <color rgb="FFFF00FF"/>
        <rFont val="Calibri"/>
        <family val="2"/>
      </rPr>
      <t>healthcare</t>
    </r>
    <r>
      <rPr>
        <sz val="10"/>
        <color rgb="FF000000"/>
        <rFont val="Calibri"/>
        <family val="2"/>
      </rPr>
      <t xml:space="preserve">,” </t>
    </r>
    <phoneticPr fontId="2" type="noConversion"/>
  </si>
  <si>
    <r>
      <t xml:space="preserve">Data nowadays has become the utmost asset for taking any intelligent business decision and in the age of Big Data it has become backbone of every knock and corner, and thus it has become the fuel for the analytics phase. In Big Data, data is not only available in bulk voluminous amount but also possess complex diverse formats because of the varying sources of data. Modern Healthcare generates a large amount of diverse data related to </t>
    </r>
    <r>
      <rPr>
        <sz val="10"/>
        <color indexed="33"/>
        <rFont val="Calibri"/>
        <family val="2"/>
      </rPr>
      <t>patient</t>
    </r>
    <r>
      <rPr>
        <sz val="10"/>
        <color theme="1"/>
        <rFont val="Calibri"/>
        <family val="2"/>
      </rPr>
      <t xml:space="preserve">s in digital format. Since modern </t>
    </r>
    <r>
      <rPr>
        <b/>
        <sz val="10"/>
        <color theme="1"/>
        <rFont val="Calibri"/>
        <family val="2"/>
      </rPr>
      <t>we</t>
    </r>
    <r>
      <rPr>
        <sz val="10"/>
        <color theme="1"/>
        <rFont val="Calibri"/>
        <family val="2"/>
      </rPr>
      <t xml:space="preserve">b </t>
    </r>
    <r>
      <rPr>
        <sz val="10"/>
        <color indexed="62"/>
        <rFont val="Calibri"/>
        <family val="2"/>
      </rPr>
      <t>application</t>
    </r>
    <r>
      <rPr>
        <sz val="10"/>
        <color theme="1"/>
        <rFont val="Calibri"/>
        <family val="2"/>
      </rPr>
      <t xml:space="preserve">s gives a static view of the </t>
    </r>
    <r>
      <rPr>
        <sz val="10"/>
        <color indexed="33"/>
        <rFont val="Calibri"/>
        <family val="2"/>
      </rPr>
      <t>patient</t>
    </r>
    <r>
      <rPr>
        <sz val="10"/>
        <color theme="1"/>
        <rFont val="Calibri"/>
        <family val="2"/>
      </rPr>
      <t xml:space="preserve"> related data like EHR (Electronic Healthcare Record), PHR (Personal Healthcare Record), EMR (Electronic Medical Record), MRN (Medical Record Number), MHR (Mobilized Health Record) and Electronic Healthcare Predictive Analytics (e-HPA) in US hospitals, which lack in </t>
    </r>
    <r>
      <rPr>
        <sz val="10"/>
        <color indexed="17"/>
        <rFont val="Calibri"/>
        <family val="2"/>
      </rPr>
      <t>flexib</t>
    </r>
    <r>
      <rPr>
        <sz val="10"/>
        <color theme="1"/>
        <rFont val="Calibri"/>
        <family val="2"/>
      </rPr>
      <t xml:space="preserve">ility when multiple medical data are shown at the same time. This may ignore the users to concentrate on important aspects of their </t>
    </r>
    <r>
      <rPr>
        <sz val="10"/>
        <color indexed="33"/>
        <rFont val="Calibri"/>
        <family val="2"/>
      </rPr>
      <t>health</t>
    </r>
    <r>
      <rPr>
        <sz val="10"/>
        <color theme="1"/>
        <rFont val="Calibri"/>
        <family val="2"/>
      </rPr>
      <t xml:space="preserve"> status and physicians to lose critical </t>
    </r>
    <r>
      <rPr>
        <sz val="10"/>
        <color indexed="33"/>
        <rFont val="Calibri"/>
        <family val="2"/>
      </rPr>
      <t>patient</t>
    </r>
    <r>
      <rPr>
        <sz val="10"/>
        <color theme="1"/>
        <rFont val="Calibri"/>
        <family val="2"/>
      </rPr>
      <t xml:space="preserve">s situations. This </t>
    </r>
    <r>
      <rPr>
        <b/>
        <sz val="10"/>
        <color theme="1"/>
        <rFont val="Calibri"/>
        <family val="2"/>
      </rPr>
      <t>paper</t>
    </r>
    <r>
      <rPr>
        <sz val="10"/>
        <color theme="1"/>
        <rFont val="Calibri"/>
        <family val="2"/>
      </rPr>
      <t xml:space="preserve"> proposes a prototype of a dynamic and fully </t>
    </r>
    <r>
      <rPr>
        <sz val="10"/>
        <color indexed="17"/>
        <rFont val="Calibri"/>
        <family val="2"/>
      </rPr>
      <t>customi</t>
    </r>
    <r>
      <rPr>
        <sz val="10"/>
        <color theme="1"/>
        <rFont val="Calibri"/>
        <family val="2"/>
      </rPr>
      <t>zable Graphical User Interface (</t>
    </r>
    <r>
      <rPr>
        <sz val="10"/>
        <color indexed="10"/>
        <rFont val="Calibri"/>
        <family val="2"/>
      </rPr>
      <t>GUI</t>
    </r>
    <r>
      <rPr>
        <sz val="10"/>
        <color theme="1"/>
        <rFont val="Calibri"/>
        <family val="2"/>
      </rPr>
      <t xml:space="preserve">) for the Indian Healthcare which will replace the static </t>
    </r>
    <r>
      <rPr>
        <b/>
        <sz val="10"/>
        <color theme="1"/>
        <rFont val="Calibri"/>
        <family val="2"/>
      </rPr>
      <t>we</t>
    </r>
    <r>
      <rPr>
        <sz val="10"/>
        <color theme="1"/>
        <rFont val="Calibri"/>
        <family val="2"/>
      </rPr>
      <t xml:space="preserve">b pages of </t>
    </r>
    <r>
      <rPr>
        <sz val="10"/>
        <color indexed="33"/>
        <rFont val="Calibri"/>
        <family val="2"/>
      </rPr>
      <t>patient</t>
    </r>
    <r>
      <rPr>
        <sz val="10"/>
        <color theme="1"/>
        <rFont val="Calibri"/>
        <family val="2"/>
      </rPr>
      <t xml:space="preserve">s in order to provide </t>
    </r>
    <r>
      <rPr>
        <sz val="10"/>
        <color indexed="33"/>
        <rFont val="Calibri"/>
        <family val="2"/>
      </rPr>
      <t>patient</t>
    </r>
    <r>
      <rPr>
        <sz val="10"/>
        <color theme="1"/>
        <rFont val="Calibri"/>
        <family val="2"/>
      </rPr>
      <t xml:space="preserve">s with current and historical medical data, and allow them to analyze their lifestyle. This real-time </t>
    </r>
    <r>
      <rPr>
        <sz val="10"/>
        <color indexed="33"/>
        <rFont val="Calibri"/>
        <family val="2"/>
      </rPr>
      <t>health</t>
    </r>
    <r>
      <rPr>
        <sz val="10"/>
        <color theme="1"/>
        <rFont val="Calibri"/>
        <family val="2"/>
      </rPr>
      <t xml:space="preserve"> monitoring will give </t>
    </r>
    <r>
      <rPr>
        <sz val="10"/>
        <color indexed="33"/>
        <rFont val="Calibri"/>
        <family val="2"/>
      </rPr>
      <t>patient</t>
    </r>
    <r>
      <rPr>
        <sz val="10"/>
        <color theme="1"/>
        <rFont val="Calibri"/>
        <family val="2"/>
      </rPr>
      <t>s a better awareness on their overall status.,” in Proceedings of the 2017 International Conference On Big Data Analytics and Computational Intelligence, ICBDACI 2017, 2017, pp. 158–162. doi: 10.1109/ICBDACI.2017.8070828.</t>
    </r>
  </si>
  <si>
    <t>1.found
that different users found different manners of information
presentation most intuitive and easiest to understand.
2. they adapt on the diagram and homepage, but user have to manually change it, they both from a low ranked conference-</t>
    <phoneticPr fontId="2" type="noConversion"/>
  </si>
  <si>
    <t>1.five oages
2. customize the homepage
3. they adapt on the diagram and homepage, but user have to manually change it, they both from a low ranked conference-</t>
    <phoneticPr fontId="2" type="noConversion"/>
  </si>
  <si>
    <t>1. only mention change the font. Size,change the theme
2. too little information to extract and it only change the theme and color</t>
    <phoneticPr fontId="2" type="noConversion"/>
  </si>
  <si>
    <r>
      <t xml:space="preserve">A tailored, interactive health communication </t>
    </r>
    <r>
      <rPr>
        <sz val="10"/>
        <color rgb="FF333399"/>
        <rFont val="Calibri"/>
        <family val="2"/>
      </rPr>
      <t>application</t>
    </r>
    <r>
      <rPr>
        <sz val="10"/>
        <color rgb="FF000000"/>
        <rFont val="Calibri"/>
        <family val="2"/>
      </rPr>
      <t xml:space="preserve"> for patients with type 2 diabetes: Study protocol of a randomised controlled trial,</t>
    </r>
    <phoneticPr fontId="2" type="noConversion"/>
  </si>
  <si>
    <r>
      <t xml:space="preserve">Background: Type 2 diabetes is an increasingly common chronic condition whose prognosis can be improved by patient involvement and self-management. Patient involvement can be fostered by web-based Interactive Health Communication Applications (IHCAs) combining health information with decision support, social support and/or behaviour change support. They reach great numbers of patients at low cost and provide high-quality information and support at the time, place and learning speed patients prefer. Still, online tools often suffer from high attrition. Tailoring content and tone of IHCAs to the individual patient́s needs might improve their effectiveness. This study aims to test the effectiveness and usage of a tailored IHCA combining health information with decision support and behaviour change support for patients with type 2 diabetes. Methods/design. The effectiveness and usage of the tailored IHCA will be tested against a standard website with identical content in a single-blinded randomized trial with a parallel design. The content covers information on type 2 diabetes, its complications and sequelae, and its treatment options including health behaviour. In the intervention group the content is delivered in dialogue form, tailored to relevant patient characteristics (health literacy, attitudes towards self-care, and barriers to insulin treatment). In the control group the different sections are presented in a content tree, without any tailoring. Participants are blinded to group assignment. Eligibility criteria are age </t>
    </r>
    <r>
      <rPr>
        <sz val="10"/>
        <color rgb="FF000000"/>
        <rFont val="等线"/>
        <family val="4"/>
        <charset val="134"/>
      </rPr>
      <t>≥</t>
    </r>
    <r>
      <rPr>
        <sz val="10"/>
        <color rgb="FF000000"/>
        <rFont val="Calibri"/>
        <family val="2"/>
      </rPr>
      <t xml:space="preserve"> 18 years, self-reported type 2 diabetes, and Internet access. The study aims to include 414 participants in order to detect the expected small effect (Cohen’s d=0.2), with measurements at baseline, directly after the first visit, and at 3-month follow-up. The primary hypothesis is that the tailored IHCA has larger effects on diabetes knowledge and patient empowerment (primary outcomes) than the standard website. Secondary outcomes are website usage as well as decisional conflict and preparation for decision making. All measurements are online self-report questionnaires. Discussion. IHCAs are a promising way to foster diabetes knowledge and self-management competencies. The present trial tries to increase the knowledge on how to develop more effective IHCAs for patients with type 2 diabetes. Trial registration. International Clinical Trials Registry DRKS00003322. © 2013 Weymann et al.; licensee BioMed Central Ltd.,</t>
    </r>
  </si>
  <si>
    <t>Delete SCI1061, since it's the order work for SCO656,only</t>
    <phoneticPr fontId="2" type="noConversion"/>
  </si>
  <si>
    <r>
      <t xml:space="preserve">There is a growing gap between the number of children with autism requiring early intervention and available therapy. </t>
    </r>
    <r>
      <rPr>
        <b/>
        <sz val="10"/>
        <color theme="1"/>
        <rFont val="Calibri"/>
        <family val="2"/>
      </rPr>
      <t>We present</t>
    </r>
    <r>
      <rPr>
        <sz val="10"/>
        <color theme="1"/>
        <rFont val="Calibri"/>
        <family val="2"/>
      </rPr>
      <t xml:space="preserve"> a portable platform for pervasive delivery of early intervention therapy using multi-touch interfaces and principled ways to deliver stimuli of increasing complexity and adapt to a child’s performance. Our implementation weaves Natural Environment Tasks with iPad tasks, facilitating a learning platform that integrates early intervention in the child’s daily life. The system’s construction of stimulus complexity relative to task is evaluated by therapists, together with field trials for evaluating both the integrity of the instructional design and goal of stimulus presentation and adjustment relative to performance for learning tasks. We show positive results across all our stakeholders-children, parents and therapists. Our results have implications for other early learning fields that require principled ways to construct lessons across skills and adjust stimuli relative to performance. © 2012 Elsevier B.V. All rights reserved.,” vol. 8, no. 6, pp. 863–882, 2012, doi: 10.1016/j.pmcj.2012.06.010.</t>
    </r>
    <phoneticPr fontId="2" type="noConversion"/>
  </si>
  <si>
    <t>Background antailord methods: Despite advances in health care, the majority of children undergoing cancer treatment experience pain, particularly in the home setting. Mobile health tools provide a promising avenue to deliver pain management education and information to parents of children receiving cancer treatment. The current study describes the development and formative evaluation of a novel intervention, Cancer-Tailored Intervention for Pain and Symptoms (C-TIPS), which provides empirically-based pharmacological and non-pharmacological pain management information and coping skills training to parents of pediatric cancer patients. C-TIPS is a web-based application including a tailoring algorithm, customization tools, guided diaphragmatic breathing training, relaxation practice, and educational material (COPE modules). Thirty parents of children undergoing chemotherapy treatment for cancer participated in this initial mixed methods pilot study. Participants completed quantitative measures assessing their stress and relaxation ratings and satisfaction with C-TIPS. Formative evaluation and qualitative data were collected using individual and group interviews. Results: Parents reported high satisfaction with both the educational and skills training modules of C-TIPS (ps &lt; 0.001). Parent self-reported stress significantly reduced (p = 0.004) and relaxation increased (p = 0.05) following participation with the skills training module. Conclusions: C-TIPS is a feasible and well-received web-based intervention that promises to improve pain management in children undergoing cancer treatment, improve stress management in parents, and increase parents’ knowledge and understanding of their child’s cancer treatment. Results from the current study will help make improvements to C-TIPS in preparation for a randomized-controlled trial of this innovative program.,” vol. 101, pp. 146–152, 2018, doi: 10.1016/j.compbiomed.2018.08.014.</t>
    <phoneticPr fontId="2" type="noConversion"/>
  </si>
  <si>
    <t>Among the widely available information technologies for remote health care, emergency care, and more specifically self-care in urgent situations (through automated, protocol-based intervention), has not been considered to date. Urgent care is particularly difficult due to the individual transient and dynamic patient context; the design-for-all approach currently being implemented does not consider the varying manifestation of physical states and cognitive disabilities. Therefore, the objective was to design and integrate into a remote health care platform, an intelligent user interface scheme that adapts in real time to the clinically urgent patient condition. The current study presents a mobile implementation, targeting diabetic hypoglycemia treatment. Continuous physiological data from medical-grade wearable sensors, and results from customized cognitive exercises evaluating the corresponding common emergency symptoms are used to define the patient state. This state feeds the adaptation rules and determines the most appropriate interaction interface delivering the intervention instructions. The designed adaptations prioritize the incorporation of multimodal interfaces (including voice and facial recognition and interactions), with the goal of augmenting patient-technology information exchange, thus providing more efficient and effective treatment delivery. This application is being validated with clinical partners in endocrinology.,” vol. 15, p. 100091, 2020, doi: 10.1016/j.smhl.2019.100091.</t>
    <phoneticPr fontId="2" type="noConversion"/>
  </si>
  <si>
    <r>
      <t xml:space="preserve">Population in modern societies is ageing, and the number of elders in complete isolation increases with this phenomena. Information technologies are being increasingly used to enhance remote communications and monitoring between elders and caregivers. However, these technologies seldom are adapted to elders’ real needs and functional limitations, and are often discarded by them. They are usually hard to use and lack a set of features that elders perceive as useful to their daily- life communications with their caregivers. In </t>
    </r>
    <r>
      <rPr>
        <b/>
        <sz val="10"/>
        <color theme="1"/>
        <rFont val="Calibri"/>
        <family val="2"/>
      </rPr>
      <t>this paper</t>
    </r>
    <r>
      <rPr>
        <sz val="10"/>
        <color theme="1"/>
        <rFont val="Calibri"/>
        <family val="2"/>
      </rPr>
      <t xml:space="preserve"> we present Protege: an Android mobile application for the elder- caregiver paradigm, with a fully customized user interface. The integrated features of Protege and its fully customized user interfaces allow for an efficient way of enhancing elder-caregiver communications, and provides elders with a safety- critical device that they can easily use to call for help.,” vol. 9, pp. 1361–1371, 2013, doi: 10.1016/j.protcy.2013.12.153.</t>
    </r>
    <phoneticPr fontId="2" type="noConversion"/>
  </si>
  <si>
    <t>Autism Spectrum Disorders (ASD) are a triad of disturbances affecting the areas of communication, social interaction and behavior, and each subject has very different cognitive and functional characteristics. Especially at young ages and in educational contexts, these limitations can be deeply disabling if appropriate intervention methodologies are not used. Computer aided tools play a major role in the development of adequate educational responses, however, current approaches either focus more on the delivery of rich multimedia content, and less on the customization capabilities, or vice versa, and are unable to explore the individual differences that are specific to each subject with ASD. This work presents a novel approach focused on improving the outcomes of children with, ASD, with a special emphasis on communication skills, by exploring the potential of user-tuned content customization to enable children to interact and share opinions and experiences, through a rich multimedia environment. Our approach was evaluated through a set of transversal and longitudinal studies involving real-world users. In the overall, experimental results have shown that our proposed approach leads to improved outcomes and higher engagement of the children in the educational process. © 2013 The Authors. Published by Elsevier B.V.,” vol. 27, pp. 441–448, 2013, doi: 10.1016/j.procs.2014.02.048.</t>
  </si>
  <si>
    <t>1. page 8, customization tools
2. Delete SCI1297, too little information to extract and it only change the theme, soundtrack and color</t>
    <phoneticPr fontId="2" type="noConversion"/>
  </si>
  <si>
    <r>
      <t>1. have two set of interface, adaptive user interface and deafult interface</t>
    </r>
    <r>
      <rPr>
        <sz val="10"/>
        <color theme="1"/>
        <rFont val="等线"/>
        <family val="4"/>
        <charset val="134"/>
      </rPr>
      <t>，</t>
    </r>
    <r>
      <rPr>
        <b/>
        <sz val="10"/>
        <color theme="1"/>
        <rFont val="Calibri"/>
        <family val="2"/>
      </rPr>
      <t xml:space="preserve">not adaptive </t>
    </r>
    <r>
      <rPr>
        <sz val="10"/>
        <color theme="1"/>
        <rFont val="Calibri"/>
        <family val="2"/>
      </rPr>
      <t xml:space="preserve">
2. has really good review on elderly in HCI</t>
    </r>
    <phoneticPr fontId="2" type="noConversion"/>
  </si>
  <si>
    <t>Enhancing the physical activity of older adults based on user profiles,</t>
    <phoneticPr fontId="2" type="noConversion"/>
  </si>
  <si>
    <t>Physical activity represents a key element for elderly people to maintain a healthy life. This paper presents a game for supporting and stimulating elderly people in performing physical activity. The game is composed of different type of exercises that are selected based on the user's profile and health status. The results are presented to the user in multiple ways that are correlated with his/her emotional state and preferences in order to increase the satisfaction of each user experience.</t>
  </si>
  <si>
    <t>A context-sensitive device to help people with autism cope with anxiety,</t>
    <phoneticPr fontId="2" type="noConversion"/>
  </si>
  <si>
    <r>
      <t>We</t>
    </r>
    <r>
      <rPr>
        <sz val="10"/>
        <color theme="1"/>
        <rFont val="Calibri"/>
        <family val="2"/>
      </rPr>
      <t xml:space="preserve"> describe a smartphone application that helps people with Autism Spectrum Disorder (ASD) cope with anxiety attacks. Our prototype provides a one-touch interface for indicating a panic level. The device’s response-to instruct, soothe, and/or contact carers-is sensitive to the user’s context, consisting of time, location, ambient noise, and nearby friends. Formative evaluation unearths a critical challenge to building assistive technologies for ASD sufferers: can regimented interfaces foster flexible behaviour? Our observations suggest that a delicate balance of design goals is required for a viable assistive technology.,” in Conference on Human Factors in Computing Systems - Proceedings, 2011, pp. 1201–1206. doi: 10.1145/1979742.1979748.</t>
    </r>
    <phoneticPr fontId="2" type="noConversion"/>
  </si>
  <si>
    <r>
      <t xml:space="preserve">Obesity rates in the world, especially in the developed countries are alarming. This has forced scientists to consider obesity as an epidemic due to its huge negative consequences on the societies’ physical and mental health. Obese Children constitute a large portion of those affected by this epidemic and researchers are striving to find solutions which can curb its spread. Exergames have emerged as promising tools that can help in the fight against obesity because it promotes physical activity through playing. In this </t>
    </r>
    <r>
      <rPr>
        <b/>
        <sz val="10"/>
        <color theme="1"/>
        <rFont val="Calibri"/>
        <family val="2"/>
      </rPr>
      <t>paper</t>
    </r>
    <r>
      <rPr>
        <sz val="10"/>
        <color theme="1"/>
        <rFont val="Calibri"/>
        <family val="2"/>
      </rPr>
      <t xml:space="preserve">, we present a mobile-based exergaming system that targets children of different ages and that </t>
    </r>
    <r>
      <rPr>
        <b/>
        <sz val="10"/>
        <color theme="1"/>
        <rFont val="Calibri"/>
        <family val="2"/>
      </rPr>
      <t>aims</t>
    </r>
    <r>
      <rPr>
        <sz val="10"/>
        <color theme="1"/>
        <rFont val="Calibri"/>
        <family val="2"/>
      </rPr>
      <t xml:space="preserve"> to encourage them to do running and jumping exercises in an enjoyable manner. It currently incorporates 1 game but its modular structure enables to easily accept even more games. The system uses a novel foot interface and a heart monitor that allow interacting with a special game that can adapt to the user’s performance. The preliminary evaluations with two children have shown that the system can be an effective tool that engages users into physical activity.,” in 2015 IEEE International Symposium on Medical Measurements and Applications, MeMeA 2015 - Proceedings, 2015, pp. 531–536. doi: 10.1109/MeMeA.2015.7145261.</t>
    </r>
    <phoneticPr fontId="2" type="noConversion"/>
  </si>
  <si>
    <r>
      <t xml:space="preserve">As life expectancy increases, it has become more necessary to find ways to support healthy ageing. A number of active ageing initiatives are being developed nowadays to foster healthy habits in the population. This </t>
    </r>
    <r>
      <rPr>
        <b/>
        <sz val="10"/>
        <color theme="1"/>
        <rFont val="Calibri"/>
        <family val="2"/>
      </rPr>
      <t>paper</t>
    </r>
    <r>
      <rPr>
        <sz val="10"/>
        <color theme="1"/>
        <rFont val="Calibri"/>
        <family val="2"/>
      </rPr>
      <t xml:space="preserve"> </t>
    </r>
    <r>
      <rPr>
        <b/>
        <sz val="10"/>
        <color theme="1"/>
        <rFont val="Calibri"/>
        <family val="2"/>
      </rPr>
      <t>presents</t>
    </r>
    <r>
      <rPr>
        <sz val="10"/>
        <color theme="1"/>
        <rFont val="Calibri"/>
        <family val="2"/>
      </rPr>
      <t xml:space="preserve"> our contribution to these initiatives in the form of a multimodal conversational coach that acts as a coach for physical activities. The agent can be developed as an Android app running on smartphones and coupled with cheap widely available sport sensors in order to provide meaningful coaching. It can be employed to prepare exercise sessions, provide feedback during the sessions, and discuss the results after the exercise. It incorporates an affective component that informs dynamic user models to produce adaptive interaction strategies.,” vol. 37, no. 2, 2020, doi: 10.1111/exsy.12454.</t>
    </r>
    <phoneticPr fontId="2" type="noConversion"/>
  </si>
  <si>
    <r>
      <t xml:space="preserve">Adaptive user interfaces can be more effective in increasing accessibility of the interaction between people and systems, especially for elderly or people with different impairments such as cognitive impairments in people with dementia. There are two possible types of adaptation for interfaces: navigation and content-based adaptation. Both types of adaptation must be made based on the context (devices that are used) and on the user profile. This </t>
    </r>
    <r>
      <rPr>
        <b/>
        <sz val="10"/>
        <color theme="1"/>
        <rFont val="Calibri"/>
        <family val="2"/>
      </rPr>
      <t>paper</t>
    </r>
    <r>
      <rPr>
        <sz val="10"/>
        <color theme="1"/>
        <rFont val="Calibri"/>
        <family val="2"/>
      </rPr>
      <t xml:space="preserve"> </t>
    </r>
    <r>
      <rPr>
        <b/>
        <sz val="10"/>
        <color theme="1"/>
        <rFont val="Calibri"/>
        <family val="2"/>
      </rPr>
      <t>presents</t>
    </r>
    <r>
      <rPr>
        <sz val="10"/>
        <color theme="1"/>
        <rFont val="Calibri"/>
        <family val="2"/>
      </rPr>
      <t xml:space="preserve"> a method for interface adaptation using user classification. Users are classified based on their interactions with the interface.,” 2018. doi: 10.1109/ROEDUNET.2018.8514150.</t>
    </r>
    <phoneticPr fontId="2" type="noConversion"/>
  </si>
  <si>
    <r>
      <t xml:space="preserve">Background: Exercise-based rehabilitation plays a key role in improving the health and quality of life of patients with Cardiovascular Disease (CVD). Home-based computer-assisted rehabilitation programs have the potential to facilitate and support physical activity interventions and improve health outcomes. Objectives: </t>
    </r>
    <r>
      <rPr>
        <b/>
        <sz val="10"/>
        <color theme="1"/>
        <rFont val="Calibri"/>
        <family val="2"/>
      </rPr>
      <t>We</t>
    </r>
    <r>
      <rPr>
        <sz val="10"/>
        <color theme="1"/>
        <rFont val="Calibri"/>
        <family val="2"/>
      </rPr>
      <t xml:space="preserve"> present the development and evaluation of a computerized Decision Support System (DSS) for unsupervised exercise rehabilitation at home, </t>
    </r>
    <r>
      <rPr>
        <b/>
        <sz val="10"/>
        <color theme="1"/>
        <rFont val="Calibri"/>
        <family val="2"/>
      </rPr>
      <t>aim</t>
    </r>
    <r>
      <rPr>
        <sz val="10"/>
        <color theme="1"/>
        <rFont val="Calibri"/>
        <family val="2"/>
      </rPr>
      <t>ing to show the feasibility and potential of such systems toward maximizing the benefits of rehabilitation programs. Methods: The development of the DSS was based on rules encapsulating the logic according to which an exercise program can be executed beneficially according to international guidelines and expert knowledge. The DSS considered data from a prescribed exercise program, heart rate from a wristband device, and motion accuracy from a depth camera, and subsequently generated personalized, performance-driven adaptations to the exercise program. Communication interfaces in the form of RESTful web service operations were developed enabling interoperation with other computer systems. Results: The DSS was deployed in a computer-assisted platform for exercise-based cardiac rehabilitation at home, and it was evaluated in simulation and real-world studies with CVD patients. The simulation study based on data provided from 10 CVD patients performing 45 exercise sessions in total, showed that patients can be trained within or above their beneficial HR zones for 67.1 ± 22.1% of the exercise duration in the main phase, when they are guided with the DSS. The real-world study with 3 CVD patients performing 43 exercise sessions through the computer-assisted platform, showed that patients can be trained within or above their beneficial heart rate zones for 87.9 ± 8.0% of the exercise duration in the main phase, with DSS guidance. Conclusions: Computerized decision support systems can guide patients to the beneficial execution of their exercise-based rehabilitation program, and they are feasible.,” vol. 162, pp. 1–10, 2018, doi: 10.1016/j.cmpb.2018.04.030.</t>
    </r>
    <phoneticPr fontId="2" type="noConversion"/>
  </si>
  <si>
    <r>
      <t xml:space="preserve">Attention Deficit Hyperactivity Disorder (ADHD) is a common neurobiological condition affecting school-age children. One of the main symptoms is short attention span, which is a key factor of poor academic performance, especially in tasks requiring high amount of concentration time. In this position </t>
    </r>
    <r>
      <rPr>
        <b/>
        <sz val="10"/>
        <color theme="1"/>
        <rFont val="Calibri"/>
        <family val="2"/>
      </rPr>
      <t>paper</t>
    </r>
    <r>
      <rPr>
        <sz val="10"/>
        <color theme="1"/>
        <rFont val="Calibri"/>
        <family val="2"/>
      </rPr>
      <t xml:space="preserve">, we outline </t>
    </r>
    <r>
      <rPr>
        <b/>
        <sz val="10"/>
        <color theme="1"/>
        <rFont val="Calibri"/>
        <family val="2"/>
      </rPr>
      <t>our research</t>
    </r>
    <r>
      <rPr>
        <sz val="10"/>
        <color theme="1"/>
        <rFont val="Calibri"/>
        <family val="2"/>
      </rPr>
      <t xml:space="preserve"> plan of extending the attention span of children with ADHD by designing and developing a computer software application that adapts its user interface for incorporating multiple stimuli. The </t>
    </r>
    <r>
      <rPr>
        <b/>
        <sz val="10"/>
        <color theme="1"/>
        <rFont val="Calibri"/>
        <family val="2"/>
      </rPr>
      <t>propose</t>
    </r>
    <r>
      <rPr>
        <sz val="10"/>
        <color theme="1"/>
        <rFont val="Calibri"/>
        <family val="2"/>
      </rPr>
      <t>d adaptive user interface is directed by an eye tracker, which constantly monitors the user’s attention state.,” in ACM International Conference Proceeding Series, 2015, vol. 28-Septemb, pp. 149–152. doi: 10.1145/2811681.2824997.</t>
    </r>
    <phoneticPr fontId="2" type="noConversion"/>
  </si>
  <si>
    <r>
      <t>The openEHR norm is advising the quality of care delivered by a health information system (HIS). In fact, it offers an archetype-based approach allowing storing and communicating of patient information in a safe and reliable way. However, HIS has to face the problem of multiplication resource and diversity of use. Generating adaptive interface to user’s context re</t>
    </r>
    <r>
      <rPr>
        <b/>
        <sz val="10"/>
        <color theme="1"/>
        <rFont val="Calibri"/>
        <family val="2"/>
      </rPr>
      <t>presents</t>
    </r>
    <r>
      <rPr>
        <sz val="10"/>
        <color theme="1"/>
        <rFont val="Calibri"/>
        <family val="2"/>
      </rPr>
      <t xml:space="preserve"> a solution to remediate these problems. In this </t>
    </r>
    <r>
      <rPr>
        <b/>
        <sz val="10"/>
        <color theme="1"/>
        <rFont val="Calibri"/>
        <family val="2"/>
      </rPr>
      <t>paper</t>
    </r>
    <r>
      <rPr>
        <sz val="10"/>
        <color theme="1"/>
        <rFont val="Calibri"/>
        <family val="2"/>
      </rPr>
      <t>, we show how we can design an HIS, according to the openEHR norm, which generates adaptive interface to the user’s context. © 2011 IEEE.,” in Proceedings - 4th International Conference on Developments in eSystems Engineering, DeSE 2011, 2011, pp. 105–110. doi: 10.1109/DeSE.2011.58.</t>
    </r>
    <phoneticPr fontId="2" type="noConversion"/>
  </si>
  <si>
    <r>
      <t xml:space="preserve">Technology plays a major role in our daily lives. In healthcare, technology assists in treating and detecting diseases and can improve patients’ quality of life. Alzheimer’s disease patients are generally elderly people who suffer from disabilities in vision, hearing, speech, and movement. The disease is one of the most common types of dementia. This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design for a mobile application with an adaptive user interface for Alzheimer’s patients based on an elderly model developed using grounded theory. The application </t>
    </r>
    <r>
      <rPr>
        <b/>
        <sz val="10"/>
        <color theme="1"/>
        <rFont val="Calibri"/>
        <family val="2"/>
      </rPr>
      <t>aims</t>
    </r>
    <r>
      <rPr>
        <sz val="10"/>
        <color theme="1"/>
        <rFont val="Calibri"/>
        <family val="2"/>
      </rPr>
      <t xml:space="preserve"> to improve the patients’ quality of life and allow them to remain engaged in society. The design of the application is based on spaced retrieval therapy (SRT), a method that helps Alzheimer’s patients to recall specific pieces of important information. User-centered design method was used to design and build this application. In the requirements phase, a user model for elderly people was elicited based on a classification developed through grounded theory. The prototype for the </t>
    </r>
    <r>
      <rPr>
        <b/>
        <sz val="10"/>
        <color theme="1"/>
        <rFont val="Calibri"/>
        <family val="2"/>
      </rPr>
      <t>propose</t>
    </r>
    <r>
      <rPr>
        <sz val="10"/>
        <color theme="1"/>
        <rFont val="Calibri"/>
        <family val="2"/>
      </rPr>
      <t xml:space="preserve">d model was designed and developed considering the default user interfaces and the adaptive user interfaces. A test was conducted with 15 elderly Arab users. The participants were 50-74 years old with varying levels of education and experience with technology. The authors </t>
    </r>
    <r>
      <rPr>
        <b/>
        <sz val="10"/>
        <color theme="1"/>
        <rFont val="Calibri"/>
        <family val="2"/>
      </rPr>
      <t>propose</t>
    </r>
    <r>
      <rPr>
        <sz val="10"/>
        <color theme="1"/>
        <rFont val="Calibri"/>
        <family val="2"/>
      </rPr>
      <t xml:space="preserve">d a user model for elderly people containing all the design implications in terms of physical and cognitive changes. The results of testing with elderly Arab users supported the </t>
    </r>
    <r>
      <rPr>
        <b/>
        <sz val="10"/>
        <color theme="1"/>
        <rFont val="Calibri"/>
        <family val="2"/>
      </rPr>
      <t>propose</t>
    </r>
    <r>
      <rPr>
        <sz val="10"/>
        <color theme="1"/>
        <rFont val="Calibri"/>
        <family val="2"/>
      </rPr>
      <t>d user model in terms of colors, fonts, pictures, and symbols. However, there were problems with the menu design and color preferences.,” vol. 15, no. 12, pp. 104–124, 2021, doi: 10.3991/ijim.v15i12.21487.</t>
    </r>
  </si>
  <si>
    <t>In current era, smart devices play vital role in social connectivity and performing routinely activities. The motor and non-motor (rigidity, tremor at rest, dysarthria, slowness of movement, and depression) symptoms of Parkinson’s disease (PD) have definite negative impacts on patients’ interaction with smart devices. An adaptable interface named PD-Helper is designed and developed to meet the physical capabilities as well as social needs of patients and to improve the accessibility via smart devices. Single touch interaction is provided via scanning selection technique, video and web user controls and input method editor (IME) application allows PD patients to access web browsing, entertainment like watching videos, typing text and contacting medical stuff. 40 users with PD, participated in the evaluation process of the PD-Helper. Preliminary results are promising and satisfactory. Further studies are in progress to attest the PD helper potential, such as improving the quality of life of people with other Neurological disorders.,” in Proceedings of the International Conference on Software Engineering and Knowledge Engineering, SEKE, 2019, vol. 2019-July, pp. 529–534. doi: 10.18293/SEKE2019-153.</t>
    <phoneticPr fontId="2" type="noConversion"/>
  </si>
  <si>
    <r>
      <t xml:space="preserve">SmartPhones can play a significant role in maintaining decent a Quality of Life for elderly people. There are numerous solutions available on SmartPhones that can assist the elderly in their activities of daily living, however these solutions are sometimes not welcomed in elderly community due to usability and accessibility factors. In this </t>
    </r>
    <r>
      <rPr>
        <b/>
        <sz val="10"/>
        <color theme="1"/>
        <rFont val="Calibri"/>
        <family val="2"/>
      </rPr>
      <t>paper</t>
    </r>
    <r>
      <rPr>
        <sz val="10"/>
        <color theme="1"/>
        <rFont val="Calibri"/>
        <family val="2"/>
      </rPr>
      <t>, we present PhonAge, an accessible &amp; adaptable solution for SmartPhones that can host diverse useful services to elderly people. The first stage user evaluation results shows the usability of our solution. © 2013 Springer-Verlag Berlin Heidelberg.,” Lecture Notes in Computer Science (including subseries Lecture Notes in Artificial Intelligence and Lecture Notes in Bioinformatics), vol. 7910 LNCS. pp. 27–35, 2013. doi: 10.1007/978-3-642-39470-6_4.</t>
    </r>
    <phoneticPr fontId="2" type="noConversion"/>
  </si>
  <si>
    <r>
      <t xml:space="preserve">The usability and the prime value of a software product increases proportionately with the number of different types of users supported and the number of different types of services provided at any one time by the product. The user interface for the product plays a critical role in this context. In this </t>
    </r>
    <r>
      <rPr>
        <b/>
        <sz val="10"/>
        <color theme="1"/>
        <rFont val="Calibri"/>
        <family val="2"/>
      </rPr>
      <t>paper</t>
    </r>
    <r>
      <rPr>
        <sz val="10"/>
        <color theme="1"/>
        <rFont val="Calibri"/>
        <family val="2"/>
      </rPr>
      <t xml:space="preserve">, the authors describe a dynamically reconfigurable graphical user interface for a web-based application. The user interface for this application is designed as a collection of controls. The users will not only be able to view selective information from the user interface, but also will be able to rearrange the controls on the user interface. In addition, users will also be able to introduce new controls and modify existing controls on the user interface without manually recompiling the original code thus achieving greater flexibility and saving time. The </t>
    </r>
    <r>
      <rPr>
        <b/>
        <sz val="10"/>
        <color theme="1"/>
        <rFont val="Calibri"/>
        <family val="2"/>
      </rPr>
      <t>paper</t>
    </r>
    <r>
      <rPr>
        <sz val="10"/>
        <color theme="1"/>
        <rFont val="Calibri"/>
        <family val="2"/>
      </rPr>
      <t xml:space="preserve"> illustrates this dynamic reconfiguration of user interface through a case study on a health care application.,” vol. 9, no. 5, pp. 213–218, 2011, [Online]. Available: https://www.scopus.com/inward/record.uri?eid=2-s2.0-84855393429&amp;partnerID=40&amp;md5=b5e09662f0a73d94b82934fd0f54d7df</t>
    </r>
    <phoneticPr fontId="2" type="noConversion"/>
  </si>
  <si>
    <r>
      <t xml:space="preserve">Therapeutic games can be considered as a promising rehabilitation tool since they provide personalized rehabilitation sessions in which training intensity and challenges can be adapted to the patient’s ability, motivation and performance. In this </t>
    </r>
    <r>
      <rPr>
        <b/>
        <sz val="10"/>
        <color theme="1"/>
        <rFont val="Calibri"/>
        <family val="2"/>
      </rPr>
      <t>paper</t>
    </r>
    <r>
      <rPr>
        <sz val="10"/>
        <color theme="1"/>
        <rFont val="Calibri"/>
        <family val="2"/>
      </rPr>
      <t xml:space="preserve">, we discuss post-stroke therapeutic game design challenges and requirements that open-up a variety of adaptation issues. Our objective is to present a generic difficulty adaptation technique for a family of post-stroke upper-limb rehabilitation games. The </t>
    </r>
    <r>
      <rPr>
        <b/>
        <sz val="10"/>
        <color theme="1"/>
        <rFont val="Calibri"/>
        <family val="2"/>
      </rPr>
      <t>propose</t>
    </r>
    <r>
      <rPr>
        <sz val="10"/>
        <color theme="1"/>
        <rFont val="Calibri"/>
        <family val="2"/>
      </rPr>
      <t xml:space="preserve">d technique </t>
    </r>
    <r>
      <rPr>
        <b/>
        <sz val="10"/>
        <color theme="1"/>
        <rFont val="Calibri"/>
        <family val="2"/>
      </rPr>
      <t>aims</t>
    </r>
    <r>
      <rPr>
        <sz val="10"/>
        <color theme="1"/>
        <rFont val="Calibri"/>
        <family val="2"/>
      </rPr>
      <t xml:space="preserve"> to increase rehabilitation volume by maintaining patients’ motivation and engagement. © 2011 IEEE.,” in Proceedings of CGAMES’2011 USA - 16th International Conference on Computer Games: AI, Animation, Mobile, Interactive Multimedia, Educational and Serious Games, 2011, pp. 257–261. doi: 10.1109/CGAMES.2011.6000349.</t>
    </r>
  </si>
  <si>
    <t>Adapting Web-Based Information to the Needs of Patients with Cancer</t>
    <phoneticPr fontId="2" type="noConversion"/>
  </si>
  <si>
    <t>Good patient education can help to reduce health service costs and improve the quality of life of people with chronic or terminal conditions. Adapting educational materials to the patients’ needs and interests can make them more effective. Computer-based techniques make this adaptation more feasible.
In this paper we describe a theoretically motivated framework for the provision of computer-based information for cancer patients, and the computational techniques used to implement it. Our goal is to develop an interactive hypertext system which could provide patients with the right information at the right time, avoiding some of the need to search through the copious literature available.
The paper describes how we use an explicit model of relevance to select and present information that is adapted at different levels to the situational and process-based aspects of the patient’s illness and treatment.</t>
    <phoneticPr fontId="2" type="noConversion"/>
  </si>
  <si>
    <t>International Conference on Adaptive Hypermedia and Adaptive Web-Based Systems</t>
    <phoneticPr fontId="2" type="noConversion"/>
  </si>
  <si>
    <t>Bental, D., Cawsey, A., Pearson, J., &amp; Jones, R</t>
    <phoneticPr fontId="2" type="noConversion"/>
  </si>
  <si>
    <t>Author</t>
    <phoneticPr fontId="2" type="noConversion"/>
  </si>
  <si>
    <r>
      <t>The possibility of offering information and functionality to users based on their context and needs represents an advantage of current technology. Ho</t>
    </r>
    <r>
      <rPr>
        <b/>
        <sz val="10"/>
        <color theme="1"/>
        <rFont val="Calibri"/>
        <family val="2"/>
      </rPr>
      <t>we</t>
    </r>
    <r>
      <rPr>
        <sz val="10"/>
        <color theme="1"/>
        <rFont val="Calibri"/>
        <family val="2"/>
      </rPr>
      <t xml:space="preserve">ver, context-aware systems can be improved by extending the level of customization. Targeting on healthcare environments, </t>
    </r>
    <r>
      <rPr>
        <b/>
        <sz val="10"/>
        <color theme="1"/>
        <rFont val="Calibri"/>
        <family val="2"/>
      </rPr>
      <t>this paper</t>
    </r>
    <r>
      <rPr>
        <sz val="10"/>
        <color theme="1"/>
        <rFont val="Calibri"/>
        <family val="2"/>
      </rPr>
      <t xml:space="preserve"> presents a solution, named Ubi4Health, which generates a new context-aware ecosystem for the daily life of medical staff, patients and care-home residents. Regardless of where the user is, the solution adapts the user experience, offering the appropriate interaction mechanism, interface and device at all times. In this sense, Ubi4Health provides users with the required tool in the appropriate way.,” vol. 19, no. 1, pp. 17–27, 2020, doi: 10.1007/s10209-018-0623-7.</t>
    </r>
    <phoneticPr fontId="2" type="noConversion"/>
  </si>
  <si>
    <r>
      <t>A mixed-initiative interface conjoins aspects of both adaptable and adaptive interfaces in cases where adaptive customization assistance is added to an adaptable interface, improving the efficacy of customization, efficiency of interactions and user satisfaction. Although many studies sho</t>
    </r>
    <r>
      <rPr>
        <b/>
        <sz val="10"/>
        <color theme="1"/>
        <rFont val="Calibri"/>
        <family val="2"/>
      </rPr>
      <t>we</t>
    </r>
    <r>
      <rPr>
        <sz val="10"/>
        <color theme="1"/>
        <rFont val="Calibri"/>
        <family val="2"/>
      </rPr>
      <t xml:space="preserve">d the efficiency of adaptive customization support, they </t>
    </r>
    <r>
      <rPr>
        <b/>
        <sz val="10"/>
        <color theme="1"/>
        <rFont val="Calibri"/>
        <family val="2"/>
      </rPr>
      <t>we</t>
    </r>
    <r>
      <rPr>
        <sz val="10"/>
        <color theme="1"/>
        <rFont val="Calibri"/>
        <family val="2"/>
      </rPr>
      <t xml:space="preserve">re either conducted within a laboratory with short-term settings or failed to consider the long-term </t>
    </r>
    <r>
      <rPr>
        <b/>
        <sz val="10"/>
        <color theme="1"/>
        <rFont val="Calibri"/>
        <family val="2"/>
      </rPr>
      <t>results</t>
    </r>
    <r>
      <rPr>
        <sz val="10"/>
        <color theme="1"/>
        <rFont val="Calibri"/>
        <family val="2"/>
      </rPr>
      <t xml:space="preserve"> of the approach on the elderly. Thus, </t>
    </r>
    <r>
      <rPr>
        <b/>
        <sz val="10"/>
        <color theme="1"/>
        <rFont val="Calibri"/>
        <family val="2"/>
      </rPr>
      <t>this study</t>
    </r>
    <r>
      <rPr>
        <sz val="10"/>
        <color theme="1"/>
        <rFont val="Calibri"/>
        <family val="2"/>
      </rPr>
      <t xml:space="preserve"> </t>
    </r>
    <r>
      <rPr>
        <b/>
        <sz val="10"/>
        <color theme="1"/>
        <rFont val="Calibri"/>
        <family val="2"/>
      </rPr>
      <t>aims</t>
    </r>
    <r>
      <rPr>
        <sz val="10"/>
        <color theme="1"/>
        <rFont val="Calibri"/>
        <family val="2"/>
      </rPr>
      <t xml:space="preserve"> to assess the capabilities of adaptive assistance derived from the cognitive and behavioral information of users within an adaptive mixed-initiative UI/UX system (SmartSenior) designed to assist elderly people by improving their familiarity with smart devices. Drawing on cognitive and behavioral data of users, adaptive support was offered by way of customization suggestions that users could accept or disregard at their own discretion. For 10 </t>
    </r>
    <r>
      <rPr>
        <b/>
        <sz val="10"/>
        <color theme="1"/>
        <rFont val="Calibri"/>
        <family val="2"/>
      </rPr>
      <t>we</t>
    </r>
    <r>
      <rPr>
        <sz val="10"/>
        <color theme="1"/>
        <rFont val="Calibri"/>
        <family val="2"/>
      </rPr>
      <t xml:space="preserve">eks, 20 senior citizens used SmartSenior, and their actions within the interface </t>
    </r>
    <r>
      <rPr>
        <b/>
        <sz val="10"/>
        <color theme="1"/>
        <rFont val="Calibri"/>
        <family val="2"/>
      </rPr>
      <t>we</t>
    </r>
    <r>
      <rPr>
        <sz val="10"/>
        <color theme="1"/>
        <rFont val="Calibri"/>
        <family val="2"/>
      </rPr>
      <t xml:space="preserve">re recorded. Half of the test subjects received support and the other half did not. The customization behavior and activity of the two groups </t>
    </r>
    <r>
      <rPr>
        <b/>
        <sz val="10"/>
        <color theme="1"/>
        <rFont val="Calibri"/>
        <family val="2"/>
      </rPr>
      <t>we</t>
    </r>
    <r>
      <rPr>
        <sz val="10"/>
        <color theme="1"/>
        <rFont val="Calibri"/>
        <family val="2"/>
      </rPr>
      <t xml:space="preserve">re then compared, along with subjective responses concerning the customization support. Results demonstrated that test subjects who </t>
    </r>
    <r>
      <rPr>
        <b/>
        <sz val="10"/>
        <color theme="1"/>
        <rFont val="Calibri"/>
        <family val="2"/>
      </rPr>
      <t>we</t>
    </r>
    <r>
      <rPr>
        <sz val="10"/>
        <color theme="1"/>
        <rFont val="Calibri"/>
        <family val="2"/>
      </rPr>
      <t xml:space="preserve">re supported made more effective use of SmartSenior’s customization features than those who </t>
    </r>
    <r>
      <rPr>
        <b/>
        <sz val="10"/>
        <color theme="1"/>
        <rFont val="Calibri"/>
        <family val="2"/>
      </rPr>
      <t>we</t>
    </r>
    <r>
      <rPr>
        <sz val="10"/>
        <color theme="1"/>
        <rFont val="Calibri"/>
        <family val="2"/>
      </rPr>
      <t xml:space="preserve">nt unsupported. Among the experimental group, subjects accepted most of the customization suggestions provided, and all of them praised the utility of the support and perceived it as beneficial. Moreover, the </t>
    </r>
    <r>
      <rPr>
        <b/>
        <sz val="10"/>
        <color theme="1"/>
        <rFont val="Calibri"/>
        <family val="2"/>
      </rPr>
      <t>results</t>
    </r>
    <r>
      <rPr>
        <sz val="10"/>
        <color theme="1"/>
        <rFont val="Calibri"/>
        <family val="2"/>
      </rPr>
      <t xml:space="preserve"> show that customization support is more beneficial to users who would never customize of their own volition; such users will be increasingly likely to do so with support. In conclusion, adaptive customization support helps the elderly to more effectively customize their interface, and hence it would helpfully augment the standard adaptable UI/UX.,” vol. 21, no. 3, pp. 371–382, 2019, doi: 10.1007/s10111-018-0516-9.</t>
    </r>
  </si>
  <si>
    <r>
      <t xml:space="preserve">In </t>
    </r>
    <r>
      <rPr>
        <b/>
        <sz val="10"/>
        <color theme="1"/>
        <rFont val="Calibri"/>
        <family val="2"/>
      </rPr>
      <t>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game adaptation technique that seeks to improve the training outcomes of stroke patients during a therapeutic session. This technique involves the generation of customized game levels, which difficulty is dynamically adjusted to the patients’ abilities and performance. Our goal was to evaluate the effect of this adaptation strategy on the training outcomes of post-stroke patients during a therapeutic session. </t>
    </r>
    <r>
      <rPr>
        <b/>
        <sz val="10"/>
        <color theme="1"/>
        <rFont val="Calibri"/>
        <family val="2"/>
      </rPr>
      <t>We</t>
    </r>
    <r>
      <rPr>
        <sz val="10"/>
        <color theme="1"/>
        <rFont val="Calibri"/>
        <family val="2"/>
      </rPr>
      <t xml:space="preserve"> hypothesized that a dynamic difficulty adaptation strategy would have a more positive effect on the training outcomes of patients than two control strategies, incremental difficulty adaptation and random difficulty adaptation. To test these strategies, </t>
    </r>
    <r>
      <rPr>
        <b/>
        <sz val="10"/>
        <color theme="1"/>
        <rFont val="Calibri"/>
        <family val="2"/>
      </rPr>
      <t>we</t>
    </r>
    <r>
      <rPr>
        <sz val="10"/>
        <color theme="1"/>
        <rFont val="Calibri"/>
        <family val="2"/>
      </rPr>
      <t xml:space="preserve"> developed three versions of PRehab, a serious game for upper-limb rehabilitation. Seven stroke patients and three therapists participated in the experiment, and played all three versions of the game on a graphics tablet. The </t>
    </r>
    <r>
      <rPr>
        <b/>
        <sz val="10"/>
        <color theme="1"/>
        <rFont val="Calibri"/>
        <family val="2"/>
      </rPr>
      <t>results</t>
    </r>
    <r>
      <rPr>
        <sz val="10"/>
        <color theme="1"/>
        <rFont val="Calibri"/>
        <family val="2"/>
      </rPr>
      <t xml:space="preserve"> of the experiment show that our dynamic adaptation technique increases movement amplitude during a therapeutic session. This finding may serve as a basis to improve patient recovery.,” vol. 25, no. 1, pp. 65–98, 2015, doi: 10.1007/s11257-015-9154-6.</t>
    </r>
  </si>
  <si>
    <t>A Multi Agent System that provides a (cared for) person, the subject, with assistance and support through an Ambient Assisted Living Flexible Interface (AALFI) during the day while complementing the night time assistance offered by NOCTURNAL with feedback assistance, is presented. It has been tailored to the subject’s requirements profile and takes into account factors associated with the time of day; hence it attempts to overcome shortcomings of current Ambient Assisted Living Systems. The subject is provided with feedback that highlights important criteria such as quality of sleep during the night and possible breeches of safety during the day. This may help the subject carry out corrective measures and/or seek further assistance. AALFI provides tailored interaction that is either visual or auditory so that the subject is able to understand the interactions and this process is driven by a Multi-Agent System. User feedback gathered from a relevant user group through a workshop validated the ideas underpinning the research, the Multi-agent system and the adaptable interface.,” vol. 4, no. 1, pp. 1–41, 2014, doi: 10.1186/2192-1962-4-1.</t>
  </si>
  <si>
    <r>
      <t xml:space="preserve">Research on information technologies has seen in the last 20 years a very fast growth showing an increase of attention to the development of solution able to satisfy people with different characteristics and needs. Today, one of the main research topics </t>
    </r>
    <r>
      <rPr>
        <b/>
        <sz val="10"/>
        <color theme="1"/>
        <rFont val="Calibri"/>
        <family val="2"/>
      </rPr>
      <t>aims</t>
    </r>
    <r>
      <rPr>
        <sz val="10"/>
        <color theme="1"/>
        <rFont val="Calibri"/>
        <family val="2"/>
      </rPr>
      <t xml:space="preserve"> at the definition of technologies and tools to support elderly people independent living. In this context, the present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new home automation system able to support people with the early-stage dementia in kitchen management. This system is managed through an adaptive interface, which guides the user in kitchen activities, provides information on the functioning of all devices in the kitchen specifically, allows to set and control all household appliances in a simple and intuitive way and gives information, adapting to the end-user’s capabilities and needs. Although this preliminary evaluation only included a small number of participants, the </t>
    </r>
    <r>
      <rPr>
        <b/>
        <sz val="10"/>
        <color theme="1"/>
        <rFont val="Calibri"/>
        <family val="2"/>
      </rPr>
      <t>results</t>
    </r>
    <r>
      <rPr>
        <sz val="10"/>
        <color theme="1"/>
        <rFont val="Calibri"/>
        <family val="2"/>
      </rPr>
      <t xml:space="preserve"> sho</t>
    </r>
    <r>
      <rPr>
        <b/>
        <sz val="10"/>
        <color theme="1"/>
        <rFont val="Calibri"/>
        <family val="2"/>
      </rPr>
      <t>we</t>
    </r>
    <r>
      <rPr>
        <sz val="10"/>
        <color theme="1"/>
        <rFont val="Calibri"/>
        <family val="2"/>
      </rPr>
      <t>d that the introduction of a new smart home system can be useful to individuals suffering early-stage dementia to facilitate independent living and remain longer in their own homes.,” in Lecture Notes in Electrical Engineering, 2019, vol. 540, pp. 261–269. doi: 10.1007/978-3-030-04672-9_18.</t>
    </r>
    <phoneticPr fontId="2" type="noConversion"/>
  </si>
  <si>
    <r>
      <t xml:space="preserve">Children diagnosed with Autism Spectrum Disorders (ASD) often have social communication difficulties and/or display restrictive and repetitive behaviours. </t>
    </r>
    <r>
      <rPr>
        <b/>
        <sz val="10"/>
        <color theme="1"/>
        <rFont val="Calibri"/>
        <family val="2"/>
      </rPr>
      <t>This paper</t>
    </r>
    <r>
      <rPr>
        <sz val="10"/>
        <color theme="1"/>
        <rFont val="Calibri"/>
        <family val="2"/>
      </rPr>
      <t xml:space="preserve"> </t>
    </r>
    <r>
      <rPr>
        <b/>
        <sz val="10"/>
        <color theme="1"/>
        <rFont val="Calibri"/>
        <family val="2"/>
      </rPr>
      <t>focuses</t>
    </r>
    <r>
      <rPr>
        <sz val="10"/>
        <color theme="1"/>
        <rFont val="Calibri"/>
        <family val="2"/>
      </rPr>
      <t xml:space="preserve"> on the aspect of the social communication difficulties and the design of a mobile application to be used as a communication tool bet</t>
    </r>
    <r>
      <rPr>
        <b/>
        <sz val="10"/>
        <color theme="1"/>
        <rFont val="Calibri"/>
        <family val="2"/>
      </rPr>
      <t>we</t>
    </r>
    <r>
      <rPr>
        <sz val="10"/>
        <color theme="1"/>
        <rFont val="Calibri"/>
        <family val="2"/>
      </rPr>
      <t xml:space="preserve">en the autistic child and his/her caregivers. The advances in mobile and ubiquitous technologies provide an opportunity to develop a communication tool to improve the social communication of the autistic child and therefore alleviate the quality of life for the child and those around him/her. Relevant design requirements </t>
    </r>
    <r>
      <rPr>
        <b/>
        <sz val="10"/>
        <color theme="1"/>
        <rFont val="Calibri"/>
        <family val="2"/>
      </rPr>
      <t>we</t>
    </r>
    <r>
      <rPr>
        <sz val="10"/>
        <color theme="1"/>
        <rFont val="Calibri"/>
        <family val="2"/>
      </rPr>
      <t>re identified and incorporated into an application that is highly customizable to the individual child. The application is now available on the Apple app store and as its usage widen, the team intends to collect feedback to continue to refine the application.,” in Advances in Intelligent Systems and Computing, 2015, vol. 331, pp. 349–359. doi: 10.1007/978-3-319-13153-5_34.</t>
    </r>
    <phoneticPr fontId="2" type="noConversion"/>
  </si>
  <si>
    <r>
      <t>It has been estimated, on a global scale, that a limb is lost every 20 s due to diabetes. Effective treatment has, ho</t>
    </r>
    <r>
      <rPr>
        <b/>
        <sz val="10"/>
        <color theme="1"/>
        <rFont val="Calibri"/>
        <family val="2"/>
      </rPr>
      <t>we</t>
    </r>
    <r>
      <rPr>
        <sz val="10"/>
        <color theme="1"/>
        <rFont val="Calibri"/>
        <family val="2"/>
      </rPr>
      <t>ver, been shown to reduce the risk of amputations and foot ulcers. Self-management and the provision of effective foot care in the clinic and at home, is vie</t>
    </r>
    <r>
      <rPr>
        <b/>
        <sz val="10"/>
        <color theme="1"/>
        <rFont val="Calibri"/>
        <family val="2"/>
      </rPr>
      <t>we</t>
    </r>
    <r>
      <rPr>
        <sz val="10"/>
        <color theme="1"/>
        <rFont val="Calibri"/>
        <family val="2"/>
      </rPr>
      <t xml:space="preserve">d as instrumental in providing appropriate care for people with diabetes. This in turn can reduce the costs associated with treating and managing diabetes and its associated complications. </t>
    </r>
    <r>
      <rPr>
        <b/>
        <sz val="10"/>
        <color theme="1"/>
        <rFont val="Calibri"/>
        <family val="2"/>
      </rPr>
      <t>This paper</t>
    </r>
    <r>
      <rPr>
        <sz val="10"/>
        <color theme="1"/>
        <rFont val="Calibri"/>
        <family val="2"/>
      </rPr>
      <t xml:space="preserve"> presents a usability evaluation of a smartphone based solution for the management of diabetic foot disease. The solution combines novel thermal imaging with tailored educational content and gamification elements in an attempt to improve self-management of the condition. The solution was evaluated in a workshop setting by 7 participants. Overall, the participants felt the </t>
    </r>
    <r>
      <rPr>
        <b/>
        <sz val="10"/>
        <color theme="1"/>
        <rFont val="Calibri"/>
        <family val="2"/>
      </rPr>
      <t>propose</t>
    </r>
    <r>
      <rPr>
        <sz val="10"/>
        <color theme="1"/>
        <rFont val="Calibri"/>
        <family val="2"/>
      </rPr>
      <t>d solution would be a very worthwhile endeavor. They rated the usability and utility at an acceptable level (SUS 69.1/100). Notable suggested improvements focused on how educational content was formatted and searched in addition to the physical support provided to facilitate imaging of the feet.,” in Lecture Notes in Computer Science (including subseries Lecture Notes in Artificial Intelligence and Lecture Notes in Bioinformatics), 2017, vol. 10586 LNCS, pp. 453–465. doi: 10.1007/978-3-319-67585-5_46.</t>
    </r>
  </si>
  <si>
    <r>
      <t>Globally, over</t>
    </r>
    <r>
      <rPr>
        <b/>
        <sz val="10"/>
        <color theme="1"/>
        <rFont val="Calibri"/>
        <family val="2"/>
      </rPr>
      <t>we</t>
    </r>
    <r>
      <rPr>
        <sz val="10"/>
        <color theme="1"/>
        <rFont val="Calibri"/>
        <family val="2"/>
      </rPr>
      <t xml:space="preserve">ight is an increasing problem and this especially the case for older adults, facing physical challenges and who need to maintain a healthy diet. eHealth services, such as a digital diet diary could support them. Consequently, </t>
    </r>
    <r>
      <rPr>
        <b/>
        <sz val="10"/>
        <color theme="1"/>
        <rFont val="Calibri"/>
        <family val="2"/>
      </rPr>
      <t>we</t>
    </r>
    <r>
      <rPr>
        <sz val="10"/>
        <color theme="1"/>
        <rFont val="Calibri"/>
        <family val="2"/>
      </rPr>
      <t xml:space="preserve"> designed a multimodal mobile diet diary supporting interaction through text, graphics and speech. The diary, which gave personalized advice about maintaining a healthy diet based on meals entries, was evaluated with 32 older adults in a Smart Home Lab through use of scenarios. Results indicate that participants’ satisfaction was highest when the feedback was provided through text and graphics. </t>
    </r>
    <r>
      <rPr>
        <b/>
        <sz val="10"/>
        <color theme="1"/>
        <rFont val="Calibri"/>
        <family val="2"/>
      </rPr>
      <t>We</t>
    </r>
    <r>
      <rPr>
        <sz val="10"/>
        <color theme="1"/>
        <rFont val="Calibri"/>
        <family val="2"/>
      </rPr>
      <t xml:space="preserve"> found no effect on the effectiveness and efficiency. Additionally, spatial ability, computer experience and age explained variance in the evaluation of the diary. Our findings show that a multimodal mobile diet diary can support older adults maintaining a healthy diet and give insights on designing usable mobile interfaces for older adults. © 2009 Springer Berlin Heidelberg.,” in Lecture Notes in Computer Science (including subseries Lecture Notes in Artificial Intelligence and Lecture Notes in Bioinformatics), 2009, vol. 5616 LNCS, no. PART 3, pp. 293–302. doi: 10.1007/978-3-642-02713-0_31.</t>
    </r>
  </si>
  <si>
    <r>
      <t>We</t>
    </r>
    <r>
      <rPr>
        <sz val="10"/>
        <color theme="1"/>
        <rFont val="Calibri"/>
        <family val="2"/>
      </rPr>
      <t xml:space="preserve"> have developed a combined Android based mobile data acquisition (DAQ) and emergency management solution, which can collect information remotely from patient and send the information towards to the medical data and dispatcher centre for further processing. The mobile device is capable to collect information from various sensors via Bluetooth and USB connection, and further more able to capture and forward manually initiated alarm signals in case of an emergency situation. Beside the alarm signal the system collects and sends information about the patient’s location, and it also enables two ways audio communication bet</t>
    </r>
    <r>
      <rPr>
        <b/>
        <sz val="10"/>
        <color theme="1"/>
        <rFont val="Calibri"/>
        <family val="2"/>
      </rPr>
      <t>we</t>
    </r>
    <r>
      <rPr>
        <sz val="10"/>
        <color theme="1"/>
        <rFont val="Calibri"/>
        <family val="2"/>
      </rPr>
      <t>en the central dispatcher and the patient automatically. The developed software solution is suitable for different skilled users. Its user interface is highly configurable to support elderly persons (high contrast, huge characters, simple UI, etc.), and also provides advanced mode for the ‘po</t>
    </r>
    <r>
      <rPr>
        <b/>
        <sz val="10"/>
        <color theme="1"/>
        <rFont val="Calibri"/>
        <family val="2"/>
      </rPr>
      <t>we</t>
    </r>
    <r>
      <rPr>
        <sz val="10"/>
        <color theme="1"/>
        <rFont val="Calibri"/>
        <family val="2"/>
      </rPr>
      <t>r’ users. The developed system becomes part of our testing program, which is carried out in our Hungarian Living Lab infrastructure. The combination of a mobile DAQ device and mobile emergency alarm device within a single software solution enables care givers to provide better and more effective services in elderly patient monitoring. © 2012 ICST Institute for Computer Science, Social Informatics and Telecommunications Engineering.,” in Lecture Notes of the Institute for Computer Sciences, Social-Informatics and Telecommunications Engineering, 2012, vol. 83 LNICST, pp. 268–274. doi: 10.1007/978-3-642-29734-2_37.</t>
    </r>
    <phoneticPr fontId="2" type="noConversion"/>
  </si>
  <si>
    <r>
      <t xml:space="preserve">In </t>
    </r>
    <r>
      <rPr>
        <b/>
        <sz val="10"/>
        <color theme="1"/>
        <rFont val="Calibri"/>
        <family val="2"/>
      </rPr>
      <t>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an integrated system for mobile monitoring of patient treatment and blood pressure tracking. Care@Home delivers functionality to the patient’s smartphone using an intelligent mobile App. It consists of desktop applications and loosely coupled </t>
    </r>
    <r>
      <rPr>
        <b/>
        <sz val="10"/>
        <color theme="1"/>
        <rFont val="Calibri"/>
        <family val="2"/>
      </rPr>
      <t>We</t>
    </r>
    <r>
      <rPr>
        <sz val="10"/>
        <color theme="1"/>
        <rFont val="Calibri"/>
        <family val="2"/>
      </rPr>
      <t xml:space="preserve">b Services that allow patient and doctors to interact through either a common </t>
    </r>
    <r>
      <rPr>
        <b/>
        <sz val="10"/>
        <color theme="1"/>
        <rFont val="Calibri"/>
        <family val="2"/>
      </rPr>
      <t>We</t>
    </r>
    <r>
      <rPr>
        <sz val="10"/>
        <color theme="1"/>
        <rFont val="Calibri"/>
        <family val="2"/>
      </rPr>
      <t xml:space="preserve">b database or directly through SMS text message mobile notifications. Key features of the </t>
    </r>
    <r>
      <rPr>
        <b/>
        <sz val="10"/>
        <color theme="1"/>
        <rFont val="Calibri"/>
        <family val="2"/>
      </rPr>
      <t>propose</t>
    </r>
    <r>
      <rPr>
        <sz val="10"/>
        <color theme="1"/>
        <rFont val="Calibri"/>
        <family val="2"/>
      </rPr>
      <t xml:space="preserve">d solution are (a) the dynamic character of the smartphone App (it is not a static App!), which is possible to receive treatment updates from the doctor remotely and (b) the careful design to deliver alerting on treatment and blood pressure tracking in terms of measurement and instant doctor notification in case of warning levels detection. Care@HOME App stores locally in a smartphone database all measurements taken, beside online </t>
    </r>
    <r>
      <rPr>
        <b/>
        <sz val="10"/>
        <color theme="1"/>
        <rFont val="Calibri"/>
        <family val="2"/>
      </rPr>
      <t>We</t>
    </r>
    <r>
      <rPr>
        <sz val="10"/>
        <color theme="1"/>
        <rFont val="Calibri"/>
        <family val="2"/>
      </rPr>
      <t xml:space="preserve">b database storage. In this way, it is possible to minimize data access costs and deliver the measurements during the next doctor visit and only warning level may be transmitted using SMS text messages. Initial evaluation of the prototype has already shown encouraging </t>
    </r>
    <r>
      <rPr>
        <b/>
        <sz val="10"/>
        <color theme="1"/>
        <rFont val="Calibri"/>
        <family val="2"/>
      </rPr>
      <t>results</t>
    </r>
    <r>
      <rPr>
        <sz val="10"/>
        <color theme="1"/>
        <rFont val="Calibri"/>
        <family val="2"/>
      </rPr>
      <t>. © 2012 Springer-Verlag.,” in Lecture Notes in Computer Science (including subseries Lecture Notes in Artificial Intelligence and Lecture Notes in Bioinformatics), 2012, vol. 7451 LNCS, pp. 69–83. doi: 10.1007/978-3-642-32395-9_6.</t>
    </r>
    <phoneticPr fontId="2" type="noConversion"/>
  </si>
  <si>
    <t>1. not chronic disease
2. remergent situation</t>
    <phoneticPr fontId="2" type="noConversion"/>
  </si>
  <si>
    <t>Phase 2</t>
    <phoneticPr fontId="2" type="noConversion"/>
  </si>
  <si>
    <t>Check duplicates(145)</t>
    <phoneticPr fontId="2" type="noConversion"/>
  </si>
  <si>
    <t>Check duplicates(7145)</t>
    <phoneticPr fontId="2" type="noConversion"/>
  </si>
  <si>
    <t>Intro+method+conclusion</t>
    <phoneticPr fontId="2" type="noConversion"/>
  </si>
  <si>
    <t>Backward</t>
    <phoneticPr fontId="2" type="noConversion"/>
  </si>
  <si>
    <t>Forward</t>
    <phoneticPr fontId="2" type="noConversion"/>
  </si>
  <si>
    <t>Total</t>
    <phoneticPr fontId="2" type="noConversion"/>
  </si>
  <si>
    <t>Duplicates</t>
    <phoneticPr fontId="2" type="noConversion"/>
  </si>
  <si>
    <t xml:space="preserve">Remaining </t>
    <phoneticPr fontId="2" type="noConversion"/>
  </si>
  <si>
    <t>backward</t>
    <phoneticPr fontId="2" type="noConversion"/>
  </si>
  <si>
    <t>forward</t>
    <phoneticPr fontId="2" type="noConversion"/>
  </si>
  <si>
    <t>total</t>
    <phoneticPr fontId="2" type="noConversion"/>
  </si>
  <si>
    <t>Medline</t>
    <phoneticPr fontId="2" type="noConversion"/>
  </si>
  <si>
    <t>Paper ID</t>
    <phoneticPr fontId="2" type="noConversion"/>
  </si>
  <si>
    <t>Sum</t>
    <phoneticPr fontId="2" type="noConversion"/>
  </si>
  <si>
    <t>ACM14</t>
    <phoneticPr fontId="2" type="noConversion"/>
  </si>
  <si>
    <t>1. This model helps with identifying user types and map them with suitable game elements.</t>
    <phoneticPr fontId="2" type="noConversion"/>
  </si>
  <si>
    <t>1. customized for activity, acitivity level and feedback
2. a facilitator can choose among scaffolded learning activities with a Module.
3.25 light shows
into the microcontroller and created a Settings screen on the
SPRING app that allows the play facilitator to select which
light displays to include as feedback options</t>
    <phoneticPr fontId="2" type="noConversion"/>
  </si>
  <si>
    <t>1. adptive feeback base on the charactertistic of different user group
2.Multiple wellbeing dimensions are displayed on the
smartphone wallpaper. An animated aquatic ecosystem is shown
with two different type of fish whose behavior are affected by
changes in wellbeing (i.e., activity and social interaction); in addition
the ocean ambient lighting conditions reflect the users sleep
duration (shown on Nexus S.)</t>
    <phoneticPr fontId="2" type="noConversion"/>
  </si>
  <si>
    <t>1.flexible interface
2.ymbolizes the latest guessed main activity.</t>
    <phoneticPr fontId="2" type="noConversion"/>
  </si>
  <si>
    <t>1.Allows for further customizability to cater to
children who might need special icons or
have different needs.</t>
    <phoneticPr fontId="2" type="noConversion"/>
  </si>
  <si>
    <t>1. homepage is adapt differnet user's motivation</t>
    <phoneticPr fontId="2" type="noConversion"/>
  </si>
  <si>
    <t>each subscriber can be individually
customised by changing the background colour, standby image,
music to be played when a meal notification is received, whether
the music will be played or not, and whether the standby image will
be displayed or the screen will be dark.</t>
    <phoneticPr fontId="2" type="noConversion"/>
  </si>
  <si>
    <t>ACM69</t>
    <phoneticPr fontId="2" type="noConversion"/>
  </si>
  <si>
    <r>
      <t xml:space="preserve">D. Mun2oz, S. Favilla, and S. Pedell, “Evaluating an app to promote a beter visit through shared activities for people living with dementia and their families,” “This project aims to foster shared positive experiences between people living with moderate to advanced dementia and their visitors as they may struggle to fnd topics to talk about and engaging things to do together. To promote a better visit, we trialed a previously developed app that includes eight games with twenty-one residents and their partners or carers across four care centers for three months each. Through interviews and data logging, we found that residents preferred games that were closer to their interests and skills, and that gameplay and cooperation fostered meaningful and shared interactions between residents and their visitors. The contribution of this work is twofold: (1) insights and opportunities into dyadic interactions when using an app and into promoting positive social experiences through technology design, and (2) refections on the challenges of evaluating the benefts of technology for people living with dementia.,” in </t>
    </r>
    <r>
      <rPr>
        <i/>
        <sz val="12"/>
        <color theme="1"/>
        <rFont val="Calibri"/>
        <family val="2"/>
      </rPr>
      <t>Conference on Human Factors in Computing Systems - Proceedings</t>
    </r>
    <r>
      <rPr>
        <sz val="12"/>
        <color theme="1"/>
        <rFont val="Calibri"/>
        <family val="2"/>
      </rPr>
      <t>, 2021, pp. 1–13. doi: 10.1145/3411764.3445764.</t>
    </r>
  </si>
  <si>
    <t>Mobile@Old - An assistive platform for maintaining a healthy lifestyle for elderly people</t>
  </si>
  <si>
    <t>1. only have 4 pages
2. adapt to display size and suer preference</t>
    <phoneticPr fontId="2" type="noConversion"/>
  </si>
  <si>
    <t xml:space="preserve">Visualization of patient specific disease risk prediction,” </t>
    <phoneticPr fontId="2" type="noConversion"/>
  </si>
  <si>
    <t>1.found
that different users found different manners of information
presentation most intuitive and easiest to understand.
2. To facilitate instantaneous help and a ready understanding of different visual elements in our visualizations, when the cursor hovers over any of the relevant geometric entities,
all associated information is emphasised.</t>
    <phoneticPr fontId="2" type="noConversion"/>
  </si>
  <si>
    <t xml:space="preserve">Tools for adaptation of a mobile application to the needs of users with cognitive impairments,” </t>
    <phoneticPr fontId="2" type="noConversion"/>
  </si>
  <si>
    <t xml:space="preserve">Designing context aware user interfaces for online exercise training supervision,” </t>
    <phoneticPr fontId="2" type="noConversion"/>
  </si>
  <si>
    <t>1.only four pages
2.context-aware adaptive user interfaces automatically change the information that is being displayed and the interaction techniques
3 outer context or inner context. Outer context
parameters address everything that surrounds the user of a system (e.g. the location, the environment or the operated hardware).</t>
    <phoneticPr fontId="2" type="noConversion"/>
  </si>
  <si>
    <t xml:space="preserve">Development of a graphical interface for continuous and holistic care providers,” </t>
    <phoneticPr fontId="2" type="noConversion"/>
  </si>
  <si>
    <t>1. only mention change the font. Size,change the theme</t>
    <phoneticPr fontId="2" type="noConversion"/>
  </si>
  <si>
    <t xml:space="preserve">Personal health monitoring with Android based mobile devices,” </t>
    <phoneticPr fontId="2" type="noConversion"/>
  </si>
  <si>
    <t>1.only five pages
2. TESI Tool also supports personalization of the UI –
parents can choose between assorted color themes and
background colors
3. Create personalized expression images and
symbols which the users like and understand best.
4. Create personalized instructions for the most
relevant daily activities.</t>
    <phoneticPr fontId="2" type="noConversion"/>
  </si>
  <si>
    <t xml:space="preserve">A dynamic approach to medical data for smart Indian healthcare,” </t>
    <phoneticPr fontId="2" type="noConversion"/>
  </si>
  <si>
    <t>1.five oages
2. customize the homepage􀀔􀀑􀀃􀀧􀁌􀁉􀁉􀁈􀁕􀁈􀁑􀁗􀀃􀁄􀁑􀁇􀀃􀁆􀁘􀁖􀁗􀁒􀁐􀁌􀁝􀁄􀁅􀁏􀁈􀀃􀁙􀁌􀁈􀁚􀁖􀀃􀁄􀁏􀁏􀁒􀁚􀁌􀁑􀁊􀀃􀁘􀁖􀁈􀁕􀁖􀀃􀁗􀁒􀀃􀁕􀁈􀁄􀁕􀁕􀁄􀁑􀁊􀁈􀀃
􀁗􀁋􀁈􀁌􀁕􀀃􀁓􀁕􀁒􀁉􀁌􀁏􀁈􀀃􀁗􀁋􀁈􀀃􀁚􀁄􀁜􀀃􀁗􀁋􀁈􀁜􀀃􀁉􀁈􀁈􀁏􀀃􀁆􀁒􀁐􀁉􀁒􀁕􀁗􀁄􀁅􀁏􀁈􀀑􀀃􀀔􀀑􀀃􀀧􀁌􀁉􀁉􀁈􀁕􀁈􀁑􀁗􀀃􀁄􀁑􀁇􀀃􀁆􀁘􀁖􀁗􀁒􀁐􀁌􀁝􀁄􀁅􀁏􀁈􀀃􀁙􀁌􀁈􀁚􀁖􀀃􀁄􀁏􀁏􀁒􀁚􀁌􀁑􀁊􀀃􀁘􀁖􀁈􀁕􀁖􀀃􀁗􀁒􀀃􀁕􀁈􀁄􀁕􀁕􀁄􀁑􀁊􀁈􀀃
􀁗􀁋􀁈􀁌􀁕􀀃􀁓􀁕􀁒􀁉􀁌􀁏􀁈􀀃􀁗􀁋􀁈􀀃􀁚􀁄􀁜􀀃􀁗􀁋􀁈􀁜􀀃􀁉􀁈􀁈􀁏􀀃􀁆􀁒􀁐􀁉􀁒􀁕􀁗􀁄􀁅􀁏􀁈</t>
    <phoneticPr fontId="2" type="noConversion"/>
  </si>
  <si>
    <t>MED514</t>
    <phoneticPr fontId="2" type="noConversion"/>
  </si>
  <si>
    <t>1. 4 pgaes</t>
    <phoneticPr fontId="2" type="noConversion"/>
  </si>
  <si>
    <t>1. really good example 
2."The MediNet
system seeks to personalize the information presented to a
patient based on the patient’s profile, the patient's context
and location, and the content and goals of the medical
treatment process."
3.4 pages</t>
    <phoneticPr fontId="2" type="noConversion"/>
  </si>
  <si>
    <t>1. adapt based on user's physical activity and alimentary behavious
2.Psycho-social characteristics
3.Gamers profiles</t>
    <phoneticPr fontId="2" type="noConversion"/>
  </si>
  <si>
    <t>A tailored, interactive health communication application for patients with type 2 diabetes: Study protocol of a randomised controlled trial,</t>
    <phoneticPr fontId="2" type="noConversion"/>
  </si>
  <si>
    <t>1. answer will tailored Tailoring is performed on the following patient
characteristics: health literacy, attitudes towards self-care,
and, if insulin treatment is a relevant topic, psychological
barriers to it. The questionnaires that assess patient
characteristics are presented during the dialogue: In the
beginning of the respective section (e.g. diabetic foot),
the participant is asked about his or her knowledge or attitude
toward the topic. The following section is then modified
according to his/her answer. Figure 2 shows a
dialogue window.</t>
    <phoneticPr fontId="2" type="noConversion"/>
  </si>
  <si>
    <t>SCI1207</t>
    <phoneticPr fontId="2" type="noConversion"/>
  </si>
  <si>
    <t>1. Ongoing measurement is a necessary condition for adapting stimuli to best fit with a child’s needs.</t>
    <phoneticPr fontId="2" type="noConversion"/>
  </si>
  <si>
    <t>1. page 8, customization tools</t>
    <phoneticPr fontId="2" type="noConversion"/>
  </si>
  <si>
    <t>Context-based adaptation targeted variation in ð1Þ screen content and ð2Þ manual navigation capabilities</t>
    <phoneticPr fontId="2" type="noConversion"/>
  </si>
  <si>
    <t>SCI842</t>
    <phoneticPr fontId="2" type="noConversion"/>
  </si>
  <si>
    <t>Therapeutic games’ difficulty adaptation: An approach based on player’s ability and motivation,</t>
    <phoneticPr fontId="2" type="noConversion"/>
  </si>
  <si>
    <t>Adaptive User Interface for Healthcare Application for People with Dementia</t>
    <phoneticPr fontId="2" type="noConversion"/>
  </si>
  <si>
    <t>Enhancing the Physical Activity of Older Adults
Based on User Profiles</t>
    <phoneticPr fontId="2" type="noConversion"/>
  </si>
  <si>
    <t>1. adaptation of the interface based on users’ emotion</t>
    <phoneticPr fontId="2" type="noConversion"/>
  </si>
  <si>
    <t>Improving mobile device interaction for Parkinson’s disease patients via PD-helper,</t>
    <phoneticPr fontId="2" type="noConversion"/>
  </si>
  <si>
    <t>1. have two set of interface, adaptive user interface and deafult interface
2. has really good review on elderly in HCI</t>
    <phoneticPr fontId="2" type="noConversion"/>
  </si>
  <si>
    <t>Phonage: Adapted smartphone for aging population,</t>
    <phoneticPr fontId="2" type="noConversion"/>
  </si>
  <si>
    <t>Computerized decision support for beneficial home-based exercise rehabilitation in patients with cardiovascular disease,</t>
    <phoneticPr fontId="2" type="noConversion"/>
  </si>
  <si>
    <t>1. Off-line DSS: The off-line DSS is triggered after the completion of an exercise session
and targets at long-term adaptions of the exercise program, based on the performance and
behaviour of the user (“capability” component of the BCW). As such, the off-line DSS adapts
the frequency and duration of required exercise sessions in a week, based on achieved
performance according to the exercise prescription goal.</t>
    <phoneticPr fontId="2" type="noConversion"/>
  </si>
  <si>
    <t>Architecture of a system for stimulating intellectual activity with adaptive environment SMILE,</t>
    <phoneticPr fontId="2" type="noConversion"/>
  </si>
  <si>
    <t xml:space="preserve">1. This is realised as an
interactive quiz or voting mechanisms adapted to the user’s
level and preferences. It stimulates competitiveness and social
2. 4 pages, 
</t>
    <phoneticPr fontId="2" type="noConversion"/>
  </si>
  <si>
    <t>1.The user is able to configure
the multimodal output so that it adapts to their preferences and needs.
2. adapt to user's emotion
3.he coach can provide appropriate
support depending on the user state.
3.completing an exercise, users can switch the system to Conversational mode and describe how they felt. This information is then used to
update the user model and the training schedule.</t>
    <phoneticPr fontId="2" type="noConversion"/>
  </si>
  <si>
    <t>A novel context-aware system to support healthcare environments</t>
    <phoneticPr fontId="2" type="noConversion"/>
  </si>
  <si>
    <t>Long-term effects of adaptive customization support on elderly people</t>
    <phoneticPr fontId="2" type="noConversion"/>
  </si>
  <si>
    <t>Adaptation in serious games for upper-limb rehabilitation: an approach to improve training outcomes</t>
    <phoneticPr fontId="2" type="noConversion"/>
  </si>
  <si>
    <t xml:space="preserve"> (i) interaction strategies that
can be tailored to an individual’s preference, (ii) offering two types of assistance,
(iii) the option to further adapt the interaction techniques to changing requirements
and preferences, (iv) in the future, allowing others to access the assistance, (v) possibility
of offering assistance to other groups of persons, (vi) adapting the assistance offered
based on the time of day.</t>
    <phoneticPr fontId="2" type="noConversion"/>
  </si>
  <si>
    <t>A Holistic Technology-Based Solution for Prevention and Management of Diabetic Foot Complications</t>
    <phoneticPr fontId="2" type="noConversion"/>
  </si>
  <si>
    <t>1.453
2.458,Both the
educational resources and daily facts can be managed and populated through a content
management system. This allows non-technical users to update and amend educational
content based on clinical or research insight.</t>
    <phoneticPr fontId="2" type="noConversion"/>
  </si>
  <si>
    <t>Effects of Multimodal Feedback on the Usability of Mobile Diet Diary for Older Adults</t>
    <phoneticPr fontId="2" type="noConversion"/>
  </si>
  <si>
    <t>Combined Health Monitoring and Emergency Management through Android Based Mobile Device for Elderly People</t>
    <phoneticPr fontId="2" type="noConversion"/>
  </si>
  <si>
    <t>Duplicate title</t>
    <phoneticPr fontId="2" type="noConversion"/>
  </si>
  <si>
    <t>Duplicate author</t>
    <phoneticPr fontId="2" type="noConversion"/>
  </si>
  <si>
    <t>Decision</t>
    <phoneticPr fontId="2" type="noConversion"/>
  </si>
  <si>
    <t>b</t>
    <phoneticPr fontId="2" type="noConversion"/>
  </si>
  <si>
    <t>f</t>
    <phoneticPr fontId="2" type="noConversion"/>
  </si>
  <si>
    <t>ACM14_B1</t>
    <phoneticPr fontId="2" type="noConversion"/>
  </si>
  <si>
    <t xml:space="preserve">R. Orji, R. L. Mandryk, J. Vassileva, and K. M. Gerling, </t>
  </si>
  <si>
    <t>Tailoring persuasive health games to gamer type,</t>
  </si>
  <si>
    <t>no</t>
  </si>
  <si>
    <t>ACM14_F1</t>
    <phoneticPr fontId="2" type="noConversion"/>
  </si>
  <si>
    <t xml:space="preserve">A. Fadhil, G. Schiavo, and Y. Wang, </t>
  </si>
  <si>
    <t>CoachAI: A Conversational Agent Assisted Health Coaching Platform,</t>
  </si>
  <si>
    <t>IEEE</t>
    <phoneticPr fontId="2" type="noConversion"/>
  </si>
  <si>
    <t>ACM14_F2</t>
  </si>
  <si>
    <t xml:space="preserve">N. Wiratunga et al., </t>
  </si>
  <si>
    <t>FitChat: Conversational Artificial Intelligence Interventions for Encouraging Physical Activity in Older Adults,</t>
  </si>
  <si>
    <t>MED</t>
    <phoneticPr fontId="2" type="noConversion"/>
  </si>
  <si>
    <t>ACM14_F3</t>
  </si>
  <si>
    <t xml:space="preserve">A. Fadhil, Y. Wang, and H. Reiterer, </t>
  </si>
  <si>
    <t>Assistive Conversational Agent for Health Coaching: A Validation Study,</t>
  </si>
  <si>
    <t>SCI</t>
  </si>
  <si>
    <t>ACM280_B1</t>
    <phoneticPr fontId="2" type="noConversion"/>
  </si>
  <si>
    <t xml:space="preserve">A. L. Liu et al., </t>
  </si>
  <si>
    <t>Indoor wayfinding: Developing a functional interface for individuals with cognitive impairments,</t>
  </si>
  <si>
    <t>SCO</t>
  </si>
  <si>
    <t>ACM290_F1</t>
    <phoneticPr fontId="2" type="noConversion"/>
  </si>
  <si>
    <t xml:space="preserve">C. Chen, A. Chander, and K. Uchino, </t>
  </si>
  <si>
    <t>Guided play: Digital sensing and coaching for stereotypical play behavior in children with autism,</t>
  </si>
  <si>
    <t>SPR</t>
  </si>
  <si>
    <t>ACM473_B3</t>
  </si>
  <si>
    <t xml:space="preserve">R. Orji, J. Vassileva, and R. L. Mandryk, </t>
  </si>
  <si>
    <t>LunchTime: A slow-casual game for long-term dietary behavior change,</t>
    <phoneticPr fontId="2" type="noConversion"/>
  </si>
  <si>
    <t>duplicate</t>
  </si>
  <si>
    <t>ACM473_B6</t>
  </si>
  <si>
    <t xml:space="preserve">R. Orji, L. E. Nacke, and C. Di Marco, </t>
  </si>
  <si>
    <t>Towards personality-driven persuasive health games and gamified systems,</t>
  </si>
  <si>
    <t>ACM473_F1</t>
    <phoneticPr fontId="2" type="noConversion"/>
  </si>
  <si>
    <t xml:space="preserve">R. Orji, G. F. Tondello, and L. E. Nacke, </t>
  </si>
  <si>
    <t>Personalizing persuasive strategies in gameful systems to gamification user types,</t>
  </si>
  <si>
    <t>ACM473_F2</t>
  </si>
  <si>
    <t xml:space="preserve">K. Caro, Y. Feng, T. Day, E. Freed, B. Fox, and J. Zhu, </t>
  </si>
  <si>
    <t>Understanding the effect of existing positive relationships on a social motion-based game for health,</t>
  </si>
  <si>
    <t>ACM473_F3</t>
  </si>
  <si>
    <t xml:space="preserve">M. V. Birk and R. L. Mandryk, </t>
  </si>
  <si>
    <t>Improving the efficacy of cognitive training for digital mental health interventions through avatar customization: Crowdsourced quasi-experimental study,</t>
  </si>
  <si>
    <t>ACM473_F4</t>
  </si>
  <si>
    <t xml:space="preserve">Z. Zhao, A. Arya, R. Orji, and G. Chan, </t>
  </si>
  <si>
    <t>Effects of a personalized fitness recommender system using gamification and continuous player modeling: System design and long-term validation study,</t>
  </si>
  <si>
    <t>ACM473_F9</t>
  </si>
  <si>
    <t xml:space="preserve">F. Alqahtani, R. Orji, H. Riper, N. Mccleary, H. Witteman, and P. Mcgrath, </t>
  </si>
  <si>
    <t>Motivation-based approach for tailoring persuasive mental health applications,</t>
  </si>
  <si>
    <t>ACM579_F1</t>
    <phoneticPr fontId="2" type="noConversion"/>
  </si>
  <si>
    <t xml:space="preserve">E. Geurts, M. Haesen, P. Dendale, K. Luyten, and K. Coninx, </t>
  </si>
  <si>
    <t>Back on bike: The BoB mobile cycling app for secondary prevention in cardiac patients,</t>
  </si>
  <si>
    <t>ACM579_F2</t>
  </si>
  <si>
    <t xml:space="preserve">F. A. Khan and M. I. Khan, </t>
  </si>
  <si>
    <t>Android based health care system for aged diabetic patients,</t>
  </si>
  <si>
    <t>ACM579_F3</t>
  </si>
  <si>
    <t xml:space="preserve">Z. Lv, F. Xia, G. Wu, L. Yao, and Z. Chen, </t>
  </si>
  <si>
    <t>iCare: A mobile health monitoring system for the elderly,</t>
  </si>
  <si>
    <t>ACM636_F1</t>
    <phoneticPr fontId="2" type="noConversion"/>
  </si>
  <si>
    <t xml:space="preserve">C. Feustel, S. Aggarwal, B. Lee, and L. Wilcox, </t>
  </si>
  <si>
    <t>People Like Me: Designing for Reflection on Aggregate Cohort Data in Personal Informatics Systems,</t>
  </si>
  <si>
    <t>ACM69_F1</t>
    <phoneticPr fontId="2" type="noConversion"/>
  </si>
  <si>
    <t xml:space="preserve">T. Schultz et al., </t>
  </si>
  <si>
    <t>I-care-an interaction system for the individual activation of people with dementia,</t>
  </si>
  <si>
    <t>ACM69_F2</t>
  </si>
  <si>
    <t xml:space="preserve">D. Munoz, S. Favilla, and S. Pedell, </t>
  </si>
  <si>
    <t>Evaluating an app to promote a beter visit through shared activities for people living with dementia and their families,</t>
  </si>
  <si>
    <t>ACM78_F1</t>
    <phoneticPr fontId="2" type="noConversion"/>
  </si>
  <si>
    <t xml:space="preserve">A. Hassan and N. Pinkwart, </t>
  </si>
  <si>
    <t>On the Adaptability and Applicability of Multi-touch User Interfaces Addressing Behavioral Interventions for Children with Autism,</t>
  </si>
  <si>
    <t>ACM85_B2</t>
  </si>
  <si>
    <t xml:space="preserve">J. C. Zhao, R. C. Davis, P. S. Foong, and S. Zhao, </t>
  </si>
  <si>
    <t>CoFaçade: A customizable assistive approach for elders and their helpers,</t>
  </si>
  <si>
    <t>Emerald—exercise monitoring emotional assistant,</t>
  </si>
  <si>
    <t>ACM85_F3</t>
  </si>
  <si>
    <t xml:space="preserve">J. A. Rincon, A. Costa, P. Novais, V. Julian, and C. Carrascosa, </t>
  </si>
  <si>
    <t>ME3CA: A cognitive assistant for physical exercises that monitors emotions and the environment,</t>
  </si>
  <si>
    <t>IEEE186_F1</t>
    <phoneticPr fontId="2" type="noConversion"/>
  </si>
  <si>
    <t xml:space="preserve">F. Klompmaker, A. Workowski, W. Thronicke, F. Ostermair, D. Willemsen, and J. D. Hoffmann, </t>
  </si>
  <si>
    <t>User centered design of an interactive mobile assistance and supervision system for rehabilitation purposes,</t>
  </si>
  <si>
    <t>IEEE186_F2</t>
  </si>
  <si>
    <t xml:space="preserve">F. Klompmaker, C. Busch, K. Nebe, A. Bleiker, and D. Willemsen, </t>
  </si>
  <si>
    <t>Designing a telemedical system for cardiac exercise rehabilitation,</t>
  </si>
  <si>
    <t>IEEE186_F3</t>
  </si>
  <si>
    <t xml:space="preserve">F. Klompmaker, K. Nebe, A. Bleiker, C. Busch, and D. Willemsen, </t>
  </si>
  <si>
    <t>User centered design of patient user interfaces for remote training supervision: A user study,</t>
  </si>
  <si>
    <t>IEEE227_B2</t>
    <phoneticPr fontId="2" type="noConversion"/>
  </si>
  <si>
    <t xml:space="preserve">P. Gregor and A. F. Newell, </t>
  </si>
  <si>
    <t>Designing for dynamic diversity - Making accessible interfaces for older people,</t>
  </si>
  <si>
    <t>IEEE291_F1</t>
    <phoneticPr fontId="2" type="noConversion"/>
  </si>
  <si>
    <t xml:space="preserve">F. Özkul, </t>
  </si>
  <si>
    <t>Dynamic difficulty adjustment of rehabilitation tasks throughreal-time emotion feedback and performance,</t>
    <phoneticPr fontId="2" type="noConversion"/>
  </si>
  <si>
    <t>IEEE291_F2</t>
  </si>
  <si>
    <t xml:space="preserve">P. Ramasamy, S. Das, and Y. Kurita, </t>
  </si>
  <si>
    <t>Ski for squat: A squat exergame with pneumatic gel muscle-based dynamic difficulty adjustment,</t>
  </si>
  <si>
    <t>IEEE291_F5</t>
  </si>
  <si>
    <t xml:space="preserve">C. S. González-González, P. A. Toledo-Delgado, V. Muñoz-Cruz, and P. V. Torres-Carrion, </t>
  </si>
  <si>
    <t>Serious games for rehabilitation: Gestural interaction in personalized gamified exercises through a recommender system,</t>
  </si>
  <si>
    <t>MED1183_F1</t>
    <phoneticPr fontId="2" type="noConversion"/>
  </si>
  <si>
    <t xml:space="preserve">N. Rachata and P. Temdee, </t>
  </si>
  <si>
    <t>Mobile-Based Self-Monitoring for Preventing Patients with Type 2 Diabetes Mellitus and Hypertension from Cardiovascular Complication,</t>
  </si>
  <si>
    <t>MED1183_F2</t>
  </si>
  <si>
    <t xml:space="preserve">H. A. G. Elsayed, M. A. Galal, and L. Syed, </t>
  </si>
  <si>
    <t>HeartCare+: A Smart Heart Care Mobile Application for Framingham-Based Early Risk Prediction of Hard Coronary Heart Diseases in Middle East,</t>
  </si>
  <si>
    <t>MED1322_B1</t>
    <phoneticPr fontId="2" type="noConversion"/>
  </si>
  <si>
    <t xml:space="preserve">D. Groat, H. Soni, M. A. Grando, B. Thompson, D. Kaufman, and C. B. Cook, </t>
  </si>
  <si>
    <t>Design and Testing of a Smartphone Application for Real-Time Self-Tracking Diabetes Self-Management Behaviors,</t>
  </si>
  <si>
    <t>MED1341_B2</t>
    <phoneticPr fontId="2" type="noConversion"/>
  </si>
  <si>
    <t xml:space="preserve">J. Stinson et al., </t>
  </si>
  <si>
    <t>Usability testing of an online self-management program for Adolescents with Juvenile Idiopathic Arthritis,</t>
  </si>
  <si>
    <t>MED1341_F1</t>
    <phoneticPr fontId="2" type="noConversion"/>
  </si>
  <si>
    <t xml:space="preserve">A. Martin et al., </t>
  </si>
  <si>
    <t>A mobile phone intervention to improve obesity-related health behaviors of adolescents across Europe: Iterative co-design and feasibility study,</t>
  </si>
  <si>
    <t>MED1341_F2</t>
  </si>
  <si>
    <t xml:space="preserve">T. N. B. De Moura, T. M. M. Moreira, A. D. De Sousa, A. C. D. S. Neto, R. X. E. Sousa, and L. H. de O. Lima, </t>
  </si>
  <si>
    <t>Development and validation of a smartphone educational game regarding healthy lifestyle habits for adolescents,</t>
  </si>
  <si>
    <t>MED425_B10</t>
  </si>
  <si>
    <t xml:space="preserve">Y. K. Bartlett, T. L. Webb, and M. S. Hawley, </t>
  </si>
  <si>
    <t>Using persuasive technology to increase physical activity in people with chronic obstructive pulmonary disease by encouraging regular walking: A mixed-methods study exploring opinions and preferences,</t>
  </si>
  <si>
    <t>MED425_B2</t>
  </si>
  <si>
    <t xml:space="preserve">G. Marcu, A. Misra, K. Caro, M. Plank, A. Leader, and A. Barsevick, </t>
  </si>
  <si>
    <t>Bounce: Designing a physical activity intervention for breast cancer survivors,</t>
  </si>
  <si>
    <t>MED425_B3</t>
  </si>
  <si>
    <t>D. Economou et al.,</t>
    <phoneticPr fontId="2" type="noConversion"/>
  </si>
  <si>
    <t>PhytoCloud: A Gamified Mobile Web Application to Modulate Diet and Physical Activity of Women with Breast Cancer,</t>
    <phoneticPr fontId="2" type="noConversion"/>
  </si>
  <si>
    <t>MED425_B4</t>
  </si>
  <si>
    <t xml:space="preserve">X. Zhang, Z. Deng, F. Parvinzamir, and F. Dong, </t>
  </si>
  <si>
    <t>MyHealthAvatar lifestyle management support for cancer patients,</t>
  </si>
  <si>
    <t>MED425_B5</t>
  </si>
  <si>
    <t xml:space="preserve">M. M. Plank and N. H. Dalal, </t>
  </si>
  <si>
    <t>Bounce: An intervention to increase physical activity in breast cancer survivors,</t>
  </si>
  <si>
    <t>MED425_B6</t>
  </si>
  <si>
    <t xml:space="preserve">S. Van Der Weegen, R. Verwey, M. Spreeuwenberg, H. Tange, T. Van Der Weijden, and L. De Witte, </t>
  </si>
  <si>
    <t>The development of a mobile monitoring and feedback tool to stimulate physical activity of people with a chronic disease in primary care: A user-centered design,</t>
  </si>
  <si>
    <t>MED425_B7</t>
  </si>
  <si>
    <t xml:space="preserve">S. van der Weegen, R. Verwey, H. J. Tange, M. D. Spreeuwenberg, and L. P. de Witte, </t>
  </si>
  <si>
    <t>Usability testing of a monitoring and feedback tool to stimulate physical activity,</t>
  </si>
  <si>
    <t>MED425_B8</t>
  </si>
  <si>
    <t xml:space="preserve">Y. Hong et al., </t>
  </si>
  <si>
    <t>Designing icanfit: A mobile-enabled web application to promote physical activity for older cancer survivors,</t>
  </si>
  <si>
    <t>MED425_B9</t>
  </si>
  <si>
    <t xml:space="preserve">D. B. Danbjørg, A. Villadsen, E. Gill, M. J. Rothmann, and J. Clemensen, </t>
  </si>
  <si>
    <t>Usage of an exercise app in the care for people with osteoarthritis: User-driven exploratory study,</t>
  </si>
  <si>
    <t>MED514_F1</t>
    <phoneticPr fontId="2" type="noConversion"/>
  </si>
  <si>
    <t xml:space="preserve">J. Mirkovic, D. R. Kaufman, and C. M. Ruland, </t>
  </si>
  <si>
    <t>Supporting cancer patients in illness management: Usability evaluation of a mobile app,</t>
  </si>
  <si>
    <t>MED514_F2</t>
  </si>
  <si>
    <t xml:space="preserve">M. Abdelrazek, A. Ibrahim, A. Cain, and J. Grundy, </t>
  </si>
  <si>
    <t>Vision: Mobile ehealth learning and intervention platform,</t>
    <phoneticPr fontId="2" type="noConversion"/>
  </si>
  <si>
    <t>MED514_F3</t>
  </si>
  <si>
    <t xml:space="preserve">A. Hoffmann, C. A. Faust-Christmann, G. Zolynski, and G. Bleser, </t>
    <phoneticPr fontId="2" type="noConversion"/>
  </si>
  <si>
    <r>
      <t>Toward gamified pain management apps: mobile application rating scale⇓based quality assessment of pain-mentor</t>
    </r>
    <r>
      <rPr>
        <sz val="10"/>
        <color theme="1"/>
        <rFont val="等线"/>
        <family val="2"/>
        <charset val="134"/>
      </rPr>
      <t>⇔</t>
    </r>
    <r>
      <rPr>
        <sz val="10"/>
        <color theme="1"/>
        <rFont val="Calibri"/>
        <family val="2"/>
      </rPr>
      <t>s first prototype through an expert study,</t>
    </r>
  </si>
  <si>
    <t>MED514_F4</t>
  </si>
  <si>
    <t xml:space="preserve">Y. Yang, </t>
  </si>
  <si>
    <t>The design and implementation of a Web mobile-based behavior change application system,</t>
  </si>
  <si>
    <t>MED994_B1</t>
    <phoneticPr fontId="2" type="noConversion"/>
  </si>
  <si>
    <t xml:space="preserve">E. Murray, J. Burns, S. S. Tai, R. Lai, and I. Nazareth, </t>
  </si>
  <si>
    <t>Interactive health communication applications for people with chronic disease,</t>
  </si>
  <si>
    <t>MED994_F1</t>
    <phoneticPr fontId="2" type="noConversion"/>
  </si>
  <si>
    <t xml:space="preserve">S. Sittig, J. Wang, S. Iyengar, S. Myneni, and A. Franklin, </t>
  </si>
  <si>
    <t>Incorporating behavioral trigger messages into a mobile health app for chronic disease management: Randomized clinical feasibility trial in diabetes,</t>
  </si>
  <si>
    <t>MED994_F2</t>
  </si>
  <si>
    <t xml:space="preserve">H. Ayatollahi, M. Hasannezhad, H. S. Fard, and M. K. Haghighi, </t>
  </si>
  <si>
    <t>Type I diabetes self-management: Developing a web-based telemedicine application,</t>
  </si>
  <si>
    <t>MED994_F3</t>
  </si>
  <si>
    <t xml:space="preserve">N. Weymann, J. Dirmaier, A. Von Wolff, L. Kriston, and M. Härter, </t>
  </si>
  <si>
    <t>Effectiveness of a Web-based tailored interactive health communication application for patients with type 2 diabetes or chronic low back pain: Randomized controlled trial,</t>
  </si>
  <si>
    <t>MED994_F4</t>
  </si>
  <si>
    <t xml:space="preserve">N. Weymann, M. Härter, F. Petrak, and J. Dirmaier, </t>
  </si>
  <si>
    <t>Health information, behavior change, and decision support for patients with type 2 diabetes: Development of a tailored, preference-sensitive health communication application,</t>
  </si>
  <si>
    <t>MED994_F5</t>
  </si>
  <si>
    <t xml:space="preserve">J. Dirmaier, M. Härter, and N. Weymann, </t>
  </si>
  <si>
    <t>A tailored, dialogue-based health communication application for patients with chronic low back pain: Study protocol of a randomised controlled trial,</t>
  </si>
  <si>
    <t>SCI1297_B1</t>
    <phoneticPr fontId="2" type="noConversion"/>
  </si>
  <si>
    <t xml:space="preserve">B. G. Danaher et al., </t>
  </si>
  <si>
    <t>MomMoodBooster web-based intervention for postpartum depression: Feasibility trial results,</t>
  </si>
  <si>
    <t>SCI1297_B2</t>
  </si>
  <si>
    <t xml:space="preserve">D. M. Zulman et al., </t>
  </si>
  <si>
    <t>Adapting an in-person patient-caregiver communication intervention to a tailored web-based format,</t>
  </si>
  <si>
    <t>SCI1297_B3</t>
  </si>
  <si>
    <t xml:space="preserve">S. O’Conner-Von, </t>
  </si>
  <si>
    <t>Coping with cancer: A web-based educational program for early and middle adolescents,</t>
  </si>
  <si>
    <t>SCI1297_B4</t>
  </si>
  <si>
    <t xml:space="preserve">L. Northouse et al., </t>
  </si>
  <si>
    <t>A tailored web-based psychoeducational intervention for cancer patients and their family caregivers,</t>
  </si>
  <si>
    <t>SCI258_B1</t>
    <phoneticPr fontId="2" type="noConversion"/>
  </si>
  <si>
    <t xml:space="preserve">C. Feuerstein-Simon, S. Bzdick, A. Padmanabhuni, P. Bains, C. Roe, and R. S. Weinstock, </t>
  </si>
  <si>
    <t>Use of a Smartphone Application to Reduce Hypoglycemia in Type 1 Diabetes: A Pilot Study,</t>
  </si>
  <si>
    <t>SCI258_B2</t>
  </si>
  <si>
    <t xml:space="preserve">M. A. Fortier, W. W. Chung, A. Martinez, S. Gago-Masague, and L. Sender, </t>
  </si>
  <si>
    <t>Pain buddy: A novel use of m-health in the management of children’s cancer pain,</t>
  </si>
  <si>
    <t>SCO1038_B1</t>
    <phoneticPr fontId="2" type="noConversion"/>
  </si>
  <si>
    <t xml:space="preserve">E. André et al., </t>
  </si>
  <si>
    <t>Non-verbal persuasion and communication in an affective agent,</t>
  </si>
  <si>
    <t>SCO1038_B2</t>
  </si>
  <si>
    <t xml:space="preserve">A. Sixsmith et al., </t>
  </si>
  <si>
    <t>SOPRANO - An ambient assisted living system for supporting older people at home,</t>
  </si>
  <si>
    <t>SCO1038_B4</t>
  </si>
  <si>
    <t xml:space="preserve">T. W. Bickmore, D. Schulman, and C. Sidner, </t>
  </si>
  <si>
    <t>Automated interventions for multiple health behaviors using conversational agents,</t>
  </si>
  <si>
    <t>SCO117_F1</t>
    <phoneticPr fontId="2" type="noConversion"/>
  </si>
  <si>
    <t xml:space="preserve">H. K. Mallat and B. Abdulrazak, </t>
  </si>
  <si>
    <t>Assist-Me, a volunteer mobile emergency system to assist elderly people,</t>
  </si>
  <si>
    <t>SCO1205_B2</t>
  </si>
  <si>
    <t xml:space="preserve">S. Hanke et al., </t>
  </si>
  <si>
    <t>CogniWin – a virtual assistance system for older adults at work,</t>
  </si>
  <si>
    <t>SCO1205_B3</t>
  </si>
  <si>
    <t xml:space="preserve">M. Peissner, D. Häbe, D. Janssen, and T. Sellner, </t>
  </si>
  <si>
    <t>MyUI: Generating accessible user interfaces from multimodal design patterns,</t>
  </si>
  <si>
    <t>SCO1205_B4</t>
  </si>
  <si>
    <t xml:space="preserve">L. Punchoojit and N. Hongwarittorrn, </t>
  </si>
  <si>
    <t>Age differences in menu item selection for smartphone: The effects of icon background colors and icon symbols,</t>
  </si>
  <si>
    <t>SCO1205_B5</t>
  </si>
  <si>
    <t xml:space="preserve">S. Sharma and J. Wong, </t>
  </si>
  <si>
    <t>Three-button gateway smart home interface (TrueSmartface) for elderly: Design, development and deployment,</t>
  </si>
  <si>
    <t>SCO263_B1</t>
    <phoneticPr fontId="2" type="noConversion"/>
  </si>
  <si>
    <t xml:space="preserve">É. Rodrigues, M. Carreira, and D. Gonçalves, </t>
  </si>
  <si>
    <t>Developing a multimodal interface for the elderly,</t>
  </si>
  <si>
    <t>SCO342_B1</t>
    <phoneticPr fontId="2" type="noConversion"/>
  </si>
  <si>
    <t xml:space="preserve">G. Gowans, R. Dye, N. Alm, P. Vaughan, A. Astell, and M. Ellis, </t>
  </si>
  <si>
    <t>Designing the interface between dementia patients, caregivers and computer-based intervention,</t>
  </si>
  <si>
    <t>SCO342_B2</t>
  </si>
  <si>
    <t xml:space="preserve">I. A. Awada, I. Mocanu, A. M. Florea, and B. Cramariuc, </t>
  </si>
  <si>
    <t>Multimodal Interface for Elderly People,</t>
  </si>
  <si>
    <t>SCO342_F1</t>
    <phoneticPr fontId="2" type="noConversion"/>
  </si>
  <si>
    <t xml:space="preserve">N. A. M. Hassan, A. Baharum, Z. H. A. Sani, K. Chau, and N. A. M. Noor, </t>
  </si>
  <si>
    <t>Reducing cognitive impairment among dementia users through mobile application,</t>
  </si>
  <si>
    <t>SCO55_B1</t>
    <phoneticPr fontId="2" type="noConversion"/>
  </si>
  <si>
    <t xml:space="preserve">M. J. Zwinderman, A. Shirzad, X. Ma, P. Bajracharya, H. Sandberg, and M. C. Kaptein, </t>
  </si>
  <si>
    <t>Phone row: A smartphone game designed to persuade people to engage in moderate-intensity physical activity,</t>
  </si>
  <si>
    <t>SCO55_B2</t>
  </si>
  <si>
    <t xml:space="preserve">F. Lu and K. Turner, </t>
  </si>
  <si>
    <t>Improving adolescent fitness attitudes with a mobile fitness game to combat obesity in youth,</t>
  </si>
  <si>
    <t>SCO55_F1</t>
    <phoneticPr fontId="2" type="noConversion"/>
  </si>
  <si>
    <t xml:space="preserve">P. Buddharaju and N. S. C. P. Pamidi, </t>
  </si>
  <si>
    <t>Mobile exergames-Burn calories while playing games on a smartphone,</t>
  </si>
  <si>
    <t>SCO562_F1</t>
    <phoneticPr fontId="2" type="noConversion"/>
  </si>
  <si>
    <t xml:space="preserve">N. Harrold, C. T. Tan, and D. Rosser, </t>
  </si>
  <si>
    <t>Towards an expression recognition game to assist the emotional development of children with autism spectrum disorders,</t>
  </si>
  <si>
    <t>SCO562_F2</t>
  </si>
  <si>
    <t xml:space="preserve">C. T. Tan, N. Harrold, and D. Rosser, </t>
  </si>
  <si>
    <t>Can you CopyMe?: An expression mimicking serious game,</t>
  </si>
  <si>
    <t>SCO593_B3</t>
  </si>
  <si>
    <t xml:space="preserve">Y. Chen, W. Xu, H. Sundaram, T. Rikakis, and S. M. Liu, </t>
  </si>
  <si>
    <t>A dynamic decision network framework for online media adaptation in stroke rehabilitation,</t>
  </si>
  <si>
    <t>SCO593_F2</t>
  </si>
  <si>
    <t xml:space="preserve">H. Barbosa, A. V Castro, and E. Carrapatoso, </t>
  </si>
  <si>
    <t>Serious Games and Rehabilitation for Elderly Adults,</t>
  </si>
  <si>
    <t>SCO593_F3</t>
  </si>
  <si>
    <t xml:space="preserve">H. Ali Khan, M. Parvez, S. Shahid, and A. Javaid, </t>
  </si>
  <si>
    <t>A comparative study on the effectiveness of adaptive exergames for stroke rehabilitation in Pakistan,</t>
  </si>
  <si>
    <t>SCO983_B2</t>
  </si>
  <si>
    <t xml:space="preserve">D. Salvi et al., </t>
  </si>
  <si>
    <t>An m-Health system for education and motivation in cardiac rehabilitation: the experience of HeartCycle guided exercise,</t>
  </si>
  <si>
    <t>SCO983_B3</t>
  </si>
  <si>
    <t xml:space="preserve">R. D. Reid et al., </t>
  </si>
  <si>
    <t>Randomized trial of an internet-based computer-tailored expert system for physical activity in patients with heart disease,</t>
  </si>
  <si>
    <t>SCO983_B4</t>
  </si>
  <si>
    <t xml:space="preserve">D. M. J. Walsh et al., </t>
  </si>
  <si>
    <t>The development and codesign of the PATHway intervention: A theory-driven eHealth platform for the self-management of cardiovascular disease,</t>
  </si>
  <si>
    <t>SPRA416_B1</t>
  </si>
  <si>
    <t xml:space="preserve">J. E. Garrido, V. M. R. Penichet, M. D. Lozano, A. Quigley, and P. O. Kristensson, </t>
  </si>
  <si>
    <t>AwToolkit: Attention-aware user interface widgets,</t>
    <phoneticPr fontId="2" type="noConversion"/>
  </si>
  <si>
    <t>SPRA601_B2</t>
  </si>
  <si>
    <t xml:space="preserve">A. Amditis, A. Polychronopoulos, L. Andreone, and E. Bekiaris, </t>
  </si>
  <si>
    <t>Communication and interaction strategies in automotive adaptive interfaces,</t>
  </si>
  <si>
    <t>SPRA601_B3</t>
  </si>
  <si>
    <t xml:space="preserve">A. Bunt, C. Conati, and J. McGrenere, </t>
  </si>
  <si>
    <t>Supporting interface customization using a mixed-initiative approach,</t>
  </si>
  <si>
    <t>SPRA601_B4</t>
  </si>
  <si>
    <t xml:space="preserve">M. Debevc, B. Meyer, D. Donlagic, and R. Svecko, </t>
  </si>
  <si>
    <t>Design and evaluation of an adaptive icon toolbar,</t>
  </si>
  <si>
    <t>SPRA601_B5</t>
  </si>
  <si>
    <t xml:space="preserve">J. Park and S. H. Han, </t>
  </si>
  <si>
    <t>Complementary menus: Combining adaptable and adaptive approaches for menu interface,</t>
  </si>
  <si>
    <t>Self-adaptive games for rehabilitation at home,</t>
  </si>
  <si>
    <t>SPRA824_B5</t>
  </si>
  <si>
    <t xml:space="preserve">A. E. Zook and M. O. Riedl, </t>
  </si>
  <si>
    <t>A temporal data-driven player model for dynamic difficulty adjustment,</t>
  </si>
  <si>
    <t>Adaptive gameplay and difficulty adjustment in a gamified upper-limb rehabilitation,</t>
  </si>
  <si>
    <t>SPRA824_F2</t>
  </si>
  <si>
    <t xml:space="preserve">I. Afyouni, A. Einea, and A. Murad, </t>
  </si>
  <si>
    <t>Rehabot: Gamified virtual assistants towards adaptive telerehabilitation,</t>
  </si>
  <si>
    <t>SPRA824_F3</t>
  </si>
  <si>
    <t xml:space="preserve">V. Dooren, </t>
  </si>
  <si>
    <t>Personalized gamification to enhance implementation of eHealth therapy in youth mental healthcare Personalized gamification to enhance implementation of eHealth therapy in youth mental healthcare,</t>
  </si>
  <si>
    <t>SPRA938_B1</t>
  </si>
  <si>
    <t xml:space="preserve">P. J. McCullagh, W. M. A. Carswell, M. D. Mulvenna, J. C. Augusto, H. Zheng, and P. W. Jeffers, </t>
  </si>
  <si>
    <t>Nocturnal sensing and intervention for assisted living of people with dementia,</t>
    <phoneticPr fontId="2" type="noConversion"/>
  </si>
  <si>
    <t>SPRA938_B2</t>
  </si>
  <si>
    <t xml:space="preserve">M. Mulvenna et al., </t>
  </si>
  <si>
    <t>Visualization of data for ambient assisted living services,</t>
    <phoneticPr fontId="2" type="noConversion"/>
  </si>
  <si>
    <t>SPRC1088_B1</t>
  </si>
  <si>
    <t xml:space="preserve">C. Yamagata, J. F. Coppola, M. Kowtko, and S. Joyce, </t>
  </si>
  <si>
    <t>Mobile app development and usability research to help dementia and Alzheimer patients,</t>
  </si>
  <si>
    <t>SPRC1387_F1</t>
  </si>
  <si>
    <t xml:space="preserve">I. J. Yra, M. H. Pranto, and A. K. Das, </t>
  </si>
  <si>
    <t>HELLO: An Android-based Mobile Application for Autism Individuals to Improve Socio-Communicational Learnability in Bangladesh,</t>
    <phoneticPr fontId="2" type="noConversion"/>
  </si>
  <si>
    <t>SPRC1387_F2</t>
  </si>
  <si>
    <t xml:space="preserve">W. F. W. Ahmad and N. A. B. Zulkharnain, </t>
  </si>
  <si>
    <t>Development of a Mobile Application Using Augmentative and Alternative Communication and Video Modelling for Autistic Children.,</t>
  </si>
  <si>
    <t>SPRC1720_F1</t>
  </si>
  <si>
    <t xml:space="preserve">M. M. Qasim, A. N. Zulkifli, M. Ahmad, M. Omar, and J. A. Abu Bakar, </t>
  </si>
  <si>
    <t>Educating parents in dealing with childhood obesity through the use of the BMI monitor APP,</t>
  </si>
  <si>
    <t>ACM14_F4</t>
  </si>
  <si>
    <t xml:space="preserve">A. Reiswich and M. Haag, </t>
  </si>
  <si>
    <t>Evaluation of chatbot prototypes for taking the virtual patient’s history,</t>
  </si>
  <si>
    <t>ACM362_F1</t>
    <phoneticPr fontId="2" type="noConversion"/>
  </si>
  <si>
    <t xml:space="preserve">N. D. Lane et al., </t>
  </si>
  <si>
    <t>BeWell: Sensing sleep, physical activities and social interactions to promote wellbeing,</t>
  </si>
  <si>
    <t>ACM473_B2</t>
  </si>
  <si>
    <t xml:space="preserve">W. Peng, </t>
  </si>
  <si>
    <t>Design and evaluation of a computer game to promote a healthy diet for young adults,</t>
  </si>
  <si>
    <t>ACM473_B5</t>
  </si>
  <si>
    <t>Modeling the efficacy of persuasive strategies for different gamer types in serious games for health,</t>
  </si>
  <si>
    <t>ACM473_F6</t>
  </si>
  <si>
    <t xml:space="preserve">M. Gabele, J. Weicker, S. Wagner, A. Thoms, S. Huβlein, and C. Hansen, </t>
  </si>
  <si>
    <t>Effects and ways of tailored gamification in software-based training in cognitive rehabilitation,</t>
  </si>
  <si>
    <t>ACM473_F8</t>
  </si>
  <si>
    <t xml:space="preserve">F. Alqahtani, S. Meier, and R. Orji, </t>
    <phoneticPr fontId="2" type="noConversion"/>
  </si>
  <si>
    <t>Personality-based approach for tailoring persuasive mental health applications,</t>
  </si>
  <si>
    <t>ACM579_F4</t>
  </si>
  <si>
    <t xml:space="preserve">A. Theobalt, B. Feodoroff, D. Werth, and P. Loos, </t>
  </si>
  <si>
    <t>A Personalized and Context-Aware Mobile Assistance System for Cardiovascular Prevention and Rehabilitation,</t>
  </si>
  <si>
    <t>ACM636_F2</t>
  </si>
  <si>
    <t xml:space="preserve">D. A. Rohani, A. Quemada Lopategui, N. Tuxen, M. Faurholt-Jepsen, L. V. Kessing, and J. E. Bardram, </t>
  </si>
  <si>
    <t>MUBS: A Personalized Recommender System for Behavioral Activation in Mental Health,</t>
  </si>
  <si>
    <t>ACM636_F3</t>
  </si>
  <si>
    <t xml:space="preserve">D. A. Rohani, N. Tuxen, A. Q. Lopategui, M. Faurholt-Jepsen, L. V. Kessing, and J. E. Bardram, </t>
  </si>
  <si>
    <t>Personalizing mental health: A feasibility study of a mobile behavioral activation tool for depressed patients,</t>
  </si>
  <si>
    <t>ACM85_B1</t>
    <phoneticPr fontId="2" type="noConversion"/>
  </si>
  <si>
    <t xml:space="preserve">D. D. Vergados, </t>
  </si>
  <si>
    <t>Service personalization for assistive living in a mobile ambient healthcare-networked environment,</t>
  </si>
  <si>
    <t>ACM85_F2</t>
  </si>
  <si>
    <t xml:space="preserve">L. Corcella, M. Manca, J. E. Nordvik, F. Paternò, A. M. Sanders, and C. Santoro, </t>
  </si>
  <si>
    <t>Enabling personalisation of remote elderly assistance,</t>
  </si>
  <si>
    <t>IEEE144_F4</t>
  </si>
  <si>
    <t xml:space="preserve">M. Anastasiadou, A. Alexiadis, E. Polychronidou, K. Votis, and D. Tzovaras, </t>
  </si>
  <si>
    <t>A prototype educational virtual assistant for diabetes management,</t>
  </si>
  <si>
    <t>IEEE346_B1</t>
    <phoneticPr fontId="2" type="noConversion"/>
  </si>
  <si>
    <t>Combined health monitoring and emergency management through android based mobile device for elderly people,</t>
  </si>
  <si>
    <t>IEEE385_B1</t>
    <phoneticPr fontId="2" type="noConversion"/>
  </si>
  <si>
    <t xml:space="preserve">L. Benton, E. Ashwin, H. Johnson, B. Grawemeyer, and M. Brosnan, </t>
  </si>
  <si>
    <t>IDEAS: An interface design experience for the autistic spectrum,</t>
  </si>
  <si>
    <t>MED1341_B1</t>
    <phoneticPr fontId="2" type="noConversion"/>
  </si>
  <si>
    <t xml:space="preserve">H. O. Den Akker, L. S. Moualed, V. M. Jones, and H. J. Hermens, </t>
  </si>
  <si>
    <t>A self-learning personalized feedback agent for motivating physical activity,</t>
  </si>
  <si>
    <t>MED425_B1</t>
    <phoneticPr fontId="2" type="noConversion"/>
  </si>
  <si>
    <t xml:space="preserve">J. G. Timmerman et al., </t>
  </si>
  <si>
    <t>Co-creation of an ICT-supported cancer rehabilitation application for resected lung cancer survivors: Design and evaluation,</t>
  </si>
  <si>
    <t>MED514_F5</t>
  </si>
  <si>
    <t xml:space="preserve">A. Holzinger, S. Dorner, M. Födinger, A. C. Valdez, and M. Ziefle, </t>
  </si>
  <si>
    <t>Chances of increasing youth health awareness through mobile wellness applications,</t>
  </si>
  <si>
    <t>SCI842_B1</t>
    <phoneticPr fontId="2" type="noConversion"/>
  </si>
  <si>
    <t xml:space="preserve">M. L. Da Silva, D. Gonçalves, T. Guerreirob, and H. Silva, </t>
  </si>
  <si>
    <t>A web-based application to address individual interests of children with autism spectrum disorders,</t>
  </si>
  <si>
    <t>SCO1205_B1</t>
    <phoneticPr fontId="2" type="noConversion"/>
  </si>
  <si>
    <t xml:space="preserve">V. P. Gonçalves et al., </t>
  </si>
  <si>
    <t>Providing adaptive smartphone interfaces targeted at elderly people: an approach that takes into account diversity among the elderly,</t>
  </si>
  <si>
    <t>SCO983_B1</t>
    <phoneticPr fontId="2" type="noConversion"/>
  </si>
  <si>
    <t xml:space="preserve">M. Peleg et al., </t>
  </si>
  <si>
    <t>MobiGuide: a personalized and patient-centric decision-support system and its evaluation in the atrial fibrillation and gestational diabetes domains,</t>
  </si>
  <si>
    <t>SPRA601_B1</t>
  </si>
  <si>
    <t xml:space="preserve">H. Ji, Y. Yun, S. Lee, K. Kim, and H. Lim, </t>
  </si>
  <si>
    <t>An adaptable UI/UX considering user’s cognitive and behavior information in distributed environment,</t>
  </si>
  <si>
    <t>SPRA824_B1</t>
  </si>
  <si>
    <t xml:space="preserve">N. Hocine and A. Gouaich, </t>
  </si>
  <si>
    <t>SPRC1705_B1</t>
  </si>
  <si>
    <t>Framework for personalized and adaptive game-based
training programs in health sport</t>
  </si>
  <si>
    <t>Flowers or a robot army?
(encouraging awareness and activity
with personal, mobile displays)</t>
  </si>
  <si>
    <t>Fish’n’Steps: Encouraging Physical Activity with an
Interactive Computer Game</t>
  </si>
  <si>
    <r>
      <t>Persuasive games are an effective approach for motivating health behavior, and recent years have seen an increase in games designed for changing human behaviors or attitudes. Ho</t>
    </r>
    <r>
      <rPr>
        <b/>
        <sz val="10"/>
        <color theme="1"/>
        <rFont val="Calibri"/>
        <family val="2"/>
      </rPr>
      <t>we</t>
    </r>
    <r>
      <rPr>
        <sz val="10"/>
        <color theme="1"/>
        <rFont val="Calibri"/>
        <family val="2"/>
      </rPr>
      <t xml:space="preserve">ver, these games are limited in two major ways: first, they are not based on theories of what motivates healthy behavior change. </t>
    </r>
    <r>
      <rPr>
        <b/>
        <sz val="10"/>
        <color theme="1"/>
        <rFont val="Calibri"/>
        <family val="2"/>
      </rPr>
      <t>This</t>
    </r>
    <r>
      <rPr>
        <sz val="10"/>
        <color theme="1"/>
        <rFont val="Calibri"/>
        <family val="2"/>
      </rPr>
      <t xml:space="preserve"> makes it difficult to evaluate why a persuasive approach works. Second, most persuasive games treat players as a monolithic group. As an attempt to resolve these </t>
    </r>
    <r>
      <rPr>
        <b/>
        <sz val="10"/>
        <color theme="1"/>
        <rFont val="Calibri"/>
        <family val="2"/>
      </rPr>
      <t>we</t>
    </r>
    <r>
      <rPr>
        <sz val="10"/>
        <color theme="1"/>
        <rFont val="Calibri"/>
        <family val="2"/>
      </rPr>
      <t xml:space="preserve">aknesses, </t>
    </r>
    <r>
      <rPr>
        <b/>
        <sz val="10"/>
        <color theme="1"/>
        <rFont val="Calibri"/>
        <family val="2"/>
      </rPr>
      <t>we</t>
    </r>
    <r>
      <rPr>
        <sz val="10"/>
        <color theme="1"/>
        <rFont val="Calibri"/>
        <family val="2"/>
      </rPr>
      <t xml:space="preserve"> conducted a large-scale survey of 642 gamers’ eating habits and their associated determinants of healthy behavior to understand how health behavior relates to gamer type.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seven different models of healthy eating behavior for the gamer types identified by BrainHex. </t>
    </r>
    <r>
      <rPr>
        <b/>
        <sz val="10"/>
        <color theme="1"/>
        <rFont val="Calibri"/>
        <family val="2"/>
      </rPr>
      <t>We</t>
    </r>
    <r>
      <rPr>
        <sz val="10"/>
        <color theme="1"/>
        <rFont val="Calibri"/>
        <family val="2"/>
      </rPr>
      <t xml:space="preserve"> then explored the differences bet</t>
    </r>
    <r>
      <rPr>
        <b/>
        <sz val="10"/>
        <color theme="1"/>
        <rFont val="Calibri"/>
        <family val="2"/>
      </rPr>
      <t>we</t>
    </r>
    <r>
      <rPr>
        <sz val="10"/>
        <color theme="1"/>
        <rFont val="Calibri"/>
        <family val="2"/>
      </rPr>
      <t xml:space="preserve">en the models and created two approaches for effective persuasive game design based on our results. The first is a one-size-fits-all approach that will motivate the majority of the population, while not demotivating any players. The second is a </t>
    </r>
    <r>
      <rPr>
        <sz val="10"/>
        <color indexed="17"/>
        <rFont val="Calibri"/>
        <family val="2"/>
      </rPr>
      <t>personali</t>
    </r>
    <r>
      <rPr>
        <sz val="10"/>
        <color theme="1"/>
        <rFont val="Calibri"/>
        <family val="2"/>
      </rPr>
      <t xml:space="preserve">zed approach that will best motivate a particular type of gamer. Finally, to make our approaches actionable in persuasive game design, </t>
    </r>
    <r>
      <rPr>
        <b/>
        <sz val="10"/>
        <color theme="1"/>
        <rFont val="Calibri"/>
        <family val="2"/>
      </rPr>
      <t>we</t>
    </r>
    <r>
      <rPr>
        <sz val="10"/>
        <color theme="1"/>
        <rFont val="Calibri"/>
        <family val="2"/>
      </rPr>
      <t xml:space="preserve"> map common game mechanics to the determinants of healthy behavior. Copyright 2013 ACM.,” in Conference on Human Factors in Computing Systems - Proceedings, 2013, pp. 2467–2476. doi: 10.1145/2470654.2481341.</t>
    </r>
  </si>
  <si>
    <t>1. survey</t>
    <phoneticPr fontId="2" type="noConversion"/>
  </si>
  <si>
    <r>
      <t>Poor lifestyle represents a health risk factor and is the leading cause of morbidity and chronic conditions. The impact of poor lifestyle can be significantly altered by individual behavior change. Although the current shift in healthcare towards a long lasting modifiable behavior, ho</t>
    </r>
    <r>
      <rPr>
        <b/>
        <sz val="10"/>
        <color theme="1"/>
        <rFont val="Calibri"/>
        <family val="2"/>
      </rPr>
      <t>we</t>
    </r>
    <r>
      <rPr>
        <sz val="10"/>
        <color theme="1"/>
        <rFont val="Calibri"/>
        <family val="2"/>
      </rPr>
      <t xml:space="preserve">ver, with increasing caregiver workload and individuals’ continuous needs of care, there is a need to ease caregiver’s work while ensuring continuous interaction with users.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describes the design and validation of CoachAI, a conversational agent assisted health coaching system to support health intervention delivery to individuals and groups. CoachAI instantiates a text based healthcare chatbot system that bridges the remote human coach and the users. </t>
    </r>
    <r>
      <rPr>
        <b/>
        <sz val="10"/>
        <color theme="1"/>
        <rFont val="Calibri"/>
        <family val="2"/>
      </rPr>
      <t>This</t>
    </r>
    <r>
      <rPr>
        <sz val="10"/>
        <color theme="1"/>
        <rFont val="Calibri"/>
        <family val="2"/>
      </rPr>
      <t xml:space="preserve"> </t>
    </r>
    <r>
      <rPr>
        <b/>
        <sz val="10"/>
        <color theme="1"/>
        <rFont val="Calibri"/>
        <family val="2"/>
      </rPr>
      <t>research</t>
    </r>
    <r>
      <rPr>
        <sz val="10"/>
        <color theme="1"/>
        <rFont val="Calibri"/>
        <family val="2"/>
      </rPr>
      <t xml:space="preserve"> provides three main contributions to the preventive healthcare and healthy lifestyle promotion: (1) it presents the conversational agent to aid the caregiver; (2) it aims to decrease caregiver’s workload and enhance care given to users, by handling (automating) repetitive caregiver tasks; and (3) it presents a domain independent mobile health conversational agent for health intervention delivery. </t>
    </r>
    <r>
      <rPr>
        <b/>
        <sz val="10"/>
        <color theme="1"/>
        <rFont val="Calibri"/>
        <family val="2"/>
      </rPr>
      <t>We</t>
    </r>
    <r>
      <rPr>
        <sz val="10"/>
        <color theme="1"/>
        <rFont val="Calibri"/>
        <family val="2"/>
      </rPr>
      <t xml:space="preserve"> will discuss our approach and analyze the results of a one month validation </t>
    </r>
    <r>
      <rPr>
        <b/>
        <sz val="10"/>
        <color theme="1"/>
        <rFont val="Calibri"/>
        <family val="2"/>
      </rPr>
      <t>study</t>
    </r>
    <r>
      <rPr>
        <sz val="10"/>
        <color theme="1"/>
        <rFont val="Calibri"/>
        <family val="2"/>
      </rPr>
      <t xml:space="preserve"> on physical activity, healthy diet and stress management.,” 2019, [Online]. Available: http://arxiv.org/abs/1904.11961</t>
    </r>
  </si>
  <si>
    <t>1. chatbot only chasnge the oontent</t>
    <phoneticPr fontId="2" type="noConversion"/>
  </si>
  <si>
    <r>
      <t xml:space="preserve">Delivery of digital behaviour change interventions which encourage physical activity has been tried in many forms. Most often interventions are delivered as text notifications, but these do not promote interaction. Advances in conversational AI have improved natural language understanding and generation, allowing AI chatbots to provide an engaging experience with the user. For this reason, chatbots have recently been seen in healthcare delivering digital interventions through free text or choice selection. In this work, </t>
    </r>
    <r>
      <rPr>
        <b/>
        <sz val="10"/>
        <color theme="1"/>
        <rFont val="Calibri"/>
        <family val="2"/>
      </rPr>
      <t>we</t>
    </r>
    <r>
      <rPr>
        <sz val="10"/>
        <color theme="1"/>
        <rFont val="Calibri"/>
        <family val="2"/>
      </rPr>
      <t xml:space="preserve"> explore the use of voice-based AI chatbots as a novel mode of intervention delivery, specifically targeting older adults to encourage physical activity. </t>
    </r>
    <r>
      <rPr>
        <b/>
        <sz val="10"/>
        <color theme="1"/>
        <rFont val="Calibri"/>
        <family val="2"/>
      </rPr>
      <t>We</t>
    </r>
    <r>
      <rPr>
        <sz val="10"/>
        <color theme="1"/>
        <rFont val="Calibri"/>
        <family val="2"/>
      </rPr>
      <t xml:space="preserve"> co-created ‘FitChat’, an AI chatbot, with older adults and </t>
    </r>
    <r>
      <rPr>
        <b/>
        <sz val="10"/>
        <color theme="1"/>
        <rFont val="Calibri"/>
        <family val="2"/>
      </rPr>
      <t>we</t>
    </r>
    <r>
      <rPr>
        <sz val="10"/>
        <color theme="1"/>
        <rFont val="Calibri"/>
        <family val="2"/>
      </rPr>
      <t xml:space="preserve"> evaluate the first prototype using Think Aloud Sessions. </t>
    </r>
    <r>
      <rPr>
        <b/>
        <sz val="10"/>
        <color theme="1"/>
        <rFont val="Calibri"/>
        <family val="2"/>
      </rPr>
      <t>Our</t>
    </r>
    <r>
      <rPr>
        <sz val="10"/>
        <color theme="1"/>
        <rFont val="Calibri"/>
        <family val="2"/>
      </rPr>
      <t xml:space="preserve"> thematic evaluation suggests that older adults prefer voice-based chat over text notifications or free text entry and that voice is a po</t>
    </r>
    <r>
      <rPr>
        <b/>
        <sz val="10"/>
        <color theme="1"/>
        <rFont val="Calibri"/>
        <family val="2"/>
      </rPr>
      <t>we</t>
    </r>
    <r>
      <rPr>
        <sz val="10"/>
        <color theme="1"/>
        <rFont val="Calibri"/>
        <family val="2"/>
      </rPr>
      <t>rful mode for encouraging motivation.,” 2020, [Online]. Available: http://arxiv.org/abs/2004.14067</t>
    </r>
  </si>
  <si>
    <t>voice chatbot</t>
    <phoneticPr fontId="2" type="noConversion"/>
  </si>
  <si>
    <r>
      <t xml:space="preserve">Objective Poor lifestyle represents a health risk factor and is the leading cause of morbidity and chronic conditions. The impact of poor lifestyle can be significantly altered by individual’s behavioral modification. Although there are abundant lifestyle promotion </t>
    </r>
    <r>
      <rPr>
        <sz val="10"/>
        <color indexed="62"/>
        <rFont val="Calibri"/>
        <family val="2"/>
      </rPr>
      <t>application</t>
    </r>
    <r>
      <rPr>
        <sz val="10"/>
        <color theme="1"/>
        <rFont val="Calibri"/>
        <family val="2"/>
      </rPr>
      <t xml:space="preserve">s and tools, they are still limited in providing </t>
    </r>
    <r>
      <rPr>
        <sz val="10"/>
        <color indexed="17"/>
        <rFont val="Calibri"/>
        <family val="2"/>
      </rPr>
      <t>tailor</t>
    </r>
    <r>
      <rPr>
        <sz val="10"/>
        <color theme="1"/>
        <rFont val="Calibri"/>
        <family val="2"/>
      </rPr>
      <t xml:space="preserve">ed social support that goes beyond their predefined functionalities. In addition, virtual coaching approaches are still unable to handle user emotional needs. </t>
    </r>
    <r>
      <rPr>
        <b/>
        <sz val="10"/>
        <color theme="1"/>
        <rFont val="Calibri"/>
        <family val="2"/>
      </rPr>
      <t>Our</t>
    </r>
    <r>
      <rPr>
        <sz val="10"/>
        <color theme="1"/>
        <rFont val="Calibri"/>
        <family val="2"/>
      </rPr>
      <t xml:space="preserve"> approach presents a human-virtual agent mediated system that leverages the conversational agent to handle menial caregiver’s works by engaging users (e.g., patients) in a conversation with the conversational agent. The dialog used a natural conversation to interact with users, delivered by the conversational agent and handled with a finite state machine automaton. </t>
    </r>
    <r>
      <rPr>
        <b/>
        <sz val="10"/>
        <color theme="1"/>
        <rFont val="Calibri"/>
        <family val="2"/>
      </rPr>
      <t>Our</t>
    </r>
    <r>
      <rPr>
        <sz val="10"/>
        <color theme="1"/>
        <rFont val="Calibri"/>
        <family val="2"/>
      </rPr>
      <t xml:space="preserve"> </t>
    </r>
    <r>
      <rPr>
        <b/>
        <sz val="10"/>
        <color theme="1"/>
        <rFont val="Calibri"/>
        <family val="2"/>
      </rPr>
      <t>research</t>
    </r>
    <r>
      <rPr>
        <sz val="10"/>
        <color theme="1"/>
        <rFont val="Calibri"/>
        <family val="2"/>
      </rPr>
      <t xml:space="preserve"> differs from existing approaches that replace a human coach with a fully automated assistant on user support. The methodology allows users to interact with the technology and access health-related interventions. To assist physicians, the conversational agent gives </t>
    </r>
    <r>
      <rPr>
        <b/>
        <sz val="10"/>
        <color theme="1"/>
        <rFont val="Calibri"/>
        <family val="2"/>
      </rPr>
      <t>we</t>
    </r>
    <r>
      <rPr>
        <sz val="10"/>
        <color theme="1"/>
        <rFont val="Calibri"/>
        <family val="2"/>
      </rPr>
      <t xml:space="preserve">ighting to user’s adherence, based on prior defined conditions. Materials and </t>
    </r>
    <r>
      <rPr>
        <b/>
        <sz val="10"/>
        <color theme="1"/>
        <rFont val="Calibri"/>
        <family val="2"/>
      </rPr>
      <t>Methods</t>
    </r>
    <r>
      <rPr>
        <sz val="10"/>
        <color theme="1"/>
        <rFont val="Calibri"/>
        <family val="2"/>
      </rPr>
      <t xml:space="preserve"> </t>
    </r>
    <r>
      <rPr>
        <b/>
        <sz val="10"/>
        <color theme="1"/>
        <rFont val="Calibri"/>
        <family val="2"/>
      </rPr>
      <t>This</t>
    </r>
    <r>
      <rPr>
        <sz val="10"/>
        <color theme="1"/>
        <rFont val="Calibri"/>
        <family val="2"/>
      </rPr>
      <t xml:space="preserve"> article describes the design and validation of CoachAI, a conversational agent-assisted health coaching system to support health intervention delivery to individuals or groups. CoachAI instantiates a text-based health care conversational agent system that bridges the remote human coach and the users. Results </t>
    </r>
    <r>
      <rPr>
        <b/>
        <sz val="10"/>
        <color theme="1"/>
        <rFont val="Calibri"/>
        <family val="2"/>
      </rPr>
      <t>We</t>
    </r>
    <r>
      <rPr>
        <sz val="10"/>
        <color theme="1"/>
        <rFont val="Calibri"/>
        <family val="2"/>
      </rPr>
      <t xml:space="preserve"> will discuss our approach and highlight the outcome of a 1-month validation </t>
    </r>
    <r>
      <rPr>
        <b/>
        <sz val="10"/>
        <color theme="1"/>
        <rFont val="Calibri"/>
        <family val="2"/>
      </rPr>
      <t>study</t>
    </r>
    <r>
      <rPr>
        <sz val="10"/>
        <color theme="1"/>
        <rFont val="Calibri"/>
        <family val="2"/>
      </rPr>
      <t xml:space="preserve"> on physical activity, healthy diet, and stress coping. The </t>
    </r>
    <r>
      <rPr>
        <b/>
        <sz val="10"/>
        <color theme="1"/>
        <rFont val="Calibri"/>
        <family val="2"/>
      </rPr>
      <t>study</t>
    </r>
    <r>
      <rPr>
        <sz val="10"/>
        <color theme="1"/>
        <rFont val="Calibri"/>
        <family val="2"/>
      </rPr>
      <t xml:space="preserve"> validates technology aspects of our human-virtual agent mediated health coaching system. </t>
    </r>
    <r>
      <rPr>
        <b/>
        <sz val="10"/>
        <color theme="1"/>
        <rFont val="Calibri"/>
        <family val="2"/>
      </rPr>
      <t>We</t>
    </r>
    <r>
      <rPr>
        <sz val="10"/>
        <color theme="1"/>
        <rFont val="Calibri"/>
        <family val="2"/>
      </rPr>
      <t xml:space="preserve"> present the intervention settings and findings from the </t>
    </r>
    <r>
      <rPr>
        <b/>
        <sz val="10"/>
        <color theme="1"/>
        <rFont val="Calibri"/>
        <family val="2"/>
      </rPr>
      <t>study</t>
    </r>
    <r>
      <rPr>
        <sz val="10"/>
        <color theme="1"/>
        <rFont val="Calibri"/>
        <family val="2"/>
      </rPr>
      <t>. In addition,</t>
    </r>
    <r>
      <rPr>
        <b/>
        <sz val="10"/>
        <color theme="1"/>
        <rFont val="Calibri"/>
        <family val="2"/>
      </rPr>
      <t xml:space="preserve"> we present</t>
    </r>
    <r>
      <rPr>
        <sz val="10"/>
        <color theme="1"/>
        <rFont val="Calibri"/>
        <family val="2"/>
      </rPr>
      <t xml:space="preserve"> some user-experience validation results gathered during or after the experimentation. Conclusions The </t>
    </r>
    <r>
      <rPr>
        <b/>
        <sz val="10"/>
        <color theme="1"/>
        <rFont val="Calibri"/>
        <family val="2"/>
      </rPr>
      <t>study</t>
    </r>
    <r>
      <rPr>
        <sz val="10"/>
        <color theme="1"/>
        <rFont val="Calibri"/>
        <family val="2"/>
      </rPr>
      <t xml:space="preserve"> provided a set of dimensions when building a human-conversational agent po</t>
    </r>
    <r>
      <rPr>
        <b/>
        <sz val="10"/>
        <color theme="1"/>
        <rFont val="Calibri"/>
        <family val="2"/>
      </rPr>
      <t>we</t>
    </r>
    <r>
      <rPr>
        <sz val="10"/>
        <color theme="1"/>
        <rFont val="Calibri"/>
        <family val="2"/>
      </rPr>
      <t xml:space="preserve">red health intervention tool. The results provided interesting insights when using human-conversational agent mediated approach in health coaching systems. The findings revealed that users who </t>
    </r>
    <r>
      <rPr>
        <b/>
        <sz val="10"/>
        <color theme="1"/>
        <rFont val="Calibri"/>
        <family val="2"/>
      </rPr>
      <t>we</t>
    </r>
    <r>
      <rPr>
        <sz val="10"/>
        <color theme="1"/>
        <rFont val="Calibri"/>
        <family val="2"/>
      </rPr>
      <t xml:space="preserve">re highly engaged </t>
    </r>
    <r>
      <rPr>
        <b/>
        <sz val="10"/>
        <color theme="1"/>
        <rFont val="Calibri"/>
        <family val="2"/>
      </rPr>
      <t>we</t>
    </r>
    <r>
      <rPr>
        <sz val="10"/>
        <color theme="1"/>
        <rFont val="Calibri"/>
        <family val="2"/>
      </rPr>
      <t xml:space="preserve">re also more adherent to conversational-agent activities. </t>
    </r>
    <r>
      <rPr>
        <b/>
        <sz val="10"/>
        <color theme="1"/>
        <rFont val="Calibri"/>
        <family val="2"/>
      </rPr>
      <t>This</t>
    </r>
    <r>
      <rPr>
        <sz val="10"/>
        <color theme="1"/>
        <rFont val="Calibri"/>
        <family val="2"/>
      </rPr>
      <t xml:space="preserve"> </t>
    </r>
    <r>
      <rPr>
        <b/>
        <sz val="10"/>
        <color theme="1"/>
        <rFont val="Calibri"/>
        <family val="2"/>
      </rPr>
      <t>research</t>
    </r>
    <r>
      <rPr>
        <sz val="10"/>
        <color theme="1"/>
        <rFont val="Calibri"/>
        <family val="2"/>
      </rPr>
      <t xml:space="preserve"> made key contributions to the literature on techniques in providing social, yet </t>
    </r>
    <r>
      <rPr>
        <sz val="10"/>
        <color indexed="17"/>
        <rFont val="Calibri"/>
        <family val="2"/>
      </rPr>
      <t>tailor</t>
    </r>
    <r>
      <rPr>
        <sz val="10"/>
        <color theme="1"/>
        <rFont val="Calibri"/>
        <family val="2"/>
      </rPr>
      <t>ed health coaching support: (1) identifying habitual patterns to und…,” vol. 58, no. 1, pp. 9–23, 2019, doi: 10.1055/s-0039-1688757.</t>
    </r>
    <phoneticPr fontId="2" type="noConversion"/>
  </si>
  <si>
    <r>
      <t xml:space="preserve">Assistive technology for wayfinding will significantly improve the quality of life for many individuals with cognitive impairments. The user </t>
    </r>
    <r>
      <rPr>
        <b/>
        <sz val="10"/>
        <color indexed="10"/>
        <rFont val="Calibri"/>
        <family val="2"/>
      </rPr>
      <t>interface</t>
    </r>
    <r>
      <rPr>
        <sz val="10"/>
        <color theme="1"/>
        <rFont val="Calibri"/>
        <family val="2"/>
      </rPr>
      <t xml:space="preserve"> of such a system is as crucial as the underlying implementation and localization technology. </t>
    </r>
    <r>
      <rPr>
        <b/>
        <sz val="10"/>
        <color theme="1"/>
        <rFont val="Calibri"/>
        <family val="2"/>
      </rPr>
      <t>We</t>
    </r>
    <r>
      <rPr>
        <sz val="10"/>
        <color theme="1"/>
        <rFont val="Calibri"/>
        <family val="2"/>
      </rPr>
      <t xml:space="preserve"> built a system using the Wizard-of-Oz technique that let us experiment with many </t>
    </r>
    <r>
      <rPr>
        <b/>
        <sz val="10"/>
        <color indexed="10"/>
        <rFont val="Calibri"/>
        <family val="2"/>
      </rPr>
      <t>gui</t>
    </r>
    <r>
      <rPr>
        <sz val="10"/>
        <color theme="1"/>
        <rFont val="Calibri"/>
        <family val="2"/>
      </rPr>
      <t xml:space="preserve">dance strategies and </t>
    </r>
    <r>
      <rPr>
        <b/>
        <sz val="10"/>
        <color indexed="10"/>
        <rFont val="Calibri"/>
        <family val="2"/>
      </rPr>
      <t>interface</t>
    </r>
    <r>
      <rPr>
        <sz val="10"/>
        <color theme="1"/>
        <rFont val="Calibri"/>
        <family val="2"/>
      </rPr>
      <t xml:space="preserve"> modalities. Through user studies, </t>
    </r>
    <r>
      <rPr>
        <b/>
        <sz val="10"/>
        <color theme="1"/>
        <rFont val="Calibri"/>
        <family val="2"/>
      </rPr>
      <t>we</t>
    </r>
    <r>
      <rPr>
        <sz val="10"/>
        <color theme="1"/>
        <rFont val="Calibri"/>
        <family val="2"/>
      </rPr>
      <t xml:space="preserve"> evaluated various configurations of the user </t>
    </r>
    <r>
      <rPr>
        <b/>
        <sz val="10"/>
        <color indexed="10"/>
        <rFont val="Calibri"/>
        <family val="2"/>
      </rPr>
      <t>interface</t>
    </r>
    <r>
      <rPr>
        <sz val="10"/>
        <color theme="1"/>
        <rFont val="Calibri"/>
        <family val="2"/>
      </rPr>
      <t xml:space="preserve"> for accuracy of route completion, time to completion, and user preferences. </t>
    </r>
    <r>
      <rPr>
        <b/>
        <sz val="10"/>
        <color theme="1"/>
        <rFont val="Calibri"/>
        <family val="2"/>
      </rPr>
      <t>We</t>
    </r>
    <r>
      <rPr>
        <sz val="10"/>
        <color theme="1"/>
        <rFont val="Calibri"/>
        <family val="2"/>
      </rPr>
      <t xml:space="preserve"> used a counter-balanced design that included different modalities (images, audio, and text) and different routes. </t>
    </r>
    <r>
      <rPr>
        <b/>
        <sz val="10"/>
        <color theme="1"/>
        <rFont val="Calibri"/>
        <family val="2"/>
      </rPr>
      <t>We</t>
    </r>
    <r>
      <rPr>
        <sz val="10"/>
        <color theme="1"/>
        <rFont val="Calibri"/>
        <family val="2"/>
      </rPr>
      <t xml:space="preserve"> found that although users </t>
    </r>
    <r>
      <rPr>
        <b/>
        <sz val="10"/>
        <color theme="1"/>
        <rFont val="Calibri"/>
        <family val="2"/>
      </rPr>
      <t>we</t>
    </r>
    <r>
      <rPr>
        <sz val="10"/>
        <color theme="1"/>
        <rFont val="Calibri"/>
        <family val="2"/>
      </rPr>
      <t xml:space="preserve">re able to use all types of modalities to find their way indoors, they varied significantly in their preferred modalities. </t>
    </r>
    <r>
      <rPr>
        <b/>
        <sz val="10"/>
        <color theme="1"/>
        <rFont val="Calibri"/>
        <family val="2"/>
      </rPr>
      <t>We</t>
    </r>
    <r>
      <rPr>
        <sz val="10"/>
        <color theme="1"/>
        <rFont val="Calibri"/>
        <family val="2"/>
      </rPr>
      <t xml:space="preserve"> also found that timing of directions requires careful attention, as does providing users with confirmation messages at appropriate times. </t>
    </r>
    <r>
      <rPr>
        <b/>
        <sz val="10"/>
        <color theme="1"/>
        <rFont val="Calibri"/>
        <family val="2"/>
      </rPr>
      <t>Our</t>
    </r>
    <r>
      <rPr>
        <sz val="10"/>
        <color theme="1"/>
        <rFont val="Calibri"/>
        <family val="2"/>
      </rPr>
      <t xml:space="preserve"> findings suggest that the ability to </t>
    </r>
    <r>
      <rPr>
        <sz val="10"/>
        <color indexed="17"/>
        <rFont val="Calibri"/>
        <family val="2"/>
      </rPr>
      <t>adapt</t>
    </r>
    <r>
      <rPr>
        <sz val="10"/>
        <color theme="1"/>
        <rFont val="Calibri"/>
        <family val="2"/>
      </rPr>
      <t xml:space="preserve"> indoor wayfinding devices for specific users’ preferences and needs will be particularly important. Copyright 2006 ACM.,” in Eighth International ACM SIGACCESS Conference on Computers and Accessibility, ASSETS 2006, 2006, vol. 2006, pp. 95–102. doi: 10.1145/1168987.1169005.</t>
    </r>
  </si>
  <si>
    <r>
      <t xml:space="preserve">Restricted and repetitive behaviors (RRBs) are a core symptom and an early marker of autism. Current </t>
    </r>
    <r>
      <rPr>
        <b/>
        <sz val="10"/>
        <color theme="1"/>
        <rFont val="Calibri"/>
        <family val="2"/>
      </rPr>
      <t>research</t>
    </r>
    <r>
      <rPr>
        <sz val="10"/>
        <color theme="1"/>
        <rFont val="Calibri"/>
        <family val="2"/>
      </rPr>
      <t xml:space="preserve"> and intervention for RRB heavily rely on professional experience and effort. </t>
    </r>
    <r>
      <rPr>
        <sz val="10"/>
        <color indexed="10"/>
        <rFont val="Calibri"/>
        <family val="2"/>
      </rPr>
      <t>Gui</t>
    </r>
    <r>
      <rPr>
        <sz val="10"/>
        <color theme="1"/>
        <rFont val="Calibri"/>
        <family val="2"/>
      </rPr>
      <t xml:space="preserve">ded Play is a technology that uses instrumented games and toys as a platform to understand children’s play behavior and facilitate behavioral intervention during play.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presents the design and implementation of a prototype based on the technology, as </t>
    </r>
    <r>
      <rPr>
        <b/>
        <sz val="10"/>
        <color theme="1"/>
        <rFont val="Calibri"/>
        <family val="2"/>
      </rPr>
      <t>we</t>
    </r>
    <r>
      <rPr>
        <sz val="10"/>
        <color theme="1"/>
        <rFont val="Calibri"/>
        <family val="2"/>
      </rPr>
      <t xml:space="preserve">ll as an evaluation on 6 children with autism. The results show that children with RRBs in physical world activities also exhibit similar patterns in a similar digital activity, and that digital coaching can reduce RRBs by expanding children’s play skill repertoire and promoting symbolic play.,” in International Conference on Intelligent User </t>
    </r>
    <r>
      <rPr>
        <sz val="10"/>
        <color indexed="10"/>
        <rFont val="Calibri"/>
        <family val="2"/>
      </rPr>
      <t>Interface</t>
    </r>
    <r>
      <rPr>
        <sz val="10"/>
        <color theme="1"/>
        <rFont val="Calibri"/>
        <family val="2"/>
      </rPr>
      <t>s, Proceedings I</t>
    </r>
    <r>
      <rPr>
        <b/>
        <sz val="10"/>
        <color indexed="10"/>
        <rFont val="Calibri"/>
        <family val="2"/>
      </rPr>
      <t>UI</t>
    </r>
    <r>
      <rPr>
        <sz val="10"/>
        <color theme="1"/>
        <rFont val="Calibri"/>
        <family val="2"/>
      </rPr>
      <t>, 2019, vol. Part F147615, pp. 208–217. doi: 10.1145/3301275.3302309.</t>
    </r>
  </si>
  <si>
    <r>
      <t>Eating out has recently become part of our lifestyle. Ho</t>
    </r>
    <r>
      <rPr>
        <b/>
        <sz val="10"/>
        <color theme="1"/>
        <rFont val="Calibri"/>
        <family val="2"/>
      </rPr>
      <t>we</t>
    </r>
    <r>
      <rPr>
        <sz val="10"/>
        <color theme="1"/>
        <rFont val="Calibri"/>
        <family val="2"/>
      </rPr>
      <t>ver, when eating out in restaurants, many people find it difficult to make meal choices consistent with their health goals. Bad eating choices and habits are in part responsible for the alarming increase in the prevalence of chronic diseases such as obesity, diabetes, and high blood pressure, which burden the health care system. Therefore, there is a need for an intervention that educates the public on how to make healthy choices while eating away from home.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goal-based slow-casual game approach that addresses this need. </t>
    </r>
    <r>
      <rPr>
        <b/>
        <sz val="10"/>
        <color theme="1"/>
        <rFont val="Calibri"/>
        <family val="2"/>
      </rPr>
      <t>This</t>
    </r>
    <r>
      <rPr>
        <sz val="10"/>
        <color theme="1"/>
        <rFont val="Calibri"/>
        <family val="2"/>
      </rPr>
      <t xml:space="preserve"> approach acknowledges different groups of users with varying health goals and adopts slow technology to promote learning and reflection. </t>
    </r>
    <r>
      <rPr>
        <b/>
        <sz val="10"/>
        <color theme="1"/>
        <rFont val="Calibri"/>
        <family val="2"/>
      </rPr>
      <t>We</t>
    </r>
    <r>
      <rPr>
        <sz val="10"/>
        <color theme="1"/>
        <rFont val="Calibri"/>
        <family val="2"/>
      </rPr>
      <t xml:space="preserve"> model two recognized determinants of </t>
    </r>
    <r>
      <rPr>
        <b/>
        <sz val="10"/>
        <color theme="1"/>
        <rFont val="Calibri"/>
        <family val="2"/>
      </rPr>
      <t>we</t>
    </r>
    <r>
      <rPr>
        <sz val="10"/>
        <color theme="1"/>
        <rFont val="Calibri"/>
        <family val="2"/>
      </rPr>
      <t xml:space="preserve">ll-being into dietary interventions and provide feedback accordingly. To </t>
    </r>
    <r>
      <rPr>
        <b/>
        <sz val="10"/>
        <color theme="1"/>
        <rFont val="Calibri"/>
        <family val="2"/>
      </rPr>
      <t>demonstrate</t>
    </r>
    <r>
      <rPr>
        <sz val="10"/>
        <color theme="1"/>
        <rFont val="Calibri"/>
        <family val="2"/>
      </rPr>
      <t xml:space="preserve"> the suitability of our approach for long-term sustained learning, reflection, and attitude and/or behavior change, </t>
    </r>
    <r>
      <rPr>
        <b/>
        <sz val="10"/>
        <color theme="1"/>
        <rFont val="Calibri"/>
        <family val="2"/>
      </rPr>
      <t>we</t>
    </r>
    <r>
      <rPr>
        <sz val="10"/>
        <color theme="1"/>
        <rFont val="Calibri"/>
        <family val="2"/>
      </rPr>
      <t xml:space="preserve"> develop and evaluate LunchTime - a goal-based slow-casual game that educates players on how to make healthier meal choices. The result from the evaluation shows that LunchTime facilitates learning and reflection and promotes positive dietary attitude change. © 2012 Springer-Verlag London Limited.,” vol. 17, no. 6, pp. 1211–1221, 2013, doi: 10.1007/s00779-012-0590-6.</t>
    </r>
  </si>
  <si>
    <r>
      <t xml:space="preserve">Persuasive games and gamified systems are effective tools for motivating behavior change using various persuasive strategies. Research has shown that </t>
    </r>
    <r>
      <rPr>
        <sz val="10"/>
        <color indexed="17"/>
        <rFont val="Calibri"/>
        <family val="2"/>
      </rPr>
      <t>tailor</t>
    </r>
    <r>
      <rPr>
        <sz val="10"/>
        <color theme="1"/>
        <rFont val="Calibri"/>
        <family val="2"/>
      </rPr>
      <t>ing these systems can increase their efficacy. Ho</t>
    </r>
    <r>
      <rPr>
        <b/>
        <sz val="10"/>
        <color theme="1"/>
        <rFont val="Calibri"/>
        <family val="2"/>
      </rPr>
      <t>we</t>
    </r>
    <r>
      <rPr>
        <sz val="10"/>
        <color theme="1"/>
        <rFont val="Calibri"/>
        <family val="2"/>
      </rPr>
      <t xml:space="preserve">ver, there is little knowledge on how game-based persuasive systems can be </t>
    </r>
    <r>
      <rPr>
        <sz val="10"/>
        <color indexed="17"/>
        <rFont val="Calibri"/>
        <family val="2"/>
      </rPr>
      <t>tailor</t>
    </r>
    <r>
      <rPr>
        <sz val="10"/>
        <color theme="1"/>
        <rFont val="Calibri"/>
        <family val="2"/>
      </rPr>
      <t xml:space="preserve">ed to individuals of various </t>
    </r>
    <r>
      <rPr>
        <sz val="10"/>
        <color indexed="17"/>
        <rFont val="Calibri"/>
        <family val="2"/>
      </rPr>
      <t>personali</t>
    </r>
    <r>
      <rPr>
        <sz val="10"/>
        <color theme="1"/>
        <rFont val="Calibri"/>
        <family val="2"/>
      </rPr>
      <t xml:space="preserve">ty traits. To advance </t>
    </r>
    <r>
      <rPr>
        <b/>
        <sz val="10"/>
        <color theme="1"/>
        <rFont val="Calibri"/>
        <family val="2"/>
      </rPr>
      <t>research</t>
    </r>
    <r>
      <rPr>
        <sz val="10"/>
        <color theme="1"/>
        <rFont val="Calibri"/>
        <family val="2"/>
      </rPr>
      <t xml:space="preserve"> in this area, </t>
    </r>
    <r>
      <rPr>
        <b/>
        <sz val="10"/>
        <color theme="1"/>
        <rFont val="Calibri"/>
        <family val="2"/>
      </rPr>
      <t>we</t>
    </r>
    <r>
      <rPr>
        <sz val="10"/>
        <color theme="1"/>
        <rFont val="Calibri"/>
        <family val="2"/>
      </rPr>
      <t xml:space="preserve"> conducted a large-scale </t>
    </r>
    <r>
      <rPr>
        <b/>
        <sz val="10"/>
        <color theme="1"/>
        <rFont val="Calibri"/>
        <family val="2"/>
      </rPr>
      <t>study</t>
    </r>
    <r>
      <rPr>
        <sz val="10"/>
        <color theme="1"/>
        <rFont val="Calibri"/>
        <family val="2"/>
      </rPr>
      <t xml:space="preserve"> of 660 participants to investigate how different </t>
    </r>
    <r>
      <rPr>
        <sz val="10"/>
        <color indexed="17"/>
        <rFont val="Calibri"/>
        <family val="2"/>
      </rPr>
      <t>personali</t>
    </r>
    <r>
      <rPr>
        <sz val="10"/>
        <color theme="1"/>
        <rFont val="Calibri"/>
        <family val="2"/>
      </rPr>
      <t xml:space="preserve">ties respond to various persuasive strategies that are used in persuasive health games and gamified systems. </t>
    </r>
    <r>
      <rPr>
        <b/>
        <sz val="10"/>
        <color theme="1"/>
        <rFont val="Calibri"/>
        <family val="2"/>
      </rPr>
      <t>Our</t>
    </r>
    <r>
      <rPr>
        <sz val="10"/>
        <color theme="1"/>
        <rFont val="Calibri"/>
        <family val="2"/>
      </rPr>
      <t xml:space="preserve"> results reveal that people’s </t>
    </r>
    <r>
      <rPr>
        <sz val="10"/>
        <color indexed="17"/>
        <rFont val="Calibri"/>
        <family val="2"/>
      </rPr>
      <t>personali</t>
    </r>
    <r>
      <rPr>
        <sz val="10"/>
        <color theme="1"/>
        <rFont val="Calibri"/>
        <family val="2"/>
      </rPr>
      <t xml:space="preserve">ty traits play a significant role in the perceived persuasiveness of different strategies. Conscientious people tend to be motivated by goal setting, simulation, self-monitoring and feedback; people who are more open to experience are more likely to be demotivated by rewards, competition, comparison, and cooperation. </t>
    </r>
    <r>
      <rPr>
        <b/>
        <sz val="10"/>
        <color theme="1"/>
        <rFont val="Calibri"/>
        <family val="2"/>
      </rPr>
      <t>We</t>
    </r>
    <r>
      <rPr>
        <sz val="10"/>
        <color theme="1"/>
        <rFont val="Calibri"/>
        <family val="2"/>
      </rPr>
      <t xml:space="preserve"> contribute to the CHI community by offering design </t>
    </r>
    <r>
      <rPr>
        <b/>
        <sz val="10"/>
        <color indexed="10"/>
        <rFont val="Calibri"/>
        <family val="2"/>
      </rPr>
      <t>gui</t>
    </r>
    <r>
      <rPr>
        <sz val="10"/>
        <color theme="1"/>
        <rFont val="Calibri"/>
        <family val="2"/>
      </rPr>
      <t xml:space="preserve">delines for </t>
    </r>
    <r>
      <rPr>
        <sz val="10"/>
        <color indexed="17"/>
        <rFont val="Calibri"/>
        <family val="2"/>
      </rPr>
      <t>tailor</t>
    </r>
    <r>
      <rPr>
        <sz val="10"/>
        <color theme="1"/>
        <rFont val="Calibri"/>
        <family val="2"/>
      </rPr>
      <t xml:space="preserve">ing persuasive games and gamified designs to a particular group of </t>
    </r>
    <r>
      <rPr>
        <sz val="10"/>
        <color indexed="17"/>
        <rFont val="Calibri"/>
        <family val="2"/>
      </rPr>
      <t>personali</t>
    </r>
    <r>
      <rPr>
        <sz val="10"/>
        <color theme="1"/>
        <rFont val="Calibri"/>
        <family val="2"/>
      </rPr>
      <t>ties.,” in Conference on Human Factors in Computing Systems - Proceedings, 2017, vol. 2017-May, pp. 1015–1027. doi: 10.1145/3025453.3025577.</t>
    </r>
  </si>
  <si>
    <t>survey</t>
    <phoneticPr fontId="2" type="noConversion"/>
  </si>
  <si>
    <t>Personalizing persuasive strategies in gameful systems to gamification user types,</t>
    <phoneticPr fontId="2" type="noConversion"/>
  </si>
  <si>
    <r>
      <t xml:space="preserve">Persuasive gameful systems are effective tools for motivating behaviour change. Research has shown that </t>
    </r>
    <r>
      <rPr>
        <sz val="10"/>
        <color indexed="17"/>
        <rFont val="Calibri"/>
        <family val="2"/>
      </rPr>
      <t>tailor</t>
    </r>
    <r>
      <rPr>
        <sz val="10"/>
        <color theme="1"/>
        <rFont val="Calibri"/>
        <family val="2"/>
      </rPr>
      <t>ing these systems to individuals can increase their efficacy; ho</t>
    </r>
    <r>
      <rPr>
        <b/>
        <sz val="10"/>
        <color theme="1"/>
        <rFont val="Calibri"/>
        <family val="2"/>
      </rPr>
      <t>we</t>
    </r>
    <r>
      <rPr>
        <sz val="10"/>
        <color theme="1"/>
        <rFont val="Calibri"/>
        <family val="2"/>
      </rPr>
      <t xml:space="preserve">ver, there is little knowledge on how to </t>
    </r>
    <r>
      <rPr>
        <sz val="10"/>
        <color indexed="17"/>
        <rFont val="Calibri"/>
        <family val="2"/>
      </rPr>
      <t>personali</t>
    </r>
    <r>
      <rPr>
        <sz val="10"/>
        <color theme="1"/>
        <rFont val="Calibri"/>
        <family val="2"/>
      </rPr>
      <t xml:space="preserve">ze them. </t>
    </r>
    <r>
      <rPr>
        <b/>
        <sz val="10"/>
        <color theme="1"/>
        <rFont val="Calibri"/>
        <family val="2"/>
      </rPr>
      <t>We</t>
    </r>
    <r>
      <rPr>
        <sz val="10"/>
        <color theme="1"/>
        <rFont val="Calibri"/>
        <family val="2"/>
      </rPr>
      <t xml:space="preserve"> conducted a large-scale </t>
    </r>
    <r>
      <rPr>
        <b/>
        <sz val="10"/>
        <color theme="1"/>
        <rFont val="Calibri"/>
        <family val="2"/>
      </rPr>
      <t>study</t>
    </r>
    <r>
      <rPr>
        <sz val="10"/>
        <color theme="1"/>
        <rFont val="Calibri"/>
        <family val="2"/>
      </rPr>
      <t xml:space="preserve"> of 543 participants to investigate how different gamification user types responded to ten persuasive strategies depicted in storyboards representing persuasive gameful health systems. </t>
    </r>
    <r>
      <rPr>
        <b/>
        <sz val="10"/>
        <color theme="1"/>
        <rFont val="Calibri"/>
        <family val="2"/>
      </rPr>
      <t>Our</t>
    </r>
    <r>
      <rPr>
        <sz val="10"/>
        <color theme="1"/>
        <rFont val="Calibri"/>
        <family val="2"/>
      </rPr>
      <t xml:space="preserve"> results reveal that people’s gamification user types play significant roles in the perceived persuasiveness of different strategies. People scoring high in the’player’ user type tend to be motivated by competition, comparison, cooperation, and reward while’disruptors’ are likely to be demotivated by punishment, goal-setting, simulation, and self-monitoring.’Socialisers’ could be motivated using any of the strategies; they are the most responsive to persuasion overall. Finally, </t>
    </r>
    <r>
      <rPr>
        <b/>
        <sz val="10"/>
        <color theme="1"/>
        <rFont val="Calibri"/>
        <family val="2"/>
      </rPr>
      <t>we</t>
    </r>
    <r>
      <rPr>
        <sz val="10"/>
        <color theme="1"/>
        <rFont val="Calibri"/>
        <family val="2"/>
      </rPr>
      <t xml:space="preserve"> contribute to CHI </t>
    </r>
    <r>
      <rPr>
        <b/>
        <sz val="10"/>
        <color theme="1"/>
        <rFont val="Calibri"/>
        <family val="2"/>
      </rPr>
      <t>research</t>
    </r>
    <r>
      <rPr>
        <sz val="10"/>
        <color theme="1"/>
        <rFont val="Calibri"/>
        <family val="2"/>
      </rPr>
      <t xml:space="preserve"> and practice by offering design </t>
    </r>
    <r>
      <rPr>
        <b/>
        <sz val="10"/>
        <color indexed="10"/>
        <rFont val="Calibri"/>
        <family val="2"/>
      </rPr>
      <t>gui</t>
    </r>
    <r>
      <rPr>
        <sz val="10"/>
        <color theme="1"/>
        <rFont val="Calibri"/>
        <family val="2"/>
      </rPr>
      <t xml:space="preserve">delines for </t>
    </r>
    <r>
      <rPr>
        <sz val="10"/>
        <color indexed="17"/>
        <rFont val="Calibri"/>
        <family val="2"/>
      </rPr>
      <t>tailor</t>
    </r>
    <r>
      <rPr>
        <sz val="10"/>
        <color theme="1"/>
        <rFont val="Calibri"/>
        <family val="2"/>
      </rPr>
      <t>ing persuasive gameful systems to each gamification user type.,” in Conference on Human Factors in Computing Systems - Proceedings, 2018, vol. 2018-April, pp. 1–14. doi: 10.1145/3173574.3174009.</t>
    </r>
    <phoneticPr fontId="2" type="noConversion"/>
  </si>
  <si>
    <t>guidelines for tailoring persuasive gameful systems to each gamification user type</t>
    <phoneticPr fontId="2" type="noConversion"/>
  </si>
  <si>
    <r>
      <t>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the iterative design of StepQuest, a Fitbit-based social motion-based game for health (MGH) to sustain physical activity (PA) and support extended play. </t>
    </r>
    <r>
      <rPr>
        <b/>
        <sz val="10"/>
        <color theme="1"/>
        <rFont val="Calibri"/>
        <family val="2"/>
      </rPr>
      <t>We</t>
    </r>
    <r>
      <rPr>
        <sz val="10"/>
        <color theme="1"/>
        <rFont val="Calibri"/>
        <family val="2"/>
      </rPr>
      <t xml:space="preserve"> conducted two 6-</t>
    </r>
    <r>
      <rPr>
        <b/>
        <sz val="10"/>
        <color theme="1"/>
        <rFont val="Calibri"/>
        <family val="2"/>
      </rPr>
      <t>we</t>
    </r>
    <r>
      <rPr>
        <sz val="10"/>
        <color theme="1"/>
        <rFont val="Calibri"/>
        <family val="2"/>
      </rPr>
      <t xml:space="preserve">ek user studies (n=24) to evaluate the effectiveness of the game to promote PA for an extended period of time as </t>
    </r>
    <r>
      <rPr>
        <b/>
        <sz val="10"/>
        <color theme="1"/>
        <rFont val="Calibri"/>
        <family val="2"/>
      </rPr>
      <t>we</t>
    </r>
    <r>
      <rPr>
        <sz val="10"/>
        <color theme="1"/>
        <rFont val="Calibri"/>
        <family val="2"/>
      </rPr>
      <t xml:space="preserve">ll as the role of existing social relationship. </t>
    </r>
    <r>
      <rPr>
        <b/>
        <sz val="10"/>
        <color theme="1"/>
        <rFont val="Calibri"/>
        <family val="2"/>
      </rPr>
      <t>Our</t>
    </r>
    <r>
      <rPr>
        <sz val="10"/>
        <color theme="1"/>
        <rFont val="Calibri"/>
        <family val="2"/>
      </rPr>
      <t xml:space="preserve"> findings indicate that a pre-existing positive relationship (e.g., friendship) has a positive impact on players’ PA levels when they play a social MGH, compared to strangers, and that this effect was amplified when more gameplay actions </t>
    </r>
    <r>
      <rPr>
        <b/>
        <sz val="10"/>
        <color theme="1"/>
        <rFont val="Calibri"/>
        <family val="2"/>
      </rPr>
      <t>we</t>
    </r>
    <r>
      <rPr>
        <sz val="10"/>
        <color theme="1"/>
        <rFont val="Calibri"/>
        <family val="2"/>
      </rPr>
      <t>re available. Ho</t>
    </r>
    <r>
      <rPr>
        <b/>
        <sz val="10"/>
        <color theme="1"/>
        <rFont val="Calibri"/>
        <family val="2"/>
      </rPr>
      <t>we</t>
    </r>
    <r>
      <rPr>
        <sz val="10"/>
        <color theme="1"/>
        <rFont val="Calibri"/>
        <family val="2"/>
      </rPr>
      <t xml:space="preserve">ver, our results also show that overall PA levels declined for both groups in </t>
    </r>
    <r>
      <rPr>
        <b/>
        <sz val="10"/>
        <color theme="1"/>
        <rFont val="Calibri"/>
        <family val="2"/>
      </rPr>
      <t>we</t>
    </r>
    <r>
      <rPr>
        <sz val="10"/>
        <color theme="1"/>
        <rFont val="Calibri"/>
        <family val="2"/>
      </rPr>
      <t>ek 4, and that preexisting social relationship and a variety of gameplay actions are not enough to sustain long-term motivation for PA. Based on these results and drawing from game design literature,</t>
    </r>
    <r>
      <rPr>
        <b/>
        <sz val="10"/>
        <color theme="1"/>
        <rFont val="Calibri"/>
        <family val="2"/>
      </rPr>
      <t xml:space="preserve"> we present</t>
    </r>
    <r>
      <rPr>
        <sz val="10"/>
        <color theme="1"/>
        <rFont val="Calibri"/>
        <family val="2"/>
      </rPr>
      <t xml:space="preserve"> a list of design implications including less-discussed key topics such as game balancing.,” in ACM International Conference Proceeding Series, 2018, pp. 77–87. doi: 10.1145/3240925.3240942.</t>
    </r>
  </si>
  <si>
    <t>user study</t>
    <phoneticPr fontId="2" type="noConversion"/>
  </si>
  <si>
    <t>ACM473_F3</t>
    <phoneticPr fontId="2" type="noConversion"/>
  </si>
  <si>
    <r>
      <t xml:space="preserve">Background: The success of internet-based mental health interventions in practice—that is, in the wild—depends on the uptake and retention of the </t>
    </r>
    <r>
      <rPr>
        <sz val="10"/>
        <color indexed="62"/>
        <rFont val="Calibri"/>
        <family val="2"/>
      </rPr>
      <t>application</t>
    </r>
    <r>
      <rPr>
        <sz val="10"/>
        <color theme="1"/>
        <rFont val="Calibri"/>
        <family val="2"/>
      </rPr>
      <t xml:space="preserve"> and the user’s focused attention in the moment of use. Incorporating game-based motivational design into digital interventions delivered in the wild has been shown to increase uptake and retention in internet-based training; ho</t>
    </r>
    <r>
      <rPr>
        <b/>
        <sz val="10"/>
        <color theme="1"/>
        <rFont val="Calibri"/>
        <family val="2"/>
      </rPr>
      <t>we</t>
    </r>
    <r>
      <rPr>
        <sz val="10"/>
        <color theme="1"/>
        <rFont val="Calibri"/>
        <family val="2"/>
      </rPr>
      <t>ver, there are outstanding questions about the potential of game-based motivational strategies to increase engagement with a task in the moment of use and the effect on intervention efficacy. Objective: Designers of internet-based interventions need to know whether game-based motivational design strategies can increase in-the-moment engagement and thus improve digital interventions. The aim of</t>
    </r>
    <r>
      <rPr>
        <b/>
        <sz val="10"/>
        <color theme="1"/>
        <rFont val="Calibri"/>
        <family val="2"/>
      </rPr>
      <t xml:space="preserve"> this study</t>
    </r>
    <r>
      <rPr>
        <sz val="10"/>
        <color theme="1"/>
        <rFont val="Calibri"/>
        <family val="2"/>
      </rPr>
      <t xml:space="preserve"> was to investigate the effects of 1 motivational design strategy (avatar </t>
    </r>
    <r>
      <rPr>
        <sz val="10"/>
        <color indexed="17"/>
        <rFont val="Calibri"/>
        <family val="2"/>
      </rPr>
      <t>customi</t>
    </r>
    <r>
      <rPr>
        <sz val="10"/>
        <color theme="1"/>
        <rFont val="Calibri"/>
        <family val="2"/>
      </rPr>
      <t xml:space="preserve">zation) in an example mental health intervention (computerized cognitive training for attention bias modification). </t>
    </r>
    <r>
      <rPr>
        <b/>
        <sz val="10"/>
        <color theme="1"/>
        <rFont val="Calibri"/>
        <family val="2"/>
      </rPr>
      <t>Methods</t>
    </r>
    <r>
      <rPr>
        <sz val="10"/>
        <color theme="1"/>
        <rFont val="Calibri"/>
        <family val="2"/>
      </rPr>
      <t xml:space="preserve">: </t>
    </r>
    <r>
      <rPr>
        <b/>
        <sz val="10"/>
        <color theme="1"/>
        <rFont val="Calibri"/>
        <family val="2"/>
      </rPr>
      <t>We</t>
    </r>
    <r>
      <rPr>
        <sz val="10"/>
        <color theme="1"/>
        <rFont val="Calibri"/>
        <family val="2"/>
      </rPr>
      <t xml:space="preserve"> assigned 317 participants to either a </t>
    </r>
    <r>
      <rPr>
        <sz val="10"/>
        <color indexed="17"/>
        <rFont val="Calibri"/>
        <family val="2"/>
      </rPr>
      <t>customi</t>
    </r>
    <r>
      <rPr>
        <sz val="10"/>
        <color theme="1"/>
        <rFont val="Calibri"/>
        <family val="2"/>
      </rPr>
      <t xml:space="preserve">zed avatar or an assigned avatar condition. After measuring state anxiety (State-Trait Anxiety Inventory), </t>
    </r>
    <r>
      <rPr>
        <b/>
        <sz val="10"/>
        <color theme="1"/>
        <rFont val="Calibri"/>
        <family val="2"/>
      </rPr>
      <t>we</t>
    </r>
    <r>
      <rPr>
        <sz val="10"/>
        <color theme="1"/>
        <rFont val="Calibri"/>
        <family val="2"/>
      </rPr>
      <t xml:space="preserve"> randomly assigned half of the participants in each condition to either an attentional retraining condition (Attention Bias Modification Training) or a control condition. After training, participants </t>
    </r>
    <r>
      <rPr>
        <b/>
        <sz val="10"/>
        <color theme="1"/>
        <rFont val="Calibri"/>
        <family val="2"/>
      </rPr>
      <t>we</t>
    </r>
    <r>
      <rPr>
        <sz val="10"/>
        <color theme="1"/>
        <rFont val="Calibri"/>
        <family val="2"/>
      </rPr>
      <t xml:space="preserve">re exposed to a negative mood induction using images with strong negative valance (International Affective Picture System), after which </t>
    </r>
    <r>
      <rPr>
        <b/>
        <sz val="10"/>
        <color theme="1"/>
        <rFont val="Calibri"/>
        <family val="2"/>
      </rPr>
      <t>we</t>
    </r>
    <r>
      <rPr>
        <sz val="10"/>
        <color theme="1"/>
        <rFont val="Calibri"/>
        <family val="2"/>
      </rPr>
      <t xml:space="preserve"> measured state anxiety again. Results: Avatar </t>
    </r>
    <r>
      <rPr>
        <sz val="10"/>
        <color indexed="17"/>
        <rFont val="Calibri"/>
        <family val="2"/>
      </rPr>
      <t>customi</t>
    </r>
    <r>
      <rPr>
        <sz val="10"/>
        <color theme="1"/>
        <rFont val="Calibri"/>
        <family val="2"/>
      </rPr>
      <t>zation decreased posttraining state anxiety when controlling for baseline state anxiety for those in the attentional retraining condition; ho</t>
    </r>
    <r>
      <rPr>
        <b/>
        <sz val="10"/>
        <color theme="1"/>
        <rFont val="Calibri"/>
        <family val="2"/>
      </rPr>
      <t>we</t>
    </r>
    <r>
      <rPr>
        <sz val="10"/>
        <color theme="1"/>
        <rFont val="Calibri"/>
        <family val="2"/>
      </rPr>
      <t xml:space="preserve">ver, those who did not train experienced decreased resilience to the negative mood induction (F1,252=6.86, P=.009, ηp2=.027). </t>
    </r>
    <r>
      <rPr>
        <b/>
        <sz val="10"/>
        <color theme="1"/>
        <rFont val="Calibri"/>
        <family val="2"/>
      </rPr>
      <t>This</t>
    </r>
    <r>
      <rPr>
        <sz val="10"/>
        <color theme="1"/>
        <rFont val="Calibri"/>
        <family val="2"/>
      </rPr>
      <t xml:space="preserve"> interaction effect suggests that </t>
    </r>
    <r>
      <rPr>
        <sz val="10"/>
        <color indexed="17"/>
        <rFont val="Calibri"/>
        <family val="2"/>
      </rPr>
      <t>customi</t>
    </r>
    <r>
      <rPr>
        <sz val="10"/>
        <color theme="1"/>
        <rFont val="Calibri"/>
        <family val="2"/>
      </rPr>
      <t xml:space="preserve">zation increased task engagement with the intervention in the moment of use. Avatar </t>
    </r>
    <r>
      <rPr>
        <sz val="10"/>
        <color indexed="17"/>
        <rFont val="Calibri"/>
        <family val="2"/>
      </rPr>
      <t>customi</t>
    </r>
    <r>
      <rPr>
        <sz val="10"/>
        <color theme="1"/>
        <rFont val="Calibri"/>
        <family val="2"/>
      </rPr>
      <t>zation also increased avatar identification (F5,252=12.46, P&lt;.001, R2=.23), regardless of condition (F1,252=.79, P=.38). Avatar identification reduced anxiety after the negative mood induction for participants who under</t>
    </r>
    <r>
      <rPr>
        <b/>
        <sz val="10"/>
        <color theme="1"/>
        <rFont val="Calibri"/>
        <family val="2"/>
      </rPr>
      <t>we</t>
    </r>
    <r>
      <rPr>
        <sz val="10"/>
        <color theme="1"/>
        <rFont val="Calibri"/>
        <family val="2"/>
      </rPr>
      <t xml:space="preserve">nt training but increased poststimulus anxiety for participants who did not undergo training, further suggesting that </t>
    </r>
    <r>
      <rPr>
        <sz val="10"/>
        <color indexed="17"/>
        <rFont val="Calibri"/>
        <family val="2"/>
      </rPr>
      <t>customi</t>
    </r>
    <r>
      <rPr>
        <sz val="10"/>
        <color theme="1"/>
        <rFont val="Calibri"/>
        <family val="2"/>
      </rPr>
      <t xml:space="preserve">zation increases engagement in the task (F1,252=6.19, P=.01). The beneficial effect of avatar </t>
    </r>
    <r>
      <rPr>
        <sz val="10"/>
        <color indexed="17"/>
        <rFont val="Calibri"/>
        <family val="2"/>
      </rPr>
      <t>customi</t>
    </r>
    <r>
      <rPr>
        <sz val="10"/>
        <color theme="1"/>
        <rFont val="Calibri"/>
        <family val="2"/>
      </rPr>
      <t xml:space="preserve">zation on training was driven by participants who </t>
    </r>
    <r>
      <rPr>
        <b/>
        <sz val="10"/>
        <color theme="1"/>
        <rFont val="Calibri"/>
        <family val="2"/>
      </rPr>
      <t>we</t>
    </r>
    <r>
      <rPr>
        <sz val="10"/>
        <color theme="1"/>
        <rFont val="Calibri"/>
        <family val="2"/>
      </rPr>
      <t>re low in their basic satisfaction of rela…,” vol. 21, no. 1, p. e10133, 2019, doi: 10.2196/10133.</t>
    </r>
  </si>
  <si>
    <r>
      <t xml:space="preserve">Background: Gamification and persuasive games are effective tools to motivate behavior change, particularly to promote daily physical activities. On the one hand, studies have suggested that a one-size-fits-all approach does not work </t>
    </r>
    <r>
      <rPr>
        <b/>
        <sz val="10"/>
        <color theme="1"/>
        <rFont val="Calibri"/>
        <family val="2"/>
      </rPr>
      <t>we</t>
    </r>
    <r>
      <rPr>
        <sz val="10"/>
        <color theme="1"/>
        <rFont val="Calibri"/>
        <family val="2"/>
      </rPr>
      <t xml:space="preserve">ll for persuasive game design. On the other hand, player modeling and recommender systems are increasingly used for </t>
    </r>
    <r>
      <rPr>
        <sz val="10"/>
        <color indexed="17"/>
        <rFont val="Calibri"/>
        <family val="2"/>
      </rPr>
      <t>personali</t>
    </r>
    <r>
      <rPr>
        <sz val="10"/>
        <color theme="1"/>
        <rFont val="Calibri"/>
        <family val="2"/>
      </rPr>
      <t>zing content. Ho</t>
    </r>
    <r>
      <rPr>
        <b/>
        <sz val="10"/>
        <color theme="1"/>
        <rFont val="Calibri"/>
        <family val="2"/>
      </rPr>
      <t>we</t>
    </r>
    <r>
      <rPr>
        <sz val="10"/>
        <color theme="1"/>
        <rFont val="Calibri"/>
        <family val="2"/>
      </rPr>
      <t xml:space="preserve">ver, there are few existing studies on how to build comprehensive player models for </t>
    </r>
    <r>
      <rPr>
        <sz val="10"/>
        <color indexed="17"/>
        <rFont val="Calibri"/>
        <family val="2"/>
      </rPr>
      <t>personali</t>
    </r>
    <r>
      <rPr>
        <sz val="10"/>
        <color theme="1"/>
        <rFont val="Calibri"/>
        <family val="2"/>
      </rPr>
      <t xml:space="preserve">zing gamified systems, recommending daily physical activities, or the long-term effectiveness of such gamified exercise-promoting systems. Objective: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aims to introduce a gamified, 24/7 fitness assistant system that provides </t>
    </r>
    <r>
      <rPr>
        <sz val="10"/>
        <color indexed="17"/>
        <rFont val="Calibri"/>
        <family val="2"/>
      </rPr>
      <t>personali</t>
    </r>
    <r>
      <rPr>
        <sz val="10"/>
        <color theme="1"/>
        <rFont val="Calibri"/>
        <family val="2"/>
      </rPr>
      <t xml:space="preserve">zed recommendations and generates gamified content targeted at individual users to bridge the aforementioned gaps. </t>
    </r>
    <r>
      <rPr>
        <b/>
        <sz val="10"/>
        <color theme="1"/>
        <rFont val="Calibri"/>
        <family val="2"/>
      </rPr>
      <t>This</t>
    </r>
    <r>
      <rPr>
        <sz val="10"/>
        <color theme="1"/>
        <rFont val="Calibri"/>
        <family val="2"/>
      </rPr>
      <t xml:space="preserve"> </t>
    </r>
    <r>
      <rPr>
        <b/>
        <sz val="10"/>
        <color theme="1"/>
        <rFont val="Calibri"/>
        <family val="2"/>
      </rPr>
      <t>research</t>
    </r>
    <r>
      <rPr>
        <sz val="10"/>
        <color theme="1"/>
        <rFont val="Calibri"/>
        <family val="2"/>
      </rPr>
      <t xml:space="preserve"> aims to investigate how to design gamified physical activity interventions to achieve long-term engagement. </t>
    </r>
    <r>
      <rPr>
        <b/>
        <sz val="10"/>
        <color theme="1"/>
        <rFont val="Calibri"/>
        <family val="2"/>
      </rPr>
      <t>Methods</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d a comprehensive model for gamified fitness recommender systems that uses detailed and dynamic player modeling and </t>
    </r>
    <r>
      <rPr>
        <b/>
        <sz val="10"/>
        <color theme="1"/>
        <rFont val="Calibri"/>
        <family val="2"/>
      </rPr>
      <t>we</t>
    </r>
    <r>
      <rPr>
        <sz val="10"/>
        <color theme="1"/>
        <rFont val="Calibri"/>
        <family val="2"/>
      </rPr>
      <t xml:space="preserve">arable-based tracking to provide </t>
    </r>
    <r>
      <rPr>
        <sz val="10"/>
        <color indexed="17"/>
        <rFont val="Calibri"/>
        <family val="2"/>
      </rPr>
      <t>personali</t>
    </r>
    <r>
      <rPr>
        <sz val="10"/>
        <color theme="1"/>
        <rFont val="Calibri"/>
        <family val="2"/>
      </rPr>
      <t xml:space="preserve">zed game features and activity recommendations. Data </t>
    </r>
    <r>
      <rPr>
        <b/>
        <sz val="10"/>
        <color theme="1"/>
        <rFont val="Calibri"/>
        <family val="2"/>
      </rPr>
      <t>we</t>
    </r>
    <r>
      <rPr>
        <sz val="10"/>
        <color theme="1"/>
        <rFont val="Calibri"/>
        <family val="2"/>
      </rPr>
      <t xml:space="preserve">re collected from 40 participants (23 men and 17 women) who participated in a long-term investigation on the effectiveness of our recommender system that gradually establishes and updates an individual player model (for each unique user) over a period of 60 days. Results: </t>
    </r>
    <r>
      <rPr>
        <b/>
        <sz val="10"/>
        <color theme="1"/>
        <rFont val="Calibri"/>
        <family val="2"/>
      </rPr>
      <t>Our</t>
    </r>
    <r>
      <rPr>
        <sz val="10"/>
        <color theme="1"/>
        <rFont val="Calibri"/>
        <family val="2"/>
      </rPr>
      <t xml:space="preserve"> results sho</t>
    </r>
    <r>
      <rPr>
        <b/>
        <sz val="10"/>
        <color theme="1"/>
        <rFont val="Calibri"/>
        <family val="2"/>
      </rPr>
      <t>we</t>
    </r>
    <r>
      <rPr>
        <sz val="10"/>
        <color theme="1"/>
        <rFont val="Calibri"/>
        <family val="2"/>
      </rPr>
      <t xml:space="preserve">d the feasibility and effectiveness of the </t>
    </r>
    <r>
      <rPr>
        <b/>
        <sz val="10"/>
        <color theme="1"/>
        <rFont val="Calibri"/>
        <family val="2"/>
      </rPr>
      <t>propose</t>
    </r>
    <r>
      <rPr>
        <sz val="10"/>
        <color theme="1"/>
        <rFont val="Calibri"/>
        <family val="2"/>
      </rPr>
      <t xml:space="preserve">d system, particularly for generating </t>
    </r>
    <r>
      <rPr>
        <sz val="10"/>
        <color indexed="17"/>
        <rFont val="Calibri"/>
        <family val="2"/>
      </rPr>
      <t>personali</t>
    </r>
    <r>
      <rPr>
        <sz val="10"/>
        <color theme="1"/>
        <rFont val="Calibri"/>
        <family val="2"/>
      </rPr>
      <t xml:space="preserve">zed exercise recommendations using player modeling. There was a statistically significant difference among the 3 groups (full, </t>
    </r>
    <r>
      <rPr>
        <sz val="10"/>
        <color indexed="17"/>
        <rFont val="Calibri"/>
        <family val="2"/>
      </rPr>
      <t>personali</t>
    </r>
    <r>
      <rPr>
        <sz val="10"/>
        <color theme="1"/>
        <rFont val="Calibri"/>
        <family val="2"/>
      </rPr>
      <t xml:space="preserve">zed, and gamified) for overall motivation (F3,36=22.49; P&lt;.001), satisfaction (F3,36=22.12; P&lt;.001), and preference (F3,36=15.0; P&lt;.001), suggesting that both gamification and </t>
    </r>
    <r>
      <rPr>
        <sz val="10"/>
        <color indexed="17"/>
        <rFont val="Calibri"/>
        <family val="2"/>
      </rPr>
      <t>personali</t>
    </r>
    <r>
      <rPr>
        <sz val="10"/>
        <color theme="1"/>
        <rFont val="Calibri"/>
        <family val="2"/>
      </rPr>
      <t xml:space="preserve">zation have positive effects on the levels of motivation, satisfaction, and preference. Furthermore, qualitative results revealed that a </t>
    </r>
    <r>
      <rPr>
        <sz val="10"/>
        <color indexed="17"/>
        <rFont val="Calibri"/>
        <family val="2"/>
      </rPr>
      <t>customi</t>
    </r>
    <r>
      <rPr>
        <sz val="10"/>
        <color theme="1"/>
        <rFont val="Calibri"/>
        <family val="2"/>
      </rPr>
      <t>zed storyline was the most requested feature, follo</t>
    </r>
    <r>
      <rPr>
        <b/>
        <sz val="10"/>
        <color theme="1"/>
        <rFont val="Calibri"/>
        <family val="2"/>
      </rPr>
      <t>we</t>
    </r>
    <r>
      <rPr>
        <sz val="10"/>
        <color theme="1"/>
        <rFont val="Calibri"/>
        <family val="2"/>
      </rPr>
      <t xml:space="preserve">d by a multiplayer mode, more quality recommendations, a feature for setting and tracking fitness goals, and more location-based features. Conclusions: On the basis of these results and drawing from the gamer modeling literature, </t>
    </r>
    <r>
      <rPr>
        <b/>
        <sz val="10"/>
        <color theme="1"/>
        <rFont val="Calibri"/>
        <family val="2"/>
      </rPr>
      <t>we</t>
    </r>
    <r>
      <rPr>
        <sz val="10"/>
        <color theme="1"/>
        <rFont val="Calibri"/>
        <family val="2"/>
      </rPr>
      <t xml:space="preserve"> conclude that </t>
    </r>
    <r>
      <rPr>
        <sz val="10"/>
        <color indexed="17"/>
        <rFont val="Calibri"/>
        <family val="2"/>
      </rPr>
      <t>personali</t>
    </r>
    <r>
      <rPr>
        <sz val="10"/>
        <color theme="1"/>
        <rFont val="Calibri"/>
        <family val="2"/>
      </rPr>
      <t>zing recommendations using player modeling and gamification can improve participants’ engagement and motivation toward fitness activities over time.,” vol. 8, no. 4, 2020, doi: 10.2196/19968.</t>
    </r>
  </si>
  <si>
    <r>
      <t xml:space="preserve">The growing number of people with mental health issues and the worldwide shortage of professionals emphasise the need for </t>
    </r>
    <r>
      <rPr>
        <sz val="10"/>
        <color indexed="17"/>
        <rFont val="Calibri"/>
        <family val="2"/>
      </rPr>
      <t>tailor</t>
    </r>
    <r>
      <rPr>
        <sz val="10"/>
        <color theme="1"/>
        <rFont val="Calibri"/>
        <family val="2"/>
      </rPr>
      <t xml:space="preserve">ed persuasive interventions.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explores the relationships bet</t>
    </r>
    <r>
      <rPr>
        <b/>
        <sz val="10"/>
        <color theme="1"/>
        <rFont val="Calibri"/>
        <family val="2"/>
      </rPr>
      <t>we</t>
    </r>
    <r>
      <rPr>
        <sz val="10"/>
        <color theme="1"/>
        <rFont val="Calibri"/>
        <family val="2"/>
      </rPr>
      <t xml:space="preserve">en the types of motivation individuals experience and their preferences for various features that are widely used in persuasive apps for mental and emotional </t>
    </r>
    <r>
      <rPr>
        <b/>
        <sz val="10"/>
        <color theme="1"/>
        <rFont val="Calibri"/>
        <family val="2"/>
      </rPr>
      <t>we</t>
    </r>
    <r>
      <rPr>
        <sz val="10"/>
        <color theme="1"/>
        <rFont val="Calibri"/>
        <family val="2"/>
      </rPr>
      <t xml:space="preserve">ll-being. First, </t>
    </r>
    <r>
      <rPr>
        <b/>
        <sz val="10"/>
        <color theme="1"/>
        <rFont val="Calibri"/>
        <family val="2"/>
      </rPr>
      <t>we</t>
    </r>
    <r>
      <rPr>
        <sz val="10"/>
        <color theme="1"/>
        <rFont val="Calibri"/>
        <family val="2"/>
      </rPr>
      <t xml:space="preserve"> revie</t>
    </r>
    <r>
      <rPr>
        <b/>
        <sz val="10"/>
        <color theme="1"/>
        <rFont val="Calibri"/>
        <family val="2"/>
      </rPr>
      <t>we</t>
    </r>
    <r>
      <rPr>
        <sz val="10"/>
        <color theme="1"/>
        <rFont val="Calibri"/>
        <family val="2"/>
      </rPr>
      <t xml:space="preserve">d 103 mental health apps from app stores and identified various persuasive features and then conducted focus-group studies of 32 participants. Finally, </t>
    </r>
    <r>
      <rPr>
        <b/>
        <sz val="10"/>
        <color theme="1"/>
        <rFont val="Calibri"/>
        <family val="2"/>
      </rPr>
      <t>we</t>
    </r>
    <r>
      <rPr>
        <sz val="10"/>
        <color theme="1"/>
        <rFont val="Calibri"/>
        <family val="2"/>
      </rPr>
      <t xml:space="preserve"> implemented the common features in persuasive mental health app prototypes and conducted a large-scale </t>
    </r>
    <r>
      <rPr>
        <b/>
        <sz val="10"/>
        <color theme="1"/>
        <rFont val="Calibri"/>
        <family val="2"/>
      </rPr>
      <t>study</t>
    </r>
    <r>
      <rPr>
        <sz val="10"/>
        <color theme="1"/>
        <rFont val="Calibri"/>
        <family val="2"/>
      </rPr>
      <t xml:space="preserve"> of 561 users to evaluate their perceived effectiveness. The results reveal that people’s motivation types significantly influence the perceived persuasiveness of different features. People high in intrinsic motivation are more motivated by apps that offer relaxation exercises while providing opportunities to track various mental health-related information. </t>
    </r>
    <r>
      <rPr>
        <b/>
        <sz val="10"/>
        <color theme="1"/>
        <rFont val="Calibri"/>
        <family val="2"/>
      </rPr>
      <t>We</t>
    </r>
    <r>
      <rPr>
        <sz val="10"/>
        <color theme="1"/>
        <rFont val="Calibri"/>
        <family val="2"/>
      </rPr>
      <t xml:space="preserve"> offer design </t>
    </r>
    <r>
      <rPr>
        <b/>
        <sz val="10"/>
        <color indexed="10"/>
        <rFont val="Calibri"/>
        <family val="2"/>
      </rPr>
      <t>gui</t>
    </r>
    <r>
      <rPr>
        <sz val="10"/>
        <color theme="1"/>
        <rFont val="Calibri"/>
        <family val="2"/>
      </rPr>
      <t xml:space="preserve">delines for </t>
    </r>
    <r>
      <rPr>
        <sz val="10"/>
        <color indexed="17"/>
        <rFont val="Calibri"/>
        <family val="2"/>
      </rPr>
      <t>tailor</t>
    </r>
    <r>
      <rPr>
        <sz val="10"/>
        <color theme="1"/>
        <rFont val="Calibri"/>
        <family val="2"/>
      </rPr>
      <t>ing persuasive mental health apps based on motivation types.,” 2022, doi: 10.1080/0144929X.2022.2031296.</t>
    </r>
    <phoneticPr fontId="2" type="noConversion"/>
  </si>
  <si>
    <t>guidelines for tailoring persuasive mental health apps based on motivation types.</t>
    <phoneticPr fontId="2" type="noConversion"/>
  </si>
  <si>
    <r>
      <t>Persons that suffered from a cardiac disease are often recommended to integrate a sufficient level of physical exercise in their daily life. Initially, cardiac rehabilitation takes place in a closely monitored setting in a hospital or a rehabilitation center. Sustaining the effort once the patient has left the ambulatory, supervised environment is a challenge, and drop-out rates are high. Emerging approaches such as telemonitoring and telerehabilitation have been proven to show the potential to support the cardiac patient in adhering to the advised physical exercise. Ho</t>
    </r>
    <r>
      <rPr>
        <b/>
        <sz val="10"/>
        <color theme="1"/>
        <rFont val="Calibri"/>
        <family val="2"/>
      </rPr>
      <t>we</t>
    </r>
    <r>
      <rPr>
        <sz val="10"/>
        <color theme="1"/>
        <rFont val="Calibri"/>
        <family val="2"/>
      </rPr>
      <t xml:space="preserve">ver, most telerehabilitation solutions only support a limited range of physical exercise, such as step-counting during walking.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BoB (Back on Bike), a mobile </t>
    </r>
    <r>
      <rPr>
        <sz val="10"/>
        <color indexed="62"/>
        <rFont val="Calibri"/>
        <family val="2"/>
      </rPr>
      <t>application</t>
    </r>
    <r>
      <rPr>
        <sz val="10"/>
        <color theme="1"/>
        <rFont val="Calibri"/>
        <family val="2"/>
      </rPr>
      <t xml:space="preserve"> that </t>
    </r>
    <r>
      <rPr>
        <b/>
        <sz val="10"/>
        <color indexed="10"/>
        <rFont val="Calibri"/>
        <family val="2"/>
      </rPr>
      <t>gui</t>
    </r>
    <r>
      <rPr>
        <sz val="10"/>
        <color theme="1"/>
        <rFont val="Calibri"/>
        <family val="2"/>
      </rPr>
      <t>des cardiac patients while cycling. Design choices are explained according to three pillars: ease of use, reduce fear, and direct and indirect motivation.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report the results from a field </t>
    </r>
    <r>
      <rPr>
        <b/>
        <sz val="10"/>
        <color theme="1"/>
        <rFont val="Calibri"/>
        <family val="2"/>
      </rPr>
      <t>study</t>
    </r>
    <r>
      <rPr>
        <sz val="10"/>
        <color theme="1"/>
        <rFont val="Calibri"/>
        <family val="2"/>
      </rPr>
      <t xml:space="preserve"> with cardiac patients.,” in Proceedings of the 18th International Conference on Human-Computer Interaction with Mobile Devices and Services, MobileHCI 2016, 2016, pp. 135–146. doi: 10.1145/2935334.2935377.</t>
    </r>
    <phoneticPr fontId="2" type="noConversion"/>
  </si>
  <si>
    <r>
      <t xml:space="preserve">Diabetes mellitus is an illness that requires continuing medical care and self-management system for the patients to prevent acute complications to reduce the risk of long-term complications. It is a complex disease in which the care for health is supposed to be a satisfactory daily prescribed diet and practicing regular habits, in addition to proper medication and treatment. Good diet and exercise habits, as </t>
    </r>
    <r>
      <rPr>
        <b/>
        <sz val="10"/>
        <color theme="1"/>
        <rFont val="Calibri"/>
        <family val="2"/>
      </rPr>
      <t>we</t>
    </r>
    <r>
      <rPr>
        <sz val="10"/>
        <color theme="1"/>
        <rFont val="Calibri"/>
        <family val="2"/>
      </rPr>
      <t xml:space="preserve">ll as continuous monitoring of blood pressure and sugar are all important for a diabetic patient in order to maintain his proper health. Although there are too many health care solutions exist in the market today, but none of them focus on providing a </t>
    </r>
    <r>
      <rPr>
        <sz val="10"/>
        <color indexed="17"/>
        <rFont val="Calibri"/>
        <family val="2"/>
      </rPr>
      <t>personali</t>
    </r>
    <r>
      <rPr>
        <sz val="10"/>
        <color theme="1"/>
        <rFont val="Calibri"/>
        <family val="2"/>
      </rPr>
      <t xml:space="preserve">zed health care management system for the patient. </t>
    </r>
    <r>
      <rPr>
        <b/>
        <sz val="10"/>
        <color theme="1"/>
        <rFont val="Calibri"/>
        <family val="2"/>
      </rPr>
      <t>This</t>
    </r>
    <r>
      <rPr>
        <sz val="10"/>
        <color theme="1"/>
        <rFont val="Calibri"/>
        <family val="2"/>
      </rPr>
      <t xml:space="preserve"> </t>
    </r>
    <r>
      <rPr>
        <b/>
        <sz val="10"/>
        <color theme="1"/>
        <rFont val="Calibri"/>
        <family val="2"/>
      </rPr>
      <t>propose</t>
    </r>
    <r>
      <rPr>
        <sz val="10"/>
        <color theme="1"/>
        <rFont val="Calibri"/>
        <family val="2"/>
      </rPr>
      <t xml:space="preserve">d mobile </t>
    </r>
    <r>
      <rPr>
        <sz val="10"/>
        <color indexed="62"/>
        <rFont val="Calibri"/>
        <family val="2"/>
      </rPr>
      <t>application</t>
    </r>
    <r>
      <rPr>
        <sz val="10"/>
        <color theme="1"/>
        <rFont val="Calibri"/>
        <family val="2"/>
      </rPr>
      <t xml:space="preserve"> will take an effort to ensure a healthy balanced diet for the patients with the synchronization of balancing food energy. The system provides more facilities by giving the chance to set the medicine alarms, monitoring blood pressure and sugar levels in a chart. The system also provides more safety by making emergency calls and messages in real-time by utilizing GPS reporting technology considering the crucial moment of the patient. Two surveys are included in order to show the necessity of the implementation.,” 2017. doi: 10.1109/CEEICT.2016.7873054.</t>
    </r>
    <phoneticPr fontId="2" type="noConversion"/>
  </si>
  <si>
    <t>iCare: A mobile health monitoring system for the elderly,</t>
    <phoneticPr fontId="2" type="noConversion"/>
  </si>
  <si>
    <r>
      <t>This</t>
    </r>
    <r>
      <rPr>
        <sz val="10"/>
        <color theme="1"/>
        <rFont val="Calibri"/>
        <family val="2"/>
      </rPr>
      <t xml:space="preserve"> </t>
    </r>
    <r>
      <rPr>
        <b/>
        <sz val="10"/>
        <color theme="1"/>
        <rFont val="Calibri"/>
        <family val="2"/>
      </rPr>
      <t>paper</t>
    </r>
    <r>
      <rPr>
        <sz val="10"/>
        <color theme="1"/>
        <rFont val="Calibri"/>
        <family val="2"/>
      </rPr>
      <t xml:space="preserve"> describes a mobile health monitoring system called iCare for the elderly. </t>
    </r>
    <r>
      <rPr>
        <b/>
        <sz val="10"/>
        <color theme="1"/>
        <rFont val="Calibri"/>
        <family val="2"/>
      </rPr>
      <t>We</t>
    </r>
    <r>
      <rPr>
        <sz val="10"/>
        <color theme="1"/>
        <rFont val="Calibri"/>
        <family val="2"/>
      </rPr>
      <t xml:space="preserve"> use wireless body sensors and smart </t>
    </r>
    <r>
      <rPr>
        <sz val="10"/>
        <color indexed="62"/>
        <rFont val="Calibri"/>
        <family val="2"/>
      </rPr>
      <t>phone</t>
    </r>
    <r>
      <rPr>
        <sz val="10"/>
        <color theme="1"/>
        <rFont val="Calibri"/>
        <family val="2"/>
      </rPr>
      <t xml:space="preserve">s to monitor the </t>
    </r>
    <r>
      <rPr>
        <b/>
        <sz val="10"/>
        <color theme="1"/>
        <rFont val="Calibri"/>
        <family val="2"/>
      </rPr>
      <t>we</t>
    </r>
    <r>
      <rPr>
        <sz val="10"/>
        <color theme="1"/>
        <rFont val="Calibri"/>
        <family val="2"/>
      </rPr>
      <t xml:space="preserve">llbeing of the elderly. It can offer remote monitoring for the elderly anytime anywhere and provide </t>
    </r>
    <r>
      <rPr>
        <sz val="10"/>
        <color indexed="17"/>
        <rFont val="Calibri"/>
        <family val="2"/>
      </rPr>
      <t>tailor</t>
    </r>
    <r>
      <rPr>
        <sz val="10"/>
        <color theme="1"/>
        <rFont val="Calibri"/>
        <family val="2"/>
      </rPr>
      <t xml:space="preserve">ed services for each person based on their personal health condition. When detecting an emergency, the smart </t>
    </r>
    <r>
      <rPr>
        <sz val="10"/>
        <color indexed="62"/>
        <rFont val="Calibri"/>
        <family val="2"/>
      </rPr>
      <t>phone</t>
    </r>
    <r>
      <rPr>
        <sz val="10"/>
        <color theme="1"/>
        <rFont val="Calibri"/>
        <family val="2"/>
      </rPr>
      <t xml:space="preserve"> will automatically alert pre-assigned people who could be the old people’s family and friends, and call the ambulance of the emergency centre. It also acts as the personal health information system and the medical </t>
    </r>
    <r>
      <rPr>
        <b/>
        <sz val="10"/>
        <color indexed="10"/>
        <rFont val="Calibri"/>
        <family val="2"/>
      </rPr>
      <t>gui</t>
    </r>
    <r>
      <rPr>
        <sz val="10"/>
        <color theme="1"/>
        <rFont val="Calibri"/>
        <family val="2"/>
      </rPr>
      <t xml:space="preserve">dance which offers one communication platform and the medical knowledge database so that the family and friends of the served people can cooperate with doctors to take care of him/her. The system also features some unique functions that cater to the living demands of the elderly, including regular reminder, quick alarm, medical </t>
    </r>
    <r>
      <rPr>
        <b/>
        <sz val="10"/>
        <color indexed="10"/>
        <rFont val="Calibri"/>
        <family val="2"/>
      </rPr>
      <t>gui</t>
    </r>
    <r>
      <rPr>
        <sz val="10"/>
        <color theme="1"/>
        <rFont val="Calibri"/>
        <family val="2"/>
      </rPr>
      <t>dance, etc. iCare is not only a real-time health monitoring system for the elderly, but also a living assistant which can make their lives more convenient and comfortable. © 2010 IEEE.,” in Proceedings - 2010 IEEE/ACM International Conference on Green Computing and Communications, GreenCom 2010, 2010 IEEE/ACM International Conference on Cyber, Physical and Social Computing, CPSCom 2010, 2010, pp. 699–705. doi: 10.1109/GreenCom-CPSCom.2010.84.</t>
    </r>
  </si>
  <si>
    <r>
      <t>We</t>
    </r>
    <r>
      <rPr>
        <sz val="10"/>
        <color theme="1"/>
        <rFont val="Calibri"/>
        <family val="2"/>
      </rPr>
      <t xml:space="preserve"> investigate how people reflect on three types of personal data when presented alongside a large set of aggregated data of multiple cohorts. </t>
    </r>
    <r>
      <rPr>
        <b/>
        <sz val="10"/>
        <color theme="1"/>
        <rFont val="Calibri"/>
        <family val="2"/>
      </rPr>
      <t>We</t>
    </r>
    <r>
      <rPr>
        <sz val="10"/>
        <color theme="1"/>
        <rFont val="Calibri"/>
        <family val="2"/>
      </rPr>
      <t xml:space="preserve"> conducted personal and cohort data reviews using a subset of participants from a mobile-sensing </t>
    </r>
    <r>
      <rPr>
        <b/>
        <sz val="10"/>
        <color theme="1"/>
        <rFont val="Calibri"/>
        <family val="2"/>
      </rPr>
      <t>study</t>
    </r>
    <r>
      <rPr>
        <sz val="10"/>
        <color theme="1"/>
        <rFont val="Calibri"/>
        <family val="2"/>
      </rPr>
      <t xml:space="preserve"> that collected physical activity, digital social activity, and perceived stress, from 47 students over three </t>
    </r>
    <r>
      <rPr>
        <b/>
        <sz val="10"/>
        <color theme="1"/>
        <rFont val="Calibri"/>
        <family val="2"/>
      </rPr>
      <t>we</t>
    </r>
    <r>
      <rPr>
        <sz val="10"/>
        <color theme="1"/>
        <rFont val="Calibri"/>
        <family val="2"/>
      </rPr>
      <t xml:space="preserve">eks. Participants preferred to use characteristics of the data (e.g., maxima, minima) and graphical presentation (e.g., appearance of trends) along with demographic identities (e.g., age, gender) when relating to cohorts. </t>
    </r>
    <r>
      <rPr>
        <b/>
        <sz val="10"/>
        <color theme="1"/>
        <rFont val="Calibri"/>
        <family val="2"/>
      </rPr>
      <t>We</t>
    </r>
    <r>
      <rPr>
        <sz val="10"/>
        <color theme="1"/>
        <rFont val="Calibri"/>
        <family val="2"/>
      </rPr>
      <t xml:space="preserve"> further characterize how participants incorporated cohort data into their self-reflection process, and conclude with discussion of the implications for personal informatics systems that leverage the data of ‘people like me’ to enable meaningful reflection.,” vol. 2, no. 3, pp. 1–21, 2018.</t>
    </r>
  </si>
  <si>
    <r>
      <t xml:space="preserve">I-CARE is a hand-held activation system that allows professional and informal caregivers to cognitively and socially activate people with dementia in joint activation sessions without special training or expertise. I-CARE consists of an easy-to-use </t>
    </r>
    <r>
      <rPr>
        <sz val="10"/>
        <color indexed="62"/>
        <rFont val="Calibri"/>
        <family val="2"/>
      </rPr>
      <t>tablet</t>
    </r>
    <r>
      <rPr>
        <sz val="10"/>
        <color theme="1"/>
        <rFont val="Calibri"/>
        <family val="2"/>
      </rPr>
      <t xml:space="preserve"> </t>
    </r>
    <r>
      <rPr>
        <sz val="10"/>
        <color indexed="62"/>
        <rFont val="Calibri"/>
        <family val="2"/>
      </rPr>
      <t>application</t>
    </r>
    <r>
      <rPr>
        <sz val="10"/>
        <color theme="1"/>
        <rFont val="Calibri"/>
        <family val="2"/>
      </rPr>
      <t xml:space="preserve"> that presents activation content and a server-based backend system that securely manages the contents and events of activation sessions. It tracks various sources of explicit and implicit feedback from user interactions and different sensors to estimate which content is successful in activating individual users. Over the course of use, I-CARE’s recommendation system learns about the individual needs and resources of its users and automatically </t>
    </r>
    <r>
      <rPr>
        <sz val="10"/>
        <color indexed="17"/>
        <rFont val="Calibri"/>
        <family val="2"/>
      </rPr>
      <t>personali</t>
    </r>
    <r>
      <rPr>
        <sz val="10"/>
        <color theme="1"/>
        <rFont val="Calibri"/>
        <family val="2"/>
      </rPr>
      <t xml:space="preserve">zes the activation content. In addition, information about past sessions can be retrieved such that activations seamlessly build on previous sessions while eligible stakeholders are informed about the current state of care and daily form of their protegees. In addition, caregivers can connect with supervisors and professionals through the I-CARE remote calling feature, to get activation sessions tracked in real time via audio and video support. In this way, I-CARE provides technical support for a decentralized and spontaneous formation of ad hoc activation groups and fosters tight engagement of the social network and caring community. By these means, I-CARE promotes new care infrastructures in the community and the neighborhood as </t>
    </r>
    <r>
      <rPr>
        <b/>
        <sz val="10"/>
        <color theme="1"/>
        <rFont val="Calibri"/>
        <family val="2"/>
      </rPr>
      <t>we</t>
    </r>
    <r>
      <rPr>
        <sz val="10"/>
        <color theme="1"/>
        <rFont val="Calibri"/>
        <family val="2"/>
      </rPr>
      <t>ll as relieves professional and informal caregivers.,” vol. 6, no. 2, 2021, doi: 10.3390/geriatrics6020051.</t>
    </r>
  </si>
  <si>
    <r>
      <t>This</t>
    </r>
    <r>
      <rPr>
        <sz val="10"/>
        <color theme="1"/>
        <rFont val="Calibri"/>
        <family val="2"/>
      </rPr>
      <t xml:space="preserve"> project aims to foster shared positive experiences bet</t>
    </r>
    <r>
      <rPr>
        <b/>
        <sz val="10"/>
        <color theme="1"/>
        <rFont val="Calibri"/>
        <family val="2"/>
      </rPr>
      <t>we</t>
    </r>
    <r>
      <rPr>
        <sz val="10"/>
        <color theme="1"/>
        <rFont val="Calibri"/>
        <family val="2"/>
      </rPr>
      <t xml:space="preserve">en people living with moderate to advanced dementia and their visitors as they may struggle to fnd topics to talk about and engaging things to do together. To promote a better visit, </t>
    </r>
    <r>
      <rPr>
        <b/>
        <sz val="10"/>
        <color theme="1"/>
        <rFont val="Calibri"/>
        <family val="2"/>
      </rPr>
      <t>we</t>
    </r>
    <r>
      <rPr>
        <sz val="10"/>
        <color theme="1"/>
        <rFont val="Calibri"/>
        <family val="2"/>
      </rPr>
      <t xml:space="preserve"> trialed a previously </t>
    </r>
    <r>
      <rPr>
        <b/>
        <sz val="10"/>
        <color theme="1"/>
        <rFont val="Calibri"/>
        <family val="2"/>
      </rPr>
      <t>develope</t>
    </r>
    <r>
      <rPr>
        <sz val="10"/>
        <color theme="1"/>
        <rFont val="Calibri"/>
        <family val="2"/>
      </rPr>
      <t>d app that includes eight games with t</t>
    </r>
    <r>
      <rPr>
        <b/>
        <sz val="10"/>
        <color theme="1"/>
        <rFont val="Calibri"/>
        <family val="2"/>
      </rPr>
      <t>we</t>
    </r>
    <r>
      <rPr>
        <sz val="10"/>
        <color theme="1"/>
        <rFont val="Calibri"/>
        <family val="2"/>
      </rPr>
      <t xml:space="preserve">nty-one residents and their partners or carers across four care centers for three months each. Through interviews and data logging, </t>
    </r>
    <r>
      <rPr>
        <b/>
        <sz val="10"/>
        <color theme="1"/>
        <rFont val="Calibri"/>
        <family val="2"/>
      </rPr>
      <t>we</t>
    </r>
    <r>
      <rPr>
        <sz val="10"/>
        <color theme="1"/>
        <rFont val="Calibri"/>
        <family val="2"/>
      </rPr>
      <t xml:space="preserve"> found that residents preferred games that </t>
    </r>
    <r>
      <rPr>
        <b/>
        <sz val="10"/>
        <color theme="1"/>
        <rFont val="Calibri"/>
        <family val="2"/>
      </rPr>
      <t>we</t>
    </r>
    <r>
      <rPr>
        <sz val="10"/>
        <color theme="1"/>
        <rFont val="Calibri"/>
        <family val="2"/>
      </rPr>
      <t>re closer to their interests and skills, and that gameplay and cooperation fostered meaningful and shared interactions bet</t>
    </r>
    <r>
      <rPr>
        <b/>
        <sz val="10"/>
        <color theme="1"/>
        <rFont val="Calibri"/>
        <family val="2"/>
      </rPr>
      <t>we</t>
    </r>
    <r>
      <rPr>
        <sz val="10"/>
        <color theme="1"/>
        <rFont val="Calibri"/>
        <family val="2"/>
      </rPr>
      <t>en residents and their visitors. The contribution of this work is twofold: (1) insights and opportunities into dyadic interactions when using an app and into promoting positive social experiences through technology design, and (2) refections on the challenges of evaluating the benefts of technology for people living with dementia.,” in Conference on Human Factors in Computing Systems - Proceedings, 2021, pp. 1–13. doi: 10.1145/3411764.3445764.</t>
    </r>
  </si>
  <si>
    <t>On the Adaptability and Applicability of Multi-touch User Interfaces Addressing Behavioral Interventions for Children with Autism,</t>
    <phoneticPr fontId="2" type="noConversion"/>
  </si>
  <si>
    <r>
      <t xml:space="preserve">Principles of human-computer interaction (HCI) are imperative when it comes to efficient user </t>
    </r>
    <r>
      <rPr>
        <b/>
        <sz val="10"/>
        <color indexed="10"/>
        <rFont val="Calibri"/>
        <family val="2"/>
      </rPr>
      <t>interface</t>
    </r>
    <r>
      <rPr>
        <sz val="10"/>
        <color theme="1"/>
        <rFont val="Calibri"/>
        <family val="2"/>
      </rPr>
      <t xml:space="preserve"> design. </t>
    </r>
    <r>
      <rPr>
        <b/>
        <sz val="10"/>
        <color theme="1"/>
        <rFont val="Calibri"/>
        <family val="2"/>
      </rPr>
      <t>This</t>
    </r>
    <r>
      <rPr>
        <sz val="10"/>
        <color theme="1"/>
        <rFont val="Calibri"/>
        <family val="2"/>
      </rPr>
      <t xml:space="preserve"> becomes even more significant when the </t>
    </r>
    <r>
      <rPr>
        <b/>
        <sz val="10"/>
        <color indexed="10"/>
        <rFont val="Calibri"/>
        <family val="2"/>
      </rPr>
      <t>interface</t>
    </r>
    <r>
      <rPr>
        <sz val="10"/>
        <color theme="1"/>
        <rFont val="Calibri"/>
        <family val="2"/>
      </rPr>
      <t xml:space="preserve"> is for users with special needs and especially when there is a treatment methodology incorporated in a piece of </t>
    </r>
    <r>
      <rPr>
        <sz val="10"/>
        <color indexed="62"/>
        <rFont val="Calibri"/>
        <family val="2"/>
      </rPr>
      <t>software</t>
    </r>
    <r>
      <rPr>
        <sz val="10"/>
        <color theme="1"/>
        <rFont val="Calibri"/>
        <family val="2"/>
      </rPr>
      <t xml:space="preserve">.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investigates user </t>
    </r>
    <r>
      <rPr>
        <b/>
        <sz val="10"/>
        <color indexed="10"/>
        <rFont val="Calibri"/>
        <family val="2"/>
      </rPr>
      <t>interface</t>
    </r>
    <r>
      <rPr>
        <sz val="10"/>
        <color theme="1"/>
        <rFont val="Calibri"/>
        <family val="2"/>
      </rPr>
      <t xml:space="preserve">s that are specifically made for children with autism-spectrum disorders. </t>
    </r>
    <r>
      <rPr>
        <b/>
        <sz val="10"/>
        <color theme="1"/>
        <rFont val="Calibri"/>
        <family val="2"/>
      </rPr>
      <t>We</t>
    </r>
    <r>
      <rPr>
        <sz val="10"/>
        <color theme="1"/>
        <rFont val="Calibri"/>
        <family val="2"/>
      </rPr>
      <t xml:space="preserve"> conducted a survey to evaluate the </t>
    </r>
    <r>
      <rPr>
        <sz val="10"/>
        <color indexed="17"/>
        <rFont val="Calibri"/>
        <family val="2"/>
      </rPr>
      <t>adapt</t>
    </r>
    <r>
      <rPr>
        <sz val="10"/>
        <color theme="1"/>
        <rFont val="Calibri"/>
        <family val="2"/>
      </rPr>
      <t xml:space="preserve">ability and applicability of various </t>
    </r>
    <r>
      <rPr>
        <b/>
        <sz val="10"/>
        <color indexed="10"/>
        <rFont val="Calibri"/>
        <family val="2"/>
      </rPr>
      <t>interface</t>
    </r>
    <r>
      <rPr>
        <sz val="10"/>
        <color theme="1"/>
        <rFont val="Calibri"/>
        <family val="2"/>
      </rPr>
      <t xml:space="preserve">s. For this, </t>
    </r>
    <r>
      <rPr>
        <b/>
        <sz val="10"/>
        <color theme="1"/>
        <rFont val="Calibri"/>
        <family val="2"/>
      </rPr>
      <t>we</t>
    </r>
    <r>
      <rPr>
        <sz val="10"/>
        <color theme="1"/>
        <rFont val="Calibri"/>
        <family val="2"/>
      </rPr>
      <t xml:space="preserve"> selected four of the behavioral interventions for autism namely discrete trial training (DTT), cognitive-behavioral therapy (CBT), empathy enhancement and verbal behavior approach (VBA). User </t>
    </r>
    <r>
      <rPr>
        <b/>
        <sz val="10"/>
        <color indexed="10"/>
        <rFont val="Calibri"/>
        <family val="2"/>
      </rPr>
      <t>interface</t>
    </r>
    <r>
      <rPr>
        <sz val="10"/>
        <color theme="1"/>
        <rFont val="Calibri"/>
        <family val="2"/>
      </rPr>
      <t>s (</t>
    </r>
    <r>
      <rPr>
        <b/>
        <sz val="10"/>
        <color indexed="10"/>
        <rFont val="Calibri"/>
        <family val="2"/>
      </rPr>
      <t>UI</t>
    </r>
    <r>
      <rPr>
        <sz val="10"/>
        <color theme="1"/>
        <rFont val="Calibri"/>
        <family val="2"/>
      </rPr>
      <t xml:space="preserve">s) of 16 </t>
    </r>
    <r>
      <rPr>
        <sz val="10"/>
        <color indexed="62"/>
        <rFont val="Calibri"/>
        <family val="2"/>
      </rPr>
      <t>software</t>
    </r>
    <r>
      <rPr>
        <sz val="10"/>
        <color theme="1"/>
        <rFont val="Calibri"/>
        <family val="2"/>
      </rPr>
      <t xml:space="preserve"> </t>
    </r>
    <r>
      <rPr>
        <sz val="10"/>
        <color indexed="62"/>
        <rFont val="Calibri"/>
        <family val="2"/>
      </rPr>
      <t>application</t>
    </r>
    <r>
      <rPr>
        <sz val="10"/>
        <color theme="1"/>
        <rFont val="Calibri"/>
        <family val="2"/>
      </rPr>
      <t xml:space="preserve">s </t>
    </r>
    <r>
      <rPr>
        <b/>
        <sz val="10"/>
        <color theme="1"/>
        <rFont val="Calibri"/>
        <family val="2"/>
      </rPr>
      <t>we</t>
    </r>
    <r>
      <rPr>
        <sz val="10"/>
        <color theme="1"/>
        <rFont val="Calibri"/>
        <family val="2"/>
      </rPr>
      <t xml:space="preserve">re assessed for the said features. Results of this assessment revealed that these Applications </t>
    </r>
    <r>
      <rPr>
        <b/>
        <sz val="10"/>
        <color theme="1"/>
        <rFont val="Calibri"/>
        <family val="2"/>
      </rPr>
      <t>we</t>
    </r>
    <r>
      <rPr>
        <sz val="10"/>
        <color theme="1"/>
        <rFont val="Calibri"/>
        <family val="2"/>
      </rPr>
      <t xml:space="preserve">re </t>
    </r>
    <r>
      <rPr>
        <sz val="10"/>
        <color indexed="17"/>
        <rFont val="Calibri"/>
        <family val="2"/>
      </rPr>
      <t>adapt</t>
    </r>
    <r>
      <rPr>
        <sz val="10"/>
        <color theme="1"/>
        <rFont val="Calibri"/>
        <family val="2"/>
      </rPr>
      <t xml:space="preserve">able to two behavioral interventions, on the average. Moreover, these Applications </t>
    </r>
    <r>
      <rPr>
        <b/>
        <sz val="10"/>
        <color theme="1"/>
        <rFont val="Calibri"/>
        <family val="2"/>
      </rPr>
      <t>we</t>
    </r>
    <r>
      <rPr>
        <sz val="10"/>
        <color theme="1"/>
        <rFont val="Calibri"/>
        <family val="2"/>
      </rPr>
      <t xml:space="preserve">re simultaneously applicable for treatment of three levels of autism; namely high functioning, low functioning, and autistic adults. These </t>
    </r>
    <r>
      <rPr>
        <b/>
        <sz val="10"/>
        <color indexed="10"/>
        <rFont val="Calibri"/>
        <family val="2"/>
      </rPr>
      <t>interface</t>
    </r>
    <r>
      <rPr>
        <sz val="10"/>
        <color theme="1"/>
        <rFont val="Calibri"/>
        <family val="2"/>
      </rPr>
      <t xml:space="preserve">s </t>
    </r>
    <r>
      <rPr>
        <b/>
        <sz val="10"/>
        <color theme="1"/>
        <rFont val="Calibri"/>
        <family val="2"/>
      </rPr>
      <t>we</t>
    </r>
    <r>
      <rPr>
        <sz val="10"/>
        <color theme="1"/>
        <rFont val="Calibri"/>
        <family val="2"/>
      </rPr>
      <t>re also applicable to the children with no autism (typically developing) who acted as a controlled group.,” vol. 37, no. 2, pp. 180–195, 2020, doi: 10.1080/02564602.2019.1590164.</t>
    </r>
  </si>
  <si>
    <t>use</t>
    <phoneticPr fontId="2" type="noConversion"/>
  </si>
  <si>
    <r>
      <t>We</t>
    </r>
    <r>
      <rPr>
        <sz val="10"/>
        <color theme="1"/>
        <rFont val="Calibri"/>
        <family val="2"/>
      </rPr>
      <t xml:space="preserve"> present CoFaçade, a novel approach to helping elders reach their goals with IT products by working collaboratively with helpers. In this approach, the elder uses an </t>
    </r>
    <r>
      <rPr>
        <b/>
        <sz val="10"/>
        <color indexed="10"/>
        <rFont val="Calibri"/>
        <family val="2"/>
      </rPr>
      <t>interface</t>
    </r>
    <r>
      <rPr>
        <sz val="10"/>
        <color theme="1"/>
        <rFont val="Calibri"/>
        <family val="2"/>
      </rPr>
      <t xml:space="preserve"> with a small number of triggers, where each trigger is a single button (or card) that can execute a procedure. The helper uses a </t>
    </r>
    <r>
      <rPr>
        <sz val="10"/>
        <color indexed="17"/>
        <rFont val="Calibri"/>
        <family val="2"/>
      </rPr>
      <t>customi</t>
    </r>
    <r>
      <rPr>
        <sz val="10"/>
        <color theme="1"/>
        <rFont val="Calibri"/>
        <family val="2"/>
      </rPr>
      <t xml:space="preserve">zation </t>
    </r>
    <r>
      <rPr>
        <b/>
        <sz val="10"/>
        <color indexed="10"/>
        <rFont val="Calibri"/>
        <family val="2"/>
      </rPr>
      <t>interface</t>
    </r>
    <r>
      <rPr>
        <sz val="10"/>
        <color theme="1"/>
        <rFont val="Calibri"/>
        <family val="2"/>
      </rPr>
      <t xml:space="preserve"> to link triggers to procedures that accomplish frequently-recurring high-level goals with IT products. </t>
    </r>
    <r>
      <rPr>
        <sz val="10"/>
        <color indexed="17"/>
        <rFont val="Calibri"/>
        <family val="2"/>
      </rPr>
      <t>Customi</t>
    </r>
    <r>
      <rPr>
        <sz val="10"/>
        <color theme="1"/>
        <rFont val="Calibri"/>
        <family val="2"/>
      </rPr>
      <t xml:space="preserve">zation can be done either locally or remotely. </t>
    </r>
    <r>
      <rPr>
        <b/>
        <sz val="10"/>
        <color theme="1"/>
        <rFont val="Calibri"/>
        <family val="2"/>
      </rPr>
      <t>We</t>
    </r>
    <r>
      <rPr>
        <sz val="10"/>
        <color theme="1"/>
        <rFont val="Calibri"/>
        <family val="2"/>
      </rPr>
      <t xml:space="preserve"> conducted an experiment to compare the CoFaçade approach with a baseline approach where helpers taught elders to perform IT tasks. </t>
    </r>
    <r>
      <rPr>
        <b/>
        <sz val="10"/>
        <color theme="1"/>
        <rFont val="Calibri"/>
        <family val="2"/>
      </rPr>
      <t>Our</t>
    </r>
    <r>
      <rPr>
        <sz val="10"/>
        <color theme="1"/>
        <rFont val="Calibri"/>
        <family val="2"/>
      </rPr>
      <t xml:space="preserve"> results sho</t>
    </r>
    <r>
      <rPr>
        <b/>
        <sz val="10"/>
        <color theme="1"/>
        <rFont val="Calibri"/>
        <family val="2"/>
      </rPr>
      <t>we</t>
    </r>
    <r>
      <rPr>
        <sz val="10"/>
        <color theme="1"/>
        <rFont val="Calibri"/>
        <family val="2"/>
      </rPr>
      <t>d that CoFaçade can reduce helpers’ time and effort, reduce elders’ frustration, and improve elders’ success rate in completing IT tasks.,” in Conference on Human Factors in Computing Systems - Proceedings, 2015, vol. 2015-April, pp. 1583–1592. doi: 10.1145/2702123.2702588.</t>
    </r>
  </si>
  <si>
    <r>
      <t xml:space="preserve">Recent studies show that the elderly population has increased considerably in European society in recent years. </t>
    </r>
    <r>
      <rPr>
        <b/>
        <sz val="10"/>
        <color theme="1"/>
        <rFont val="Calibri"/>
        <family val="2"/>
      </rPr>
      <t>This</t>
    </r>
    <r>
      <rPr>
        <sz val="10"/>
        <color theme="1"/>
        <rFont val="Calibri"/>
        <family val="2"/>
      </rPr>
      <t xml:space="preserve"> fact has led the European Union and many countries to </t>
    </r>
    <r>
      <rPr>
        <b/>
        <sz val="10"/>
        <color theme="1"/>
        <rFont val="Calibri"/>
        <family val="2"/>
      </rPr>
      <t>propose</t>
    </r>
    <r>
      <rPr>
        <sz val="10"/>
        <color theme="1"/>
        <rFont val="Calibri"/>
        <family val="2"/>
      </rPr>
      <t xml:space="preserve"> new policies for caring services directed to this group. The current trend is to promote the care of the elderly in their own homes, thus avoiding inverting resources on residences. With this in mind, there are now new solutions in this direction, which try to make use of the continuous advances in computer science.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tries to advance in this area by proposing the use of a personal assistant to help older people at home while carrying out their daily activities. The </t>
    </r>
    <r>
      <rPr>
        <b/>
        <sz val="10"/>
        <color theme="1"/>
        <rFont val="Calibri"/>
        <family val="2"/>
      </rPr>
      <t>propose</t>
    </r>
    <r>
      <rPr>
        <sz val="10"/>
        <color theme="1"/>
        <rFont val="Calibri"/>
        <family val="2"/>
      </rPr>
      <t xml:space="preserve">d personal assistant is called ME3CA, and can be described as a cognitive assistant that offers users a </t>
    </r>
    <r>
      <rPr>
        <sz val="10"/>
        <color indexed="17"/>
        <rFont val="Calibri"/>
        <family val="2"/>
      </rPr>
      <t>personali</t>
    </r>
    <r>
      <rPr>
        <sz val="10"/>
        <color theme="1"/>
        <rFont val="Calibri"/>
        <family val="2"/>
      </rPr>
      <t>sed exercise plan for their rehabilitation. The system consists of a sensorisation platform along with decision-making algorithms paired with emotion detection models. ME3CA detects the users’ emotions, which are used in the decision-making process allowing for more precise suggestions and an accurate (and unbiased) knowledge about the users’ opinion towards each exercise.,” vol. 20, no. 3, 2020, doi: 10.3390/s20030852.</t>
    </r>
  </si>
  <si>
    <r>
      <t>This</t>
    </r>
    <r>
      <rPr>
        <sz val="10"/>
        <color theme="1"/>
        <rFont val="Calibri"/>
        <family val="2"/>
      </rPr>
      <t xml:space="preserve"> </t>
    </r>
    <r>
      <rPr>
        <b/>
        <sz val="10"/>
        <color theme="1"/>
        <rFont val="Calibri"/>
        <family val="2"/>
      </rPr>
      <t>paper</t>
    </r>
    <r>
      <rPr>
        <sz val="10"/>
        <color theme="1"/>
        <rFont val="Calibri"/>
        <family val="2"/>
      </rPr>
      <t xml:space="preserve"> describes the user centered development of a mobile assistance and supervision system for cardiac disease patients. Smart</t>
    </r>
    <r>
      <rPr>
        <sz val="10"/>
        <color indexed="62"/>
        <rFont val="Calibri"/>
        <family val="2"/>
      </rPr>
      <t>phone</t>
    </r>
    <r>
      <rPr>
        <sz val="10"/>
        <color theme="1"/>
        <rFont val="Calibri"/>
        <family val="2"/>
      </rPr>
      <t xml:space="preserve">s are used to collect data from wireless sensors like ECG, blood pressure or oxygen saturation sensors while a patient is exercising outdoors. All data from the wireless sensors as </t>
    </r>
    <r>
      <rPr>
        <b/>
        <sz val="10"/>
        <color theme="1"/>
        <rFont val="Calibri"/>
        <family val="2"/>
      </rPr>
      <t>we</t>
    </r>
    <r>
      <rPr>
        <sz val="10"/>
        <color theme="1"/>
        <rFont val="Calibri"/>
        <family val="2"/>
      </rPr>
      <t xml:space="preserve">ll as GPS information is sent to a supervision center where doctors and sport therapists analyze the data in a collaborative and interactive setting. </t>
    </r>
    <r>
      <rPr>
        <b/>
        <sz val="10"/>
        <color theme="1"/>
        <rFont val="Calibri"/>
        <family val="2"/>
      </rPr>
      <t>We</t>
    </r>
    <r>
      <rPr>
        <sz val="10"/>
        <color theme="1"/>
        <rFont val="Calibri"/>
        <family val="2"/>
      </rPr>
      <t xml:space="preserve"> here present the User Centered Design process, the technical realization as </t>
    </r>
    <r>
      <rPr>
        <b/>
        <sz val="10"/>
        <color theme="1"/>
        <rFont val="Calibri"/>
        <family val="2"/>
      </rPr>
      <t>we</t>
    </r>
    <r>
      <rPr>
        <sz val="10"/>
        <color theme="1"/>
        <rFont val="Calibri"/>
        <family val="2"/>
      </rPr>
      <t>ll as the interaction modalities of our system. © Institute for Computer Sciences, Social Informatics and Telecommunications Engineering 2013.,” in Lecture Notes of the Institute for Computer Sciences, Social-Informatics and Telecommunications Engineering, LNICST, 2013, vol. 61, pp. 41–50. doi: 10.1007/978-3-642-37893-5_5.</t>
    </r>
  </si>
  <si>
    <t>not mention for the adatpive components</t>
    <phoneticPr fontId="2" type="noConversion"/>
  </si>
  <si>
    <r>
      <t xml:space="preserve">Since cardiac diseases cause the major amount of money spent in medical care, IT solutions that support patients in the rehabilitation phase are desirable. Such systems can motivate and </t>
    </r>
    <r>
      <rPr>
        <b/>
        <sz val="10"/>
        <color indexed="10"/>
        <rFont val="Calibri"/>
        <family val="2"/>
      </rPr>
      <t>gui</t>
    </r>
    <r>
      <rPr>
        <sz val="10"/>
        <color theme="1"/>
        <rFont val="Calibri"/>
        <family val="2"/>
      </rPr>
      <t xml:space="preserve">de patients in order to exercise frequently and hence to avoid another cardiac event. Such telemedical </t>
    </r>
    <r>
      <rPr>
        <sz val="10"/>
        <color indexed="62"/>
        <rFont val="Calibri"/>
        <family val="2"/>
      </rPr>
      <t>application</t>
    </r>
    <r>
      <rPr>
        <sz val="10"/>
        <color theme="1"/>
        <rFont val="Calibri"/>
        <family val="2"/>
      </rPr>
      <t xml:space="preserve">s have posses a very special and heterogeneous user group. Therefore User Centered Design is crucial. </t>
    </r>
    <r>
      <rPr>
        <b/>
        <sz val="10"/>
        <color theme="1"/>
        <rFont val="Calibri"/>
        <family val="2"/>
      </rPr>
      <t>We</t>
    </r>
    <r>
      <rPr>
        <sz val="10"/>
        <color theme="1"/>
        <rFont val="Calibri"/>
        <family val="2"/>
      </rPr>
      <t xml:space="preserve"> present a system setup and user </t>
    </r>
    <r>
      <rPr>
        <b/>
        <sz val="10"/>
        <color indexed="10"/>
        <rFont val="Calibri"/>
        <family val="2"/>
      </rPr>
      <t>interface</t>
    </r>
    <r>
      <rPr>
        <sz val="10"/>
        <color theme="1"/>
        <rFont val="Calibri"/>
        <family val="2"/>
      </rPr>
      <t xml:space="preserve"> design that was prototypically build for this kind of patients. © 2011 Springer-Verlag Berlin Heidelberg.,” Communications in Computer and Information Science, vol. 127 CCIS. pp. 111–122, 2011. doi: 10.1007/978-3-642-18472-7_9.</t>
    </r>
  </si>
  <si>
    <t xml:space="preserve">not mention how to adapt </t>
    <phoneticPr fontId="2" type="noConversion"/>
  </si>
  <si>
    <r>
      <t xml:space="preserve">Remote training supervision is a new approach that combines medical and IT knowledge into one system. Such a system enables patients with cardiac diseases to continue a supervised training - on an ergometer bicycle and even when exercising outdoors - after rehabilitation phase in a clinic. The goal of the </t>
    </r>
    <r>
      <rPr>
        <b/>
        <sz val="10"/>
        <color theme="1"/>
        <rFont val="Calibri"/>
        <family val="2"/>
      </rPr>
      <t>study</t>
    </r>
    <r>
      <rPr>
        <sz val="10"/>
        <color theme="1"/>
        <rFont val="Calibri"/>
        <family val="2"/>
      </rPr>
      <t xml:space="preserve"> presented in</t>
    </r>
    <r>
      <rPr>
        <b/>
        <sz val="10"/>
        <color theme="1"/>
        <rFont val="Calibri"/>
        <family val="2"/>
      </rPr>
      <t xml:space="preserve"> this paper</t>
    </r>
    <r>
      <rPr>
        <sz val="10"/>
        <color theme="1"/>
        <rFont val="Calibri"/>
        <family val="2"/>
      </rPr>
      <t xml:space="preserve"> is to develop user </t>
    </r>
    <r>
      <rPr>
        <b/>
        <sz val="10"/>
        <color indexed="10"/>
        <rFont val="Calibri"/>
        <family val="2"/>
      </rPr>
      <t>interface</t>
    </r>
    <r>
      <rPr>
        <sz val="10"/>
        <color theme="1"/>
        <rFont val="Calibri"/>
        <family val="2"/>
      </rPr>
      <t xml:space="preserve">s for an ergometer. These </t>
    </r>
    <r>
      <rPr>
        <b/>
        <sz val="10"/>
        <color indexed="10"/>
        <rFont val="Calibri"/>
        <family val="2"/>
      </rPr>
      <t>interface</t>
    </r>
    <r>
      <rPr>
        <sz val="10"/>
        <color theme="1"/>
        <rFont val="Calibri"/>
        <family val="2"/>
      </rPr>
      <t xml:space="preserve">s have to allow an intuitive interaction and to take the different capabilities, needs and preferences of potential users - often elderly people having visual impairments and different IT knowledge - into account. In order to create minimal attention user </t>
    </r>
    <r>
      <rPr>
        <b/>
        <sz val="10"/>
        <color indexed="10"/>
        <rFont val="Calibri"/>
        <family val="2"/>
      </rPr>
      <t>interface</t>
    </r>
    <r>
      <rPr>
        <sz val="10"/>
        <color theme="1"/>
        <rFont val="Calibri"/>
        <family val="2"/>
      </rPr>
      <t xml:space="preserve">s it is mandatory to apply user centered techniques, which involve potential users into the design phase of the development process. The evaluation of the </t>
    </r>
    <r>
      <rPr>
        <b/>
        <sz val="10"/>
        <color theme="1"/>
        <rFont val="Calibri"/>
        <family val="2"/>
      </rPr>
      <t>study</t>
    </r>
    <r>
      <rPr>
        <sz val="10"/>
        <color theme="1"/>
        <rFont val="Calibri"/>
        <family val="2"/>
      </rPr>
      <t xml:space="preserve"> served as basis for the next iteration of the user centered design process and raised new functional requirements to the underlying system from the user’s perspective.,” in HEALTHINF 2010 - 3rd International Conference on Health Informatics, Proceedings, 2010, pp. 106–113. doi: 10.5220/0002747701060113.</t>
    </r>
    <phoneticPr fontId="2" type="noConversion"/>
  </si>
  <si>
    <t xml:space="preserve"> take the different capabilities, needs and preferences of potential users</t>
    <phoneticPr fontId="2" type="noConversion"/>
  </si>
  <si>
    <t>IEEE227_B2</t>
  </si>
  <si>
    <r>
      <t>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describe why designers need to look beyond the twin aims of designing for the ‘typical’ user and designing ‘prostheses.’ Making accessible </t>
    </r>
    <r>
      <rPr>
        <b/>
        <sz val="10"/>
        <color indexed="10"/>
        <rFont val="Calibri"/>
        <family val="2"/>
      </rPr>
      <t>interface</t>
    </r>
    <r>
      <rPr>
        <sz val="10"/>
        <color theme="1"/>
        <rFont val="Calibri"/>
        <family val="2"/>
      </rPr>
      <t xml:space="preserve">s for older people is a unique but many faceted challenge. Effective </t>
    </r>
    <r>
      <rPr>
        <sz val="10"/>
        <color indexed="62"/>
        <rFont val="Calibri"/>
        <family val="2"/>
      </rPr>
      <t>application</t>
    </r>
    <r>
      <rPr>
        <sz val="10"/>
        <color theme="1"/>
        <rFont val="Calibri"/>
        <family val="2"/>
      </rPr>
      <t xml:space="preserve">s and </t>
    </r>
    <r>
      <rPr>
        <b/>
        <sz val="10"/>
        <color indexed="10"/>
        <rFont val="Calibri"/>
        <family val="2"/>
      </rPr>
      <t>interface</t>
    </r>
    <r>
      <rPr>
        <sz val="10"/>
        <color theme="1"/>
        <rFont val="Calibri"/>
        <family val="2"/>
      </rPr>
      <t xml:space="preserve"> design needs to address the dynamic diversity of the human species. </t>
    </r>
    <r>
      <rPr>
        <b/>
        <sz val="10"/>
        <color theme="1"/>
        <rFont val="Calibri"/>
        <family val="2"/>
      </rPr>
      <t>We</t>
    </r>
    <r>
      <rPr>
        <sz val="10"/>
        <color theme="1"/>
        <rFont val="Calibri"/>
        <family val="2"/>
      </rPr>
      <t xml:space="preserve"> introduce a new design paradigm, Design for Dynamic Diversity, and a methodology to assist its achievement, User Sensitive Inclusive Design.,” in Proceedings of the 2001 EC/NSF Workshop on Universal Accessibility of Ubiquitous Computing: Providing for the Elderly, WUAUC 2001, 2001, pp. 90–92. doi: 10.1145/564526.564550.</t>
    </r>
    <phoneticPr fontId="2" type="noConversion"/>
  </si>
  <si>
    <t xml:space="preserve"> a new design paradigm, Design for Dynamic Diversity,</t>
    <phoneticPr fontId="2" type="noConversion"/>
  </si>
  <si>
    <r>
      <t xml:space="preserve">The  decision  of  proper  difficulty  level  for  patients  in  robot-assisted  rehabilitation  while 
keeping  them  engaged  is  still  an  open  challenge.  </t>
    </r>
    <r>
      <rPr>
        <b/>
        <sz val="10"/>
        <color theme="1"/>
        <rFont val="Calibri"/>
        <family val="2"/>
      </rPr>
      <t>We</t>
    </r>
    <r>
      <rPr>
        <sz val="10"/>
        <color theme="1"/>
        <rFont val="Calibri"/>
        <family val="2"/>
      </rPr>
      <t xml:space="preserve">  develop  an  </t>
    </r>
    <r>
      <rPr>
        <sz val="10"/>
        <color indexed="17"/>
        <rFont val="Calibri"/>
        <family val="2"/>
      </rPr>
      <t>adapt</t>
    </r>
    <r>
      <rPr>
        <sz val="10"/>
        <color theme="1"/>
        <rFont val="Calibri"/>
        <family val="2"/>
      </rPr>
      <t xml:space="preserve">ive  robot-assisted 
rehabilitation  therapy  to  challenge  the  subjects  by  changing  the  difficulty  level  of  the 
rehabilitation  task  considering  their  performance  (score)  (Performance  Feedback  Based 
Adjustment  (PFBA)),  their  emotions  through  physiological  signals  (skin  conductance) 
(Physiological Feedback Based Adjustment (PHFBA)), and both performance and emotions 
at  the  same  time  (Performance  and  Physiological  Feedback  Based  Adjustment  (PPFBA)). 
The concept is evaluated in 20 healthy subjects performing the tasks with an upper-extremity 
exoskeleton RehabRoby. The system </t>
    </r>
    <r>
      <rPr>
        <sz val="10"/>
        <color indexed="17"/>
        <rFont val="Calibri"/>
        <family val="2"/>
      </rPr>
      <t>adapt</t>
    </r>
    <r>
      <rPr>
        <sz val="10"/>
        <color theme="1"/>
        <rFont val="Calibri"/>
        <family val="2"/>
      </rPr>
      <t>s difficulty levels of the tasks by maintaining the 
subject’s performance, and skin conductance at a moderate level to balance the engagement, 
and challenge for each subject. The mean difficulty level distribution sho</t>
    </r>
    <r>
      <rPr>
        <b/>
        <sz val="10"/>
        <color theme="1"/>
        <rFont val="Calibri"/>
        <family val="2"/>
      </rPr>
      <t>we</t>
    </r>
    <r>
      <rPr>
        <sz val="10"/>
        <color theme="1"/>
        <rFont val="Calibri"/>
        <family val="2"/>
      </rPr>
      <t>d that PHFBA 
on the average suggests slightly easier difficulty levels (2.62±0.43, mean±std) to the subjects 
than PFBA (5.93±0.88, mean±std) and PPFBA (3.99±0.38, mean±std).  Easier difficulty 
level adjustment resulted in less engaged subjects and correspondingly lo</t>
    </r>
    <r>
      <rPr>
        <b/>
        <sz val="10"/>
        <color theme="1"/>
        <rFont val="Calibri"/>
        <family val="2"/>
      </rPr>
      <t>we</t>
    </r>
    <r>
      <rPr>
        <sz val="10"/>
        <color theme="1"/>
        <rFont val="Calibri"/>
        <family val="2"/>
      </rPr>
      <t>r subjects’ skin 
conductance  response  (SCR)  (9.35±8.9,  mean±std)  and  heart  rate  (HR)  (89.27±9.35, 
mean±std) values in PHFBA compared to PFBA and PPFBA. Additionally, easier difficulty 
level adjustment resulted in lo</t>
    </r>
    <r>
      <rPr>
        <b/>
        <sz val="10"/>
        <color theme="1"/>
        <rFont val="Calibri"/>
        <family val="2"/>
      </rPr>
      <t>we</t>
    </r>
    <r>
      <rPr>
        <sz val="10"/>
        <color theme="1"/>
        <rFont val="Calibri"/>
        <family val="2"/>
      </rPr>
      <t>r valence value (5.7±0.95, mean±std), arousal (5.45±1.6, 
mean±std) and dominance (5.9±1.5, mean±std) subjective ratings in PHFBA  compared to 
PFBA  and  PPFBA.  It was also noted that the difficulty variance of PPFBA (4.97±2.06, 
mean±std)  was higher  than  PFBA  (1.48±0.49,  mean±std)  and  PHFBA  (3.52±1.41, 
mean±std) which meant that PPFBA offered wider levels to each subject. A wider variety of 
difficulty level suggestions might increase the amazement experienced by the subject, and 
the  subject  might  become  more  engaged  in  the  rehabilitation  task,  and  consequently, 
Meantemp  value  in  PPFBA  (1.33±1.5,  mean±std)  was  lo</t>
    </r>
    <r>
      <rPr>
        <b/>
        <sz val="10"/>
        <color theme="1"/>
        <rFont val="Calibri"/>
        <family val="2"/>
      </rPr>
      <t>we</t>
    </r>
    <r>
      <rPr>
        <sz val="10"/>
        <color theme="1"/>
        <rFont val="Calibri"/>
        <family val="2"/>
      </rPr>
      <t xml:space="preserve">r  than  the  PFBA  (2.39±1.78, 
mean±std) and PHFBA (2.03±1.58, mean±std). 
    </t>
    </r>
    <phoneticPr fontId="2" type="noConversion"/>
  </si>
  <si>
    <t>it adapts the difficulty level, but it's a thesis paper
2. not peer review</t>
    <phoneticPr fontId="2" type="noConversion"/>
  </si>
  <si>
    <r>
      <t>We</t>
    </r>
    <r>
      <rPr>
        <sz val="10"/>
        <color theme="1"/>
        <rFont val="Calibri"/>
        <family val="2"/>
      </rPr>
      <t xml:space="preserve"> </t>
    </r>
    <r>
      <rPr>
        <b/>
        <sz val="10"/>
        <color theme="1"/>
        <rFont val="Calibri"/>
        <family val="2"/>
      </rPr>
      <t>propose</t>
    </r>
    <r>
      <rPr>
        <sz val="10"/>
        <color theme="1"/>
        <rFont val="Calibri"/>
        <family val="2"/>
      </rPr>
      <t xml:space="preserve"> a safe design of squat exergame to maintain lo</t>
    </r>
    <r>
      <rPr>
        <b/>
        <sz val="10"/>
        <color theme="1"/>
        <rFont val="Calibri"/>
        <family val="2"/>
      </rPr>
      <t>we</t>
    </r>
    <r>
      <rPr>
        <sz val="10"/>
        <color theme="1"/>
        <rFont val="Calibri"/>
        <family val="2"/>
      </rPr>
      <t xml:space="preserve">r extremity strength that includes Dynamic Difficulty Adjustment (DDA). </t>
    </r>
    <r>
      <rPr>
        <b/>
        <sz val="10"/>
        <color theme="1"/>
        <rFont val="Calibri"/>
        <family val="2"/>
      </rPr>
      <t>This</t>
    </r>
    <r>
      <rPr>
        <sz val="10"/>
        <color theme="1"/>
        <rFont val="Calibri"/>
        <family val="2"/>
      </rPr>
      <t xml:space="preserve"> is to optimise the game difficulty according to a Knee Shakiness (KS) parameter. </t>
    </r>
    <r>
      <rPr>
        <b/>
        <sz val="10"/>
        <color theme="1"/>
        <rFont val="Calibri"/>
        <family val="2"/>
      </rPr>
      <t>We</t>
    </r>
    <r>
      <rPr>
        <sz val="10"/>
        <color theme="1"/>
        <rFont val="Calibri"/>
        <family val="2"/>
      </rPr>
      <t xml:space="preserve"> modulated two parameters to implement DDA namely, movement speed and Pneumatic Gel Muscle (PGM)-based assistance. The movement speed of the user relates to the frequency of squatting, and the PGM-based assistance was provided by pneumatic actuators called PGMs attached on the hip and knee joints of the lo</t>
    </r>
    <r>
      <rPr>
        <b/>
        <sz val="10"/>
        <color theme="1"/>
        <rFont val="Calibri"/>
        <family val="2"/>
      </rPr>
      <t>we</t>
    </r>
    <r>
      <rPr>
        <sz val="10"/>
        <color theme="1"/>
        <rFont val="Calibri"/>
        <family val="2"/>
      </rPr>
      <t xml:space="preserve">r extremity. </t>
    </r>
    <r>
      <rPr>
        <b/>
        <sz val="10"/>
        <color theme="1"/>
        <rFont val="Calibri"/>
        <family val="2"/>
      </rPr>
      <t>We</t>
    </r>
    <r>
      <rPr>
        <sz val="10"/>
        <color theme="1"/>
        <rFont val="Calibri"/>
        <family val="2"/>
      </rPr>
      <t xml:space="preserve"> provided variable PGM-based assistance during the onset phase of the squat and a fixed PGM-based resistance during the end phase of the squat. </t>
    </r>
    <r>
      <rPr>
        <b/>
        <sz val="10"/>
        <color theme="1"/>
        <rFont val="Calibri"/>
        <family val="2"/>
      </rPr>
      <t>We</t>
    </r>
    <r>
      <rPr>
        <sz val="10"/>
        <color theme="1"/>
        <rFont val="Calibri"/>
        <family val="2"/>
      </rPr>
      <t xml:space="preserve"> used collectible spherical objects in the exergame to maintain a good squat posture. The squat posture parameters, knee distance and squat depth sho</t>
    </r>
    <r>
      <rPr>
        <b/>
        <sz val="10"/>
        <color theme="1"/>
        <rFont val="Calibri"/>
        <family val="2"/>
      </rPr>
      <t>we</t>
    </r>
    <r>
      <rPr>
        <sz val="10"/>
        <color theme="1"/>
        <rFont val="Calibri"/>
        <family val="2"/>
      </rPr>
      <t xml:space="preserve">d improvement through the </t>
    </r>
    <r>
      <rPr>
        <b/>
        <sz val="10"/>
        <color theme="1"/>
        <rFont val="Calibri"/>
        <family val="2"/>
      </rPr>
      <t>propose</t>
    </r>
    <r>
      <rPr>
        <sz val="10"/>
        <color theme="1"/>
        <rFont val="Calibri"/>
        <family val="2"/>
      </rPr>
      <t>d design. Introducing DDA could also significantly reduce KS during the squats.,” in Lecture Notes in Computer Science (including subseries Lecture Notes in Artificial Intelligence and Lecture Notes in Bioinformatics), 2021, vol. 12769 LNCS, pp. 449–467. doi: 10.1007/978-3-030-78095-1_33.</t>
    </r>
    <phoneticPr fontId="2" type="noConversion"/>
  </si>
  <si>
    <t>. The movement speed of the user relates to the frequency of squatting</t>
    <phoneticPr fontId="2" type="noConversion"/>
  </si>
  <si>
    <r>
      <t xml:space="preserve">One of the principal problems of rehabilitation is that therapy sessions can be boring due the repetition of exercises. Serious games, and in particular exergames in rehabilitation, can motivate, engage and increase patients’ adherence to their treatment. Also, the automatic </t>
    </r>
    <r>
      <rPr>
        <sz val="10"/>
        <color indexed="17"/>
        <rFont val="Calibri"/>
        <family val="2"/>
      </rPr>
      <t>personali</t>
    </r>
    <r>
      <rPr>
        <sz val="10"/>
        <color theme="1"/>
        <rFont val="Calibri"/>
        <family val="2"/>
      </rPr>
      <t>zation of exercises to each patient can help therapists. Thus, the main objective of this work is to build an intelligent exergame-based rehabilitation system consisting of a platform with an exergame player and a designer tool. The intelligent platform includes a recommender system which analyzes user interactions, along with the user’s history, to select new gamified exercises for the user. The main contributions of</t>
    </r>
    <r>
      <rPr>
        <b/>
        <sz val="10"/>
        <color theme="1"/>
        <rFont val="Calibri"/>
        <family val="2"/>
      </rPr>
      <t xml:space="preserve"> this paper</t>
    </r>
    <r>
      <rPr>
        <sz val="10"/>
        <color theme="1"/>
        <rFont val="Calibri"/>
        <family val="2"/>
      </rPr>
      <t xml:space="preserve"> focus, first, on defining a recommender system based on different difficulty levels and user skills. The recommender system offers the ability to provide the user with a </t>
    </r>
    <r>
      <rPr>
        <sz val="10"/>
        <color indexed="17"/>
        <rFont val="Calibri"/>
        <family val="2"/>
      </rPr>
      <t>personali</t>
    </r>
    <r>
      <rPr>
        <sz val="10"/>
        <color theme="1"/>
        <rFont val="Calibri"/>
        <family val="2"/>
      </rPr>
      <t>zed game mode based on his own history and preferences. The results of a triple validation with experts, users and rehabilitation center professionals reveal a positive impact on gestural interaction and rehabilitation uses. Also, different methods are presented for testing the rehabilitation recommender system.,” vol. 97, 2019, doi: 10.1016/j.jbi.2019.103266.</t>
    </r>
    <phoneticPr fontId="2" type="noConversion"/>
  </si>
  <si>
    <t>a recommender system based on different difficulty levels and user skills</t>
    <phoneticPr fontId="2" type="noConversion"/>
  </si>
  <si>
    <r>
      <t>Currently, there is less attention to the prevention of patients with type 2 diabetes mellitus and hypertension from cardiovascular complication, although it is the significant cause of death for these patients worldwide. To be prevented from this complication, these patients should develop their self-monitoring skills along with their healthcare journey. Consequently,</t>
    </r>
    <r>
      <rPr>
        <b/>
        <sz val="10"/>
        <color theme="1"/>
        <rFont val="Calibri"/>
        <family val="2"/>
      </rPr>
      <t xml:space="preserve"> this paper</t>
    </r>
    <r>
      <rPr>
        <sz val="10"/>
        <color theme="1"/>
        <rFont val="Calibri"/>
        <family val="2"/>
      </rPr>
      <t xml:space="preserve"> aims to provide an efficient mobile-based self-monitoring that can encourage patients with type 2 diabetes mellitus and hypertension to improve their health status. The distinctive point of the </t>
    </r>
    <r>
      <rPr>
        <b/>
        <sz val="10"/>
        <color theme="1"/>
        <rFont val="Calibri"/>
        <family val="2"/>
      </rPr>
      <t>propose</t>
    </r>
    <r>
      <rPr>
        <sz val="10"/>
        <color theme="1"/>
        <rFont val="Calibri"/>
        <family val="2"/>
      </rPr>
      <t xml:space="preserve">d mobile </t>
    </r>
    <r>
      <rPr>
        <sz val="10"/>
        <color indexed="62"/>
        <rFont val="Calibri"/>
        <family val="2"/>
      </rPr>
      <t>application</t>
    </r>
    <r>
      <rPr>
        <sz val="10"/>
        <color theme="1"/>
        <rFont val="Calibri"/>
        <family val="2"/>
      </rPr>
      <t xml:space="preserve"> is the trend progression module for demonstrating the progression of four health statuses for the patients. </t>
    </r>
    <r>
      <rPr>
        <b/>
        <sz val="10"/>
        <color theme="1"/>
        <rFont val="Calibri"/>
        <family val="2"/>
      </rPr>
      <t>This</t>
    </r>
    <r>
      <rPr>
        <sz val="10"/>
        <color theme="1"/>
        <rFont val="Calibri"/>
        <family val="2"/>
      </rPr>
      <t xml:space="preserve"> trend progression is modeled with a fuzzy logic-based method. The rules are generated based on clinical data, lifestyle data, and experience of healthcare professionals. There are eleven healthcare professionals involved in</t>
    </r>
    <r>
      <rPr>
        <b/>
        <sz val="10"/>
        <color theme="1"/>
        <rFont val="Calibri"/>
        <family val="2"/>
      </rPr>
      <t xml:space="preserve"> this paper</t>
    </r>
    <r>
      <rPr>
        <sz val="10"/>
        <color theme="1"/>
        <rFont val="Calibri"/>
        <family val="2"/>
      </rPr>
      <t>. The experiment with one hundred t</t>
    </r>
    <r>
      <rPr>
        <b/>
        <sz val="10"/>
        <color theme="1"/>
        <rFont val="Calibri"/>
        <family val="2"/>
      </rPr>
      <t>we</t>
    </r>
    <r>
      <rPr>
        <sz val="10"/>
        <color theme="1"/>
        <rFont val="Calibri"/>
        <family val="2"/>
      </rPr>
      <t xml:space="preserve">nty-one patients shows that the </t>
    </r>
    <r>
      <rPr>
        <b/>
        <sz val="10"/>
        <color theme="1"/>
        <rFont val="Calibri"/>
        <family val="2"/>
      </rPr>
      <t>propose</t>
    </r>
    <r>
      <rPr>
        <sz val="10"/>
        <color theme="1"/>
        <rFont val="Calibri"/>
        <family val="2"/>
      </rPr>
      <t xml:space="preserve">d mobile </t>
    </r>
    <r>
      <rPr>
        <sz val="10"/>
        <color indexed="62"/>
        <rFont val="Calibri"/>
        <family val="2"/>
      </rPr>
      <t>application</t>
    </r>
    <r>
      <rPr>
        <sz val="10"/>
        <color theme="1"/>
        <rFont val="Calibri"/>
        <family val="2"/>
      </rPr>
      <t xml:space="preserve"> provides 92% trend progression accuracy compared with healthcare professionals’ decisions. The </t>
    </r>
    <r>
      <rPr>
        <b/>
        <sz val="10"/>
        <color theme="1"/>
        <rFont val="Calibri"/>
        <family val="2"/>
      </rPr>
      <t>develope</t>
    </r>
    <r>
      <rPr>
        <sz val="10"/>
        <color theme="1"/>
        <rFont val="Calibri"/>
        <family val="2"/>
      </rPr>
      <t xml:space="preserve">d mobile </t>
    </r>
    <r>
      <rPr>
        <sz val="10"/>
        <color indexed="62"/>
        <rFont val="Calibri"/>
        <family val="2"/>
      </rPr>
      <t>application</t>
    </r>
    <r>
      <rPr>
        <sz val="10"/>
        <color theme="1"/>
        <rFont val="Calibri"/>
        <family val="2"/>
      </rPr>
      <t xml:space="preserve"> obtains the function satisfaction and performance satisfaction in the ‘strongly satisfied’ level. Besides, the </t>
    </r>
    <r>
      <rPr>
        <b/>
        <sz val="10"/>
        <color theme="1"/>
        <rFont val="Calibri"/>
        <family val="2"/>
      </rPr>
      <t>develope</t>
    </r>
    <r>
      <rPr>
        <sz val="10"/>
        <color theme="1"/>
        <rFont val="Calibri"/>
        <family val="2"/>
      </rPr>
      <t xml:space="preserve">d mobile </t>
    </r>
    <r>
      <rPr>
        <sz val="10"/>
        <color indexed="62"/>
        <rFont val="Calibri"/>
        <family val="2"/>
      </rPr>
      <t>application</t>
    </r>
    <r>
      <rPr>
        <sz val="10"/>
        <color theme="1"/>
        <rFont val="Calibri"/>
        <family val="2"/>
      </rPr>
      <t xml:space="preserve"> can encourage 85% of patients to improve their health statuses. It can be seen that</t>
    </r>
    <r>
      <rPr>
        <b/>
        <sz val="10"/>
        <color theme="1"/>
        <rFont val="Calibri"/>
        <family val="2"/>
      </rPr>
      <t xml:space="preserve"> this paper</t>
    </r>
    <r>
      <rPr>
        <sz val="10"/>
        <color theme="1"/>
        <rFont val="Calibri"/>
        <family val="2"/>
      </rPr>
      <t xml:space="preserve"> is a new aspect of encouraging patients to concern more about the improvement of their health statuses anywhere and anytime.,” vol. 117, no. 1, pp. 151–175, 2021, doi: 10.1007/s11277-020-07440-w.</t>
    </r>
  </si>
  <si>
    <r>
      <t xml:space="preserve">Background. Healthcare is a challenging, yet so demanding sector that developing countries are paying more attention to recently. Statistics show that rural areas are expected to develop a high rate of heart diseases, which is a leading cause of sudden mortality, in the future. Thus, providing solutions that can assist rural people in detecting the cardiac risks early will be vital for uncovering and even preventing the long-Term complications of cardiac diseases. Methodology. Mobile technology can be effectively utilized to limit the cardiac diseases’ prevalence in rural Middle East.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t>
    </r>
    <r>
      <rPr>
        <b/>
        <sz val="10"/>
        <color theme="1"/>
        <rFont val="Calibri"/>
        <family val="2"/>
      </rPr>
      <t>propose</t>
    </r>
    <r>
      <rPr>
        <sz val="10"/>
        <color theme="1"/>
        <rFont val="Calibri"/>
        <family val="2"/>
      </rPr>
      <t xml:space="preserve">s a smart mobile solution for early risk detection of hard coronary heart diseases that uses the Framingham scoring model. Results. Smart HeartCare+ mobile app estimates accurately coronary heart diseases’ risk over 10 years based on clinical and nonclinical data and classifies the patient risk to low, moderate, or high. HeartCare+ also directs the patients to further treatment recommendations. Conclusion. </t>
    </r>
    <r>
      <rPr>
        <b/>
        <sz val="10"/>
        <color theme="1"/>
        <rFont val="Calibri"/>
        <family val="2"/>
      </rPr>
      <t>This</t>
    </r>
    <r>
      <rPr>
        <sz val="10"/>
        <color theme="1"/>
        <rFont val="Calibri"/>
        <family val="2"/>
      </rPr>
      <t xml:space="preserve"> work attempts to investigate the effectiveness of the mobile technology in the early risk detection of coronary heart diseases. HeartCare+ app intensifies the communication channel bet</t>
    </r>
    <r>
      <rPr>
        <b/>
        <sz val="10"/>
        <color theme="1"/>
        <rFont val="Calibri"/>
        <family val="2"/>
      </rPr>
      <t>we</t>
    </r>
    <r>
      <rPr>
        <sz val="10"/>
        <color theme="1"/>
        <rFont val="Calibri"/>
        <family val="2"/>
      </rPr>
      <t>en the lab workers and patients residing in rural areas and cardiologists and specialist residing in urban places.,” vol. 2017, 2017, doi: 10.1155/2017/9369532.</t>
    </r>
  </si>
  <si>
    <t>no adaptive user interface</t>
    <phoneticPr fontId="2" type="noConversion"/>
  </si>
  <si>
    <r>
      <t xml:space="preserve">Background Type 1 diabetes (T1D) care requires multiple daily self-management behaviors (SMBs). Preliminary studies on SMBs rely mainly on self-reported survey and interview data. There is little information on adult T1D SMBs, along with corresponding compensation techniques (CTs), gathered in real-time. Objective The article aims to use a patient-centered approach to design iDECIDE, a </t>
    </r>
    <r>
      <rPr>
        <sz val="10"/>
        <color indexed="62"/>
        <rFont val="Calibri"/>
        <family val="2"/>
      </rPr>
      <t>smartphone</t>
    </r>
    <r>
      <rPr>
        <sz val="10"/>
        <color theme="1"/>
        <rFont val="Calibri"/>
        <family val="2"/>
      </rPr>
      <t xml:space="preserve"> </t>
    </r>
    <r>
      <rPr>
        <sz val="10"/>
        <color indexed="62"/>
        <rFont val="Calibri"/>
        <family val="2"/>
      </rPr>
      <t>application</t>
    </r>
    <r>
      <rPr>
        <sz val="10"/>
        <color theme="1"/>
        <rFont val="Calibri"/>
        <family val="2"/>
      </rPr>
      <t xml:space="preserve"> that gathers daily diabetes SMBs and CTs related to meal and alcohol intake and exercise in real-time, and contrast patients’ actual behaviors against those self-reported with the app. </t>
    </r>
    <r>
      <rPr>
        <b/>
        <sz val="10"/>
        <color theme="1"/>
        <rFont val="Calibri"/>
        <family val="2"/>
      </rPr>
      <t>Methods</t>
    </r>
    <r>
      <rPr>
        <sz val="10"/>
        <color theme="1"/>
        <rFont val="Calibri"/>
        <family val="2"/>
      </rPr>
      <t xml:space="preserve"> Two </t>
    </r>
    <r>
      <rPr>
        <sz val="10"/>
        <color indexed="10"/>
        <rFont val="Calibri"/>
        <family val="2"/>
      </rPr>
      <t>usability</t>
    </r>
    <r>
      <rPr>
        <sz val="10"/>
        <color theme="1"/>
        <rFont val="Calibri"/>
        <family val="2"/>
      </rPr>
      <t xml:space="preserve"> studies </t>
    </r>
    <r>
      <rPr>
        <b/>
        <sz val="10"/>
        <color theme="1"/>
        <rFont val="Calibri"/>
        <family val="2"/>
      </rPr>
      <t>we</t>
    </r>
    <r>
      <rPr>
        <sz val="10"/>
        <color theme="1"/>
        <rFont val="Calibri"/>
        <family val="2"/>
      </rPr>
      <t xml:space="preserve">re used to improve iDECIDE’s functionality. These </t>
    </r>
    <r>
      <rPr>
        <b/>
        <sz val="10"/>
        <color theme="1"/>
        <rFont val="Calibri"/>
        <family val="2"/>
      </rPr>
      <t>we</t>
    </r>
    <r>
      <rPr>
        <sz val="10"/>
        <color theme="1"/>
        <rFont val="Calibri"/>
        <family val="2"/>
      </rPr>
      <t>re follo</t>
    </r>
    <r>
      <rPr>
        <b/>
        <sz val="10"/>
        <color theme="1"/>
        <rFont val="Calibri"/>
        <family val="2"/>
      </rPr>
      <t>we</t>
    </r>
    <r>
      <rPr>
        <sz val="10"/>
        <color theme="1"/>
        <rFont val="Calibri"/>
        <family val="2"/>
      </rPr>
      <t xml:space="preserve">d by a 30-day pilot test of the redesigned app. A survey designed to capture diabetes SMBs and CTs was administered prior to the 30-day pilot test. Survey results </t>
    </r>
    <r>
      <rPr>
        <b/>
        <sz val="10"/>
        <color theme="1"/>
        <rFont val="Calibri"/>
        <family val="2"/>
      </rPr>
      <t>we</t>
    </r>
    <r>
      <rPr>
        <sz val="10"/>
        <color theme="1"/>
        <rFont val="Calibri"/>
        <family val="2"/>
      </rPr>
      <t xml:space="preserve">re compared against iDECIDE logs. Results </t>
    </r>
    <r>
      <rPr>
        <sz val="10"/>
        <color indexed="10"/>
        <rFont val="Calibri"/>
        <family val="2"/>
      </rPr>
      <t>Usability</t>
    </r>
    <r>
      <rPr>
        <sz val="10"/>
        <color theme="1"/>
        <rFont val="Calibri"/>
        <family val="2"/>
      </rPr>
      <t xml:space="preserve"> studies revealed that participants desired advanced features for self-tracking meals and alcohol intake. Thirteen participants recorded over 1,200 CTs for carbohydrates during the 30-day </t>
    </r>
    <r>
      <rPr>
        <b/>
        <sz val="10"/>
        <color theme="1"/>
        <rFont val="Calibri"/>
        <family val="2"/>
      </rPr>
      <t>study</t>
    </r>
    <r>
      <rPr>
        <sz val="10"/>
        <color theme="1"/>
        <rFont val="Calibri"/>
        <family val="2"/>
      </rPr>
      <t>. Participants also recorded 76 alcohol and 166 exercise CTs. Comparisons of survey responses and iDECIDE logs sho</t>
    </r>
    <r>
      <rPr>
        <b/>
        <sz val="10"/>
        <color theme="1"/>
        <rFont val="Calibri"/>
        <family val="2"/>
      </rPr>
      <t>we</t>
    </r>
    <r>
      <rPr>
        <sz val="10"/>
        <color theme="1"/>
        <rFont val="Calibri"/>
        <family val="2"/>
      </rPr>
      <t xml:space="preserve">d mean% (standard deviation) concordance of 77% (25) for SMBs related to meals, where concordance of 100% indicates a perfect match. There was low concordance of 35% (35) and 46% (41) for alcohol and exercise events, respectively. Conclusion The high variability found in SMBs and CTs highlights the need for real-time diabetes self-tracking mechanisms to better understand SMBs and CTs. Future work will use the </t>
    </r>
    <r>
      <rPr>
        <b/>
        <sz val="10"/>
        <color theme="1"/>
        <rFont val="Calibri"/>
        <family val="2"/>
      </rPr>
      <t>develope</t>
    </r>
    <r>
      <rPr>
        <sz val="10"/>
        <color theme="1"/>
        <rFont val="Calibri"/>
        <family val="2"/>
      </rPr>
      <t>d app to collect SMBs and CTs and identify patient-specific diabetes adherence barriers that could be addressed with individualized education interventions.,” vol. 9, no. 2, pp. 440–449, 2018, doi: 10.1055/s-0038-1660438.</t>
    </r>
  </si>
  <si>
    <r>
      <t xml:space="preserve">Background: A new bilingual (English and French) Internet-basedself- management program, Teens Taking Charge: Managing Arthritis Online, for adolescents with arthritis and their parents was </t>
    </r>
    <r>
      <rPr>
        <b/>
        <sz val="10"/>
        <color theme="1"/>
        <rFont val="Calibri"/>
        <family val="2"/>
      </rPr>
      <t>develope</t>
    </r>
    <r>
      <rPr>
        <sz val="10"/>
        <color theme="1"/>
        <rFont val="Calibri"/>
        <family val="2"/>
      </rPr>
      <t xml:space="preserve">d following a needs assessment.Objectives: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explored the </t>
    </r>
    <r>
      <rPr>
        <sz val="10"/>
        <color indexed="10"/>
        <rFont val="Calibri"/>
        <family val="2"/>
      </rPr>
      <t>usability</t>
    </r>
    <r>
      <rPr>
        <sz val="10"/>
        <color theme="1"/>
        <rFont val="Calibri"/>
        <family val="2"/>
      </rPr>
      <t xml:space="preserve"> (user performance and satisfaction) of the self-management program for youth with juvenile idiopathic arthritis (JIA) and their parents to refine the health portal prototype.</t>
    </r>
    <r>
      <rPr>
        <b/>
        <sz val="10"/>
        <color theme="1"/>
        <rFont val="Calibri"/>
        <family val="2"/>
      </rPr>
      <t>Methods</t>
    </r>
    <r>
      <rPr>
        <sz val="10"/>
        <color theme="1"/>
        <rFont val="Calibri"/>
        <family val="2"/>
      </rPr>
      <t xml:space="preserve">: A qualitative </t>
    </r>
    <r>
      <rPr>
        <b/>
        <sz val="10"/>
        <color theme="1"/>
        <rFont val="Calibri"/>
        <family val="2"/>
      </rPr>
      <t>study</t>
    </r>
    <r>
      <rPr>
        <sz val="10"/>
        <color theme="1"/>
        <rFont val="Calibri"/>
        <family val="2"/>
      </rPr>
      <t xml:space="preserve"> design with semi-structured, audio taped interviews and observation by a trained observer was undertaken with two iterative cyclesto determine the </t>
    </r>
    <r>
      <rPr>
        <sz val="10"/>
        <color indexed="10"/>
        <rFont val="Calibri"/>
        <family val="2"/>
      </rPr>
      <t>usability</t>
    </r>
    <r>
      <rPr>
        <sz val="10"/>
        <color theme="1"/>
        <rFont val="Calibri"/>
        <family val="2"/>
      </rPr>
      <t xml:space="preserve"> (ease of use, efficiency, errors, and user satisfaction) of the user </t>
    </r>
    <r>
      <rPr>
        <b/>
        <sz val="10"/>
        <color indexed="10"/>
        <rFont val="Calibri"/>
        <family val="2"/>
      </rPr>
      <t>interface</t>
    </r>
    <r>
      <rPr>
        <sz val="10"/>
        <color theme="1"/>
        <rFont val="Calibri"/>
        <family val="2"/>
      </rPr>
      <t xml:space="preserve"> and content areas of the intervention. A purposive sample of English-speaking (n = 11; mean age = 15.4, standard deviation [SD] 1.7) and French-speaking (n = 8; mean age = 16.0, SD 1.2) adolescents with JIA and one of their respectiveparents/caregivers </t>
    </r>
    <r>
      <rPr>
        <b/>
        <sz val="10"/>
        <color theme="1"/>
        <rFont val="Calibri"/>
        <family val="2"/>
      </rPr>
      <t>we</t>
    </r>
    <r>
      <rPr>
        <sz val="10"/>
        <color theme="1"/>
        <rFont val="Calibri"/>
        <family val="2"/>
      </rPr>
      <t xml:space="preserve">re recruited from 2 Canadian tertiary care centers. Descriptive statistics and simple content analyses </t>
    </r>
    <r>
      <rPr>
        <b/>
        <sz val="10"/>
        <color theme="1"/>
        <rFont val="Calibri"/>
        <family val="2"/>
      </rPr>
      <t>we</t>
    </r>
    <r>
      <rPr>
        <sz val="10"/>
        <color theme="1"/>
        <rFont val="Calibri"/>
        <family val="2"/>
      </rPr>
      <t xml:space="preserve">re used toorganize data into categories that reflected the emerging </t>
    </r>
    <r>
      <rPr>
        <sz val="10"/>
        <color indexed="10"/>
        <rFont val="Calibri"/>
        <family val="2"/>
      </rPr>
      <t>usability</t>
    </r>
    <r>
      <rPr>
        <sz val="10"/>
        <color theme="1"/>
        <rFont val="Calibri"/>
        <family val="2"/>
      </rPr>
      <t xml:space="preserve"> themes.Results: All of the participants had access to a computer/Internet at home; ho</t>
    </r>
    <r>
      <rPr>
        <b/>
        <sz val="10"/>
        <color theme="1"/>
        <rFont val="Calibri"/>
        <family val="2"/>
      </rPr>
      <t>we</t>
    </r>
    <r>
      <rPr>
        <sz val="10"/>
        <color theme="1"/>
        <rFont val="Calibri"/>
        <family val="2"/>
      </rPr>
      <t xml:space="preserve">ver, adolescents </t>
    </r>
    <r>
      <rPr>
        <b/>
        <sz val="10"/>
        <color theme="1"/>
        <rFont val="Calibri"/>
        <family val="2"/>
      </rPr>
      <t>we</t>
    </r>
    <r>
      <rPr>
        <sz val="10"/>
        <color theme="1"/>
        <rFont val="Calibri"/>
        <family val="2"/>
      </rPr>
      <t xml:space="preserve">re more comfortable using the computer/Internet than their parents. Adolescents and parents provided similar as </t>
    </r>
    <r>
      <rPr>
        <b/>
        <sz val="10"/>
        <color theme="1"/>
        <rFont val="Calibri"/>
        <family val="2"/>
      </rPr>
      <t>we</t>
    </r>
    <r>
      <rPr>
        <sz val="10"/>
        <color theme="1"/>
        <rFont val="Calibri"/>
        <family val="2"/>
      </rPr>
      <t xml:space="preserve">ll as differing suggestions on how the </t>
    </r>
    <r>
      <rPr>
        <b/>
        <sz val="10"/>
        <color theme="1"/>
        <rFont val="Calibri"/>
        <family val="2"/>
      </rPr>
      <t>we</t>
    </r>
    <r>
      <rPr>
        <sz val="10"/>
        <color theme="1"/>
        <rFont val="Calibri"/>
        <family val="2"/>
      </rPr>
      <t xml:space="preserve">bsite user </t>
    </r>
    <r>
      <rPr>
        <b/>
        <sz val="10"/>
        <color indexed="10"/>
        <rFont val="Calibri"/>
        <family val="2"/>
      </rPr>
      <t>interface</t>
    </r>
    <r>
      <rPr>
        <sz val="10"/>
        <color theme="1"/>
        <rFont val="Calibri"/>
        <family val="2"/>
      </rPr>
      <t xml:space="preserve"> could be improved in terms of its </t>
    </r>
    <r>
      <rPr>
        <sz val="10"/>
        <color indexed="10"/>
        <rFont val="Calibri"/>
        <family val="2"/>
      </rPr>
      <t>usability</t>
    </r>
    <r>
      <rPr>
        <sz val="10"/>
        <color theme="1"/>
        <rFont val="Calibri"/>
        <family val="2"/>
      </rPr>
      <t xml:space="preserve"> (navigation; presentation and control usage errors; format and layout; as </t>
    </r>
    <r>
      <rPr>
        <b/>
        <sz val="10"/>
        <color theme="1"/>
        <rFont val="Calibri"/>
        <family val="2"/>
      </rPr>
      <t>we</t>
    </r>
    <r>
      <rPr>
        <sz val="10"/>
        <color theme="1"/>
        <rFont val="Calibri"/>
        <family val="2"/>
      </rPr>
      <t xml:space="preserve">ll as areas for further content development). There </t>
    </r>
    <r>
      <rPr>
        <b/>
        <sz val="10"/>
        <color theme="1"/>
        <rFont val="Calibri"/>
        <family val="2"/>
      </rPr>
      <t>we</t>
    </r>
    <r>
      <rPr>
        <sz val="10"/>
        <color theme="1"/>
        <rFont val="Calibri"/>
        <family val="2"/>
      </rPr>
      <t xml:space="preserve">re no major differences in </t>
    </r>
    <r>
      <rPr>
        <sz val="10"/>
        <color indexed="10"/>
        <rFont val="Calibri"/>
        <family val="2"/>
      </rPr>
      <t>usability</t>
    </r>
    <r>
      <rPr>
        <sz val="10"/>
        <color theme="1"/>
        <rFont val="Calibri"/>
        <family val="2"/>
      </rPr>
      <t xml:space="preserve"> issues bet</t>
    </r>
    <r>
      <rPr>
        <b/>
        <sz val="10"/>
        <color theme="1"/>
        <rFont val="Calibri"/>
        <family val="2"/>
      </rPr>
      <t>we</t>
    </r>
    <r>
      <rPr>
        <sz val="10"/>
        <color theme="1"/>
        <rFont val="Calibri"/>
        <family val="2"/>
      </rPr>
      <t xml:space="preserve">en Englishand French-speaking participants. Minor changes to the </t>
    </r>
    <r>
      <rPr>
        <b/>
        <sz val="10"/>
        <color theme="1"/>
        <rFont val="Calibri"/>
        <family val="2"/>
      </rPr>
      <t>we</t>
    </r>
    <r>
      <rPr>
        <sz val="10"/>
        <color theme="1"/>
        <rFont val="Calibri"/>
        <family val="2"/>
      </rPr>
      <t xml:space="preserve">bsite user </t>
    </r>
    <r>
      <rPr>
        <b/>
        <sz val="10"/>
        <color indexed="10"/>
        <rFont val="Calibri"/>
        <family val="2"/>
      </rPr>
      <t>interface</t>
    </r>
    <r>
      <rPr>
        <sz val="10"/>
        <color theme="1"/>
        <rFont val="Calibri"/>
        <family val="2"/>
      </rPr>
      <t xml:space="preserve"> </t>
    </r>
    <r>
      <rPr>
        <b/>
        <sz val="10"/>
        <color theme="1"/>
        <rFont val="Calibri"/>
        <family val="2"/>
      </rPr>
      <t>we</t>
    </r>
    <r>
      <rPr>
        <sz val="10"/>
        <color theme="1"/>
        <rFont val="Calibri"/>
        <family val="2"/>
      </rPr>
      <t xml:space="preserve">re made and tested in a second cycle of participants.No further </t>
    </r>
    <r>
      <rPr>
        <sz val="10"/>
        <color indexed="10"/>
        <rFont val="Calibri"/>
        <family val="2"/>
      </rPr>
      <t>usability</t>
    </r>
    <r>
      <rPr>
        <sz val="10"/>
        <color theme="1"/>
        <rFont val="Calibri"/>
        <family val="2"/>
      </rPr>
      <t xml:space="preserve"> problems </t>
    </r>
    <r>
      <rPr>
        <b/>
        <sz val="10"/>
        <color theme="1"/>
        <rFont val="Calibri"/>
        <family val="2"/>
      </rPr>
      <t>we</t>
    </r>
    <r>
      <rPr>
        <sz val="10"/>
        <color theme="1"/>
        <rFont val="Calibri"/>
        <family val="2"/>
      </rPr>
      <t xml:space="preserve">re identified in the second iterative cycle of testing. Teens and parents responded positively to the appearance and theme of the </t>
    </r>
    <r>
      <rPr>
        <b/>
        <sz val="10"/>
        <color theme="1"/>
        <rFont val="Calibri"/>
        <family val="2"/>
      </rPr>
      <t>we</t>
    </r>
    <r>
      <rPr>
        <sz val="10"/>
        <color theme="1"/>
        <rFont val="Calibri"/>
        <family val="2"/>
      </rPr>
      <t xml:space="preserve">bsite (ie, promoting self-management) and felt that it was easy to navigate, use, and understand.Participants felt that the content was appropriate and geared to meet the unique needs of adolescents with JIA and their parents as </t>
    </r>
    <r>
      <rPr>
        <b/>
        <sz val="10"/>
        <color theme="1"/>
        <rFont val="Calibri"/>
        <family val="2"/>
      </rPr>
      <t>we</t>
    </r>
    <r>
      <rPr>
        <sz val="10"/>
        <color theme="1"/>
        <rFont val="Calibri"/>
        <family val="2"/>
      </rPr>
      <t xml:space="preserve">ll as English- and French-speaking families. Many participants responded that the interactive features (discussion board,stories of hope, and video clips of youth with JIA) made them feel supported and ‘not alone’ in their illness.Conclusions: </t>
    </r>
    <r>
      <rPr>
        <b/>
        <sz val="10"/>
        <color theme="1"/>
        <rFont val="Calibri"/>
        <family val="2"/>
      </rPr>
      <t>We</t>
    </r>
    <r>
      <rPr>
        <sz val="10"/>
        <color theme="1"/>
        <rFont val="Calibri"/>
        <family val="2"/>
      </rPr>
      <t xml:space="preserve"> describe the </t>
    </r>
    <r>
      <rPr>
        <sz val="10"/>
        <color indexed="10"/>
        <rFont val="Calibri"/>
        <family val="2"/>
      </rPr>
      <t>usability</t>
    </r>
    <r>
      <rPr>
        <sz val="10"/>
        <color theme="1"/>
        <rFont val="Calibri"/>
        <family val="2"/>
      </rPr>
      <t xml:space="preserve"> testing of a self-management hea…,” vol. 12, no. 3, 2010, doi: 10.2196/jmir.1349.</t>
    </r>
    <phoneticPr fontId="2" type="noConversion"/>
  </si>
  <si>
    <r>
      <t xml:space="preserve">Background: Promotion of physical activity, healthy eating, adequate sleep, and reduced sedentary behavior in adolescents is a major priority globally given the current increase in population health challenges of noncommunicable diseases and risk factors such as obesity. Adolescents are highly engaged with mobile technology, but the challenge is to engage them with mobile health (mHealth) technology. Recent innovations in mobile technology provide opportunities to promote a healthy lifestyle in adolescents. An increasingly utilized approach to facilitate increased engagement with mHealth technology is to involve potential users in the creation of the technology. Objective: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aimed to describe the process of and findings from co-designing and prototyping components of the PEGASO Fit for Future (F4F) mHealth intervention for adolescents from different cultural backgrounds. </t>
    </r>
    <r>
      <rPr>
        <b/>
        <sz val="10"/>
        <color theme="1"/>
        <rFont val="Calibri"/>
        <family val="2"/>
      </rPr>
      <t>Methods</t>
    </r>
    <r>
      <rPr>
        <sz val="10"/>
        <color theme="1"/>
        <rFont val="Calibri"/>
        <family val="2"/>
      </rPr>
      <t xml:space="preserve">: A total of 74 adolescents aged 13 to 16 years from Spain, Italy, and the United Kingdom participated in the co-design of the PEGASO F4F technology. In 3 iterative cycles over 12 months, participants </t>
    </r>
    <r>
      <rPr>
        <b/>
        <sz val="10"/>
        <color theme="1"/>
        <rFont val="Calibri"/>
        <family val="2"/>
      </rPr>
      <t>we</t>
    </r>
    <r>
      <rPr>
        <sz val="10"/>
        <color theme="1"/>
        <rFont val="Calibri"/>
        <family val="2"/>
      </rPr>
      <t xml:space="preserve">re involved in the co-design, refinement, and feasibility testing of a system consisting of diverse mobile apps with a variety of functions and facilities to encourage healthy </t>
    </r>
    <r>
      <rPr>
        <b/>
        <sz val="10"/>
        <color theme="1"/>
        <rFont val="Calibri"/>
        <family val="2"/>
      </rPr>
      <t>we</t>
    </r>
    <r>
      <rPr>
        <sz val="10"/>
        <color theme="1"/>
        <rFont val="Calibri"/>
        <family val="2"/>
      </rPr>
      <t xml:space="preserve">ight-promoting behaviors. In the first iteration, participants attended a single workshop session and </t>
    </r>
    <r>
      <rPr>
        <b/>
        <sz val="10"/>
        <color theme="1"/>
        <rFont val="Calibri"/>
        <family val="2"/>
      </rPr>
      <t>we</t>
    </r>
    <r>
      <rPr>
        <sz val="10"/>
        <color theme="1"/>
        <rFont val="Calibri"/>
        <family val="2"/>
      </rPr>
      <t xml:space="preserve">re presented with mock-ups or early-version prototypes of different apps for user requirements assessment and review. During the second iteration, prototypes of all apps </t>
    </r>
    <r>
      <rPr>
        <b/>
        <sz val="10"/>
        <color theme="1"/>
        <rFont val="Calibri"/>
        <family val="2"/>
      </rPr>
      <t>we</t>
    </r>
    <r>
      <rPr>
        <sz val="10"/>
        <color theme="1"/>
        <rFont val="Calibri"/>
        <family val="2"/>
      </rPr>
      <t xml:space="preserve">re tested by participants for 1 </t>
    </r>
    <r>
      <rPr>
        <b/>
        <sz val="10"/>
        <color theme="1"/>
        <rFont val="Calibri"/>
        <family val="2"/>
      </rPr>
      <t>we</t>
    </r>
    <r>
      <rPr>
        <sz val="10"/>
        <color theme="1"/>
        <rFont val="Calibri"/>
        <family val="2"/>
      </rPr>
      <t xml:space="preserve">ek at home or school. In the third iteration, further </t>
    </r>
    <r>
      <rPr>
        <b/>
        <sz val="10"/>
        <color theme="1"/>
        <rFont val="Calibri"/>
        <family val="2"/>
      </rPr>
      <t>develope</t>
    </r>
    <r>
      <rPr>
        <sz val="10"/>
        <color theme="1"/>
        <rFont val="Calibri"/>
        <family val="2"/>
      </rPr>
      <t xml:space="preserve">d prototypes </t>
    </r>
    <r>
      <rPr>
        <b/>
        <sz val="10"/>
        <color theme="1"/>
        <rFont val="Calibri"/>
        <family val="2"/>
      </rPr>
      <t>we</t>
    </r>
    <r>
      <rPr>
        <sz val="10"/>
        <color theme="1"/>
        <rFont val="Calibri"/>
        <family val="2"/>
      </rPr>
      <t xml:space="preserve">re tested for 2 </t>
    </r>
    <r>
      <rPr>
        <b/>
        <sz val="10"/>
        <color theme="1"/>
        <rFont val="Calibri"/>
        <family val="2"/>
      </rPr>
      <t>we</t>
    </r>
    <r>
      <rPr>
        <sz val="10"/>
        <color theme="1"/>
        <rFont val="Calibri"/>
        <family val="2"/>
      </rPr>
      <t>eks. Participants’</t>
    </r>
    <r>
      <rPr>
        <b/>
        <sz val="10"/>
        <color indexed="10"/>
        <rFont val="Calibri"/>
        <family val="2"/>
      </rPr>
      <t xml:space="preserve"> user experience</t>
    </r>
    <r>
      <rPr>
        <sz val="10"/>
        <color theme="1"/>
        <rFont val="Calibri"/>
        <family val="2"/>
      </rPr>
      <t xml:space="preserve"> feedback and development ideas </t>
    </r>
    <r>
      <rPr>
        <b/>
        <sz val="10"/>
        <color theme="1"/>
        <rFont val="Calibri"/>
        <family val="2"/>
      </rPr>
      <t>we</t>
    </r>
    <r>
      <rPr>
        <sz val="10"/>
        <color theme="1"/>
        <rFont val="Calibri"/>
        <family val="2"/>
      </rPr>
      <t xml:space="preserve">re collected through focus groups and completion of questionnaires. Results: For the PEGASO F4F technology to be motivating and engaging, participants suggested that it should (1) allow </t>
    </r>
    <r>
      <rPr>
        <sz val="10"/>
        <color indexed="17"/>
        <rFont val="Calibri"/>
        <family val="2"/>
      </rPr>
      <t>personali</t>
    </r>
    <r>
      <rPr>
        <sz val="10"/>
        <color theme="1"/>
        <rFont val="Calibri"/>
        <family val="2"/>
      </rPr>
      <t xml:space="preserve">zation of the </t>
    </r>
    <r>
      <rPr>
        <b/>
        <sz val="10"/>
        <color indexed="10"/>
        <rFont val="Calibri"/>
        <family val="2"/>
      </rPr>
      <t>interface</t>
    </r>
    <r>
      <rPr>
        <sz val="10"/>
        <color theme="1"/>
        <rFont val="Calibri"/>
        <family val="2"/>
      </rPr>
      <t>, (2) have age-appropriate and easy-to-understand language (of icons, labels, instructions, and notifications), (3) provide easily accessible tutorials on how to use the app or navigate through a game, (4) present a clear purpose and end goal, (5) have an appealing and self-explanatory reward system, (6) offer variation in gamified activities within apps and the serious game, and (7) allow to seek peer support and connect with peers for competitive activities within the technology. Conclusions: Incorporating adolescents…,” vol. 8, no. 3, 2020, doi: 10.2196/14118.</t>
    </r>
    <phoneticPr fontId="2" type="noConversion"/>
  </si>
  <si>
    <r>
      <t xml:space="preserve">Objective: to elaborate and validate the content and appearance of an educational game regarding healthy lifestyle habits for adolescents Method: methodological </t>
    </r>
    <r>
      <rPr>
        <b/>
        <sz val="10"/>
        <color theme="1"/>
        <rFont val="Calibri"/>
        <family val="2"/>
      </rPr>
      <t>study</t>
    </r>
    <r>
      <rPr>
        <sz val="10"/>
        <color theme="1"/>
        <rFont val="Calibri"/>
        <family val="2"/>
      </rPr>
      <t xml:space="preserve"> carried, in 2016 out in Picos (Brazil). In order to develop the initial version of the game, a survey gathered scientific information and the content. In the end, the game was divided into: home screen and the living room, kitchen and the square scene, where the sports scene was inserted. To validate the instrument, 15 experts </t>
    </r>
    <r>
      <rPr>
        <b/>
        <sz val="10"/>
        <color theme="1"/>
        <rFont val="Calibri"/>
        <family val="2"/>
      </rPr>
      <t>we</t>
    </r>
    <r>
      <rPr>
        <sz val="10"/>
        <color theme="1"/>
        <rFont val="Calibri"/>
        <family val="2"/>
      </rPr>
      <t xml:space="preserve">re selected, who evaluated the content, didactics and appearance of the game. Ten adolescents evaluated the appearance and </t>
    </r>
    <r>
      <rPr>
        <sz val="10"/>
        <color indexed="10"/>
        <rFont val="Calibri"/>
        <family val="2"/>
      </rPr>
      <t>usability</t>
    </r>
    <r>
      <rPr>
        <sz val="10"/>
        <color theme="1"/>
        <rFont val="Calibri"/>
        <family val="2"/>
      </rPr>
      <t>. In addition, one questionnaire was used for the specialists and another for the adolescents. The Content Validation Index was used to validate the game, which considered the instrument and the items as validated when an index = 0.78 was obtained. Results: the room scene had access to the kitchen and the square. The sport scene was designed for physical activity and the purchase of food, which would be consumed in the kitchen scene. The experts gave the game a Content Validation Index of 0.88 for the item ‘objectives’, 0.87 for ‘structure and presentation’ and 0.99 for ‘relevance’, reaching a overall Content Validation Index of 0.89. For adolescents, the item ‘appearance’ reached the index 0.97 and for the other items, 1.0 and overal index of 0.99. Conclusion: the game was validated in terms of content and appearance and could be validated clinically with adolescents as an incentive to adopt protective behaviors for their health.,” vol. 28, 2019, doi: 10.1590/1980-265X-TCE-2018-0252.</t>
    </r>
    <phoneticPr fontId="2" type="noConversion"/>
  </si>
  <si>
    <r>
      <t xml:space="preserve">Background: People with chronic obstructive pulmonary disease (PwCOPD) often experience breathlessness and fatigue, making physical activity challenging. Although many persuasive technologies (such as mobile </t>
    </r>
    <r>
      <rPr>
        <sz val="10"/>
        <color indexed="62"/>
        <rFont val="Calibri"/>
        <family val="2"/>
      </rPr>
      <t>phone</t>
    </r>
    <r>
      <rPr>
        <sz val="10"/>
        <color theme="1"/>
        <rFont val="Calibri"/>
        <family val="2"/>
      </rPr>
      <t xml:space="preserve"> apps) have been designed to support physical activity among members of the general population, current technologies aimed at PwCOPD are under</t>
    </r>
    <r>
      <rPr>
        <b/>
        <sz val="10"/>
        <color theme="1"/>
        <rFont val="Calibri"/>
        <family val="2"/>
      </rPr>
      <t>develope</t>
    </r>
    <r>
      <rPr>
        <sz val="10"/>
        <color theme="1"/>
        <rFont val="Calibri"/>
        <family val="2"/>
      </rPr>
      <t>d and only use a limited range of persuasive technology design principles. Objective: The aim of</t>
    </r>
    <r>
      <rPr>
        <b/>
        <sz val="10"/>
        <color theme="1"/>
        <rFont val="Calibri"/>
        <family val="2"/>
      </rPr>
      <t xml:space="preserve"> this study</t>
    </r>
    <r>
      <rPr>
        <sz val="10"/>
        <color theme="1"/>
        <rFont val="Calibri"/>
        <family val="2"/>
      </rPr>
      <t xml:space="preserve"> was to explore how acceptable different persuasive technology design principles </t>
    </r>
    <r>
      <rPr>
        <b/>
        <sz val="10"/>
        <color theme="1"/>
        <rFont val="Calibri"/>
        <family val="2"/>
      </rPr>
      <t>we</t>
    </r>
    <r>
      <rPr>
        <sz val="10"/>
        <color theme="1"/>
        <rFont val="Calibri"/>
        <family val="2"/>
      </rPr>
      <t xml:space="preserve">re considered to be in supporting and encouraging physical activity among PwCOPD. </t>
    </r>
    <r>
      <rPr>
        <b/>
        <sz val="10"/>
        <color theme="1"/>
        <rFont val="Calibri"/>
        <family val="2"/>
      </rPr>
      <t>Methods</t>
    </r>
    <r>
      <rPr>
        <sz val="10"/>
        <color theme="1"/>
        <rFont val="Calibri"/>
        <family val="2"/>
      </rPr>
      <t>: Three prototypes for mobile apps using different persuasive technology design principles as defined by the persuasive systems design (PSD) model-namely, dialogue support, primary task support, and social support-</t>
    </r>
    <r>
      <rPr>
        <b/>
        <sz val="10"/>
        <color theme="1"/>
        <rFont val="Calibri"/>
        <family val="2"/>
      </rPr>
      <t>we</t>
    </r>
    <r>
      <rPr>
        <sz val="10"/>
        <color theme="1"/>
        <rFont val="Calibri"/>
        <family val="2"/>
      </rPr>
      <t xml:space="preserve">re </t>
    </r>
    <r>
      <rPr>
        <b/>
        <sz val="10"/>
        <color theme="1"/>
        <rFont val="Calibri"/>
        <family val="2"/>
      </rPr>
      <t>develope</t>
    </r>
    <r>
      <rPr>
        <sz val="10"/>
        <color theme="1"/>
        <rFont val="Calibri"/>
        <family val="2"/>
      </rPr>
      <t xml:space="preserve">d. Opinions of these prototypes </t>
    </r>
    <r>
      <rPr>
        <b/>
        <sz val="10"/>
        <color theme="1"/>
        <rFont val="Calibri"/>
        <family val="2"/>
      </rPr>
      <t>we</t>
    </r>
    <r>
      <rPr>
        <sz val="10"/>
        <color theme="1"/>
        <rFont val="Calibri"/>
        <family val="2"/>
      </rPr>
      <t xml:space="preserv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t>
    </r>
    <r>
      <rPr>
        <b/>
        <sz val="10"/>
        <color theme="1"/>
        <rFont val="Calibri"/>
        <family val="2"/>
      </rPr>
      <t>we</t>
    </r>
    <r>
      <rPr>
        <sz val="10"/>
        <color theme="1"/>
        <rFont val="Calibri"/>
        <family val="2"/>
      </rPr>
      <t xml:space="preserve">re analyzed using framework analysis, Friedman tests, and Wilcoxon signed rank tests and a convergent mixed methods design was used to integrate findings. Results: The prototypes for mobile apps </t>
    </r>
    <r>
      <rPr>
        <b/>
        <sz val="10"/>
        <color theme="1"/>
        <rFont val="Calibri"/>
        <family val="2"/>
      </rPr>
      <t>we</t>
    </r>
    <r>
      <rPr>
        <sz val="10"/>
        <color theme="1"/>
        <rFont val="Calibri"/>
        <family val="2"/>
      </rPr>
      <t>re received positively by participants. The prototype that used a dialogue support approach was identified as the most likely to be used or recommended by those intervie</t>
    </r>
    <r>
      <rPr>
        <b/>
        <sz val="10"/>
        <color theme="1"/>
        <rFont val="Calibri"/>
        <family val="2"/>
      </rPr>
      <t>we</t>
    </r>
    <r>
      <rPr>
        <sz val="10"/>
        <color theme="1"/>
        <rFont val="Calibri"/>
        <family val="2"/>
      </rPr>
      <t xml:space="preserv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t>
    </r>
    <r>
      <rPr>
        <b/>
        <sz val="10"/>
        <color theme="1"/>
        <rFont val="Calibri"/>
        <family val="2"/>
      </rPr>
      <t>we</t>
    </r>
    <r>
      <rPr>
        <sz val="10"/>
        <color theme="1"/>
        <rFont val="Calibri"/>
        <family val="2"/>
      </rPr>
      <t>re divided. Conclusions: Dialogue support and primary task support approaches are considered to be both acceptable and likely to be persuasive by PwCOPD, carers, and HCPs. In the future, these approaches should be considered when designing apps to encourage physical activity by PwCOPD.,” vol. 19, no. 4, 2017, doi: 10.2196/jmir.6616.</t>
    </r>
    <phoneticPr fontId="2" type="noConversion"/>
  </si>
  <si>
    <r>
      <t>The pervasive use of personal mobile devices provides an advantage for the delivery of a behavioral intervention anywhere and anytime. Ho</t>
    </r>
    <r>
      <rPr>
        <b/>
        <sz val="10"/>
        <color theme="1"/>
        <rFont val="Calibri"/>
        <family val="2"/>
      </rPr>
      <t>we</t>
    </r>
    <r>
      <rPr>
        <sz val="10"/>
        <color theme="1"/>
        <rFont val="Calibri"/>
        <family val="2"/>
      </rPr>
      <t>ver, behavioral outcomes are dependent on adoption and sustained use of mobile-based interventions. Design approaches for engagement and feasibility of use in everyday life have been studied among the general population, especially to promote physical activity.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discuss a design process that addresses additional barriers to adoption when the target population has symptoms, limitations, or needs resulting from a specific health condition.</t>
    </r>
    <r>
      <rPr>
        <b/>
        <sz val="10"/>
        <color theme="1"/>
        <rFont val="Calibri"/>
        <family val="2"/>
      </rPr>
      <t>We</t>
    </r>
    <r>
      <rPr>
        <sz val="10"/>
        <color theme="1"/>
        <rFont val="Calibri"/>
        <family val="2"/>
      </rPr>
      <t xml:space="preserve"> designed a </t>
    </r>
    <r>
      <rPr>
        <sz val="10"/>
        <color indexed="62"/>
        <rFont val="Calibri"/>
        <family val="2"/>
      </rPr>
      <t>smartphone</t>
    </r>
    <r>
      <rPr>
        <sz val="10"/>
        <color theme="1"/>
        <rFont val="Calibri"/>
        <family val="2"/>
      </rPr>
      <t xml:space="preserve">-based physical activity intervention for breast cancer survivors by combining behavior change theory with empirical evidence. In a preliminary evaluation, participants found the </t>
    </r>
    <r>
      <rPr>
        <sz val="10"/>
        <color indexed="62"/>
        <rFont val="Calibri"/>
        <family val="2"/>
      </rPr>
      <t>application</t>
    </r>
    <r>
      <rPr>
        <sz val="10"/>
        <color theme="1"/>
        <rFont val="Calibri"/>
        <family val="2"/>
      </rPr>
      <t xml:space="preserve"> engaging and useful, and continued to use the </t>
    </r>
    <r>
      <rPr>
        <sz val="10"/>
        <color indexed="62"/>
        <rFont val="Calibri"/>
        <family val="2"/>
      </rPr>
      <t>application</t>
    </r>
    <r>
      <rPr>
        <sz val="10"/>
        <color theme="1"/>
        <rFont val="Calibri"/>
        <family val="2"/>
      </rPr>
      <t xml:space="preserve"> briefly after the evaluation ended. </t>
    </r>
    <r>
      <rPr>
        <b/>
        <sz val="10"/>
        <color theme="1"/>
        <rFont val="Calibri"/>
        <family val="2"/>
      </rPr>
      <t>We</t>
    </r>
    <r>
      <rPr>
        <sz val="10"/>
        <color theme="1"/>
        <rFont val="Calibri"/>
        <family val="2"/>
      </rPr>
      <t xml:space="preserve"> illustrate how our design process was used, and could be applied to other specific health conditions.,” in ACM International Conference Proceeding Series, 2018, pp. 25–34. doi: 10.1145/3240925.3240927.</t>
    </r>
    <phoneticPr fontId="2" type="noConversion"/>
  </si>
  <si>
    <r>
      <t xml:space="preserve">Breast cancer incidence and mortality rates vary geographically reflecting factors including regional and cultural differences in diet and lifestyle. There are numerous successful commercial mobile apps to help people control their diet and manage </t>
    </r>
    <r>
      <rPr>
        <b/>
        <sz val="10"/>
        <color theme="1"/>
        <rFont val="Calibri"/>
        <family val="2"/>
      </rPr>
      <t>we</t>
    </r>
    <r>
      <rPr>
        <sz val="10"/>
        <color theme="1"/>
        <rFont val="Calibri"/>
        <family val="2"/>
      </rPr>
      <t>ight. Ho</t>
    </r>
    <r>
      <rPr>
        <b/>
        <sz val="10"/>
        <color theme="1"/>
        <rFont val="Calibri"/>
        <family val="2"/>
      </rPr>
      <t>we</t>
    </r>
    <r>
      <rPr>
        <sz val="10"/>
        <color theme="1"/>
        <rFont val="Calibri"/>
        <family val="2"/>
      </rPr>
      <t xml:space="preserve">ver, such products are not suitable for people with special medical conditions that may require targeted dietary as </t>
    </r>
    <r>
      <rPr>
        <b/>
        <sz val="10"/>
        <color theme="1"/>
        <rFont val="Calibri"/>
        <family val="2"/>
      </rPr>
      <t>we</t>
    </r>
    <r>
      <rPr>
        <sz val="10"/>
        <color theme="1"/>
        <rFont val="Calibri"/>
        <family val="2"/>
      </rPr>
      <t xml:space="preserve">ll as motivational support. The </t>
    </r>
    <r>
      <rPr>
        <b/>
        <sz val="10"/>
        <color theme="1"/>
        <rFont val="Calibri"/>
        <family val="2"/>
      </rPr>
      <t>paper</t>
    </r>
    <r>
      <rPr>
        <sz val="10"/>
        <color theme="1"/>
        <rFont val="Calibri"/>
        <family val="2"/>
      </rPr>
      <t xml:space="preserve"> presents a user centered approach of developing a Mobile </t>
    </r>
    <r>
      <rPr>
        <b/>
        <sz val="10"/>
        <color theme="1"/>
        <rFont val="Calibri"/>
        <family val="2"/>
      </rPr>
      <t>We</t>
    </r>
    <r>
      <rPr>
        <sz val="10"/>
        <color theme="1"/>
        <rFont val="Calibri"/>
        <family val="2"/>
      </rPr>
      <t xml:space="preserve">b App that focuses on breast cancer patients looking at their specific dietary, physical and mental requirements depending on the stage of their medical treatment. The </t>
    </r>
    <r>
      <rPr>
        <b/>
        <sz val="10"/>
        <color theme="1"/>
        <rFont val="Calibri"/>
        <family val="2"/>
      </rPr>
      <t>paper</t>
    </r>
    <r>
      <rPr>
        <sz val="10"/>
        <color theme="1"/>
        <rFont val="Calibri"/>
        <family val="2"/>
      </rPr>
      <t xml:space="preserve"> explores the effect of incorporating gamification and social media as motivational drive to engage and motivate people to achieve their goals of adopting healthier eating habits while increasing physical activity in order ensure lasting lifestyle behavioural change. The design of PhytoCloud is being described, a gamified Mobile </t>
    </r>
    <r>
      <rPr>
        <b/>
        <sz val="10"/>
        <color theme="1"/>
        <rFont val="Calibri"/>
        <family val="2"/>
      </rPr>
      <t>We</t>
    </r>
    <r>
      <rPr>
        <sz val="10"/>
        <color theme="1"/>
        <rFont val="Calibri"/>
        <family val="2"/>
      </rPr>
      <t xml:space="preserve">b App that enables users to record their dietary habits and physical activity and motivate their consumption of food with oestrogen-like properties (phytoestrogens) which are linked to the prevention of reappearance of breast cancer. The </t>
    </r>
    <r>
      <rPr>
        <b/>
        <sz val="10"/>
        <color theme="1"/>
        <rFont val="Calibri"/>
        <family val="2"/>
      </rPr>
      <t>paper</t>
    </r>
    <r>
      <rPr>
        <sz val="10"/>
        <color theme="1"/>
        <rFont val="Calibri"/>
        <family val="2"/>
      </rPr>
      <t xml:space="preserve"> concludes with a discussion of future directions and </t>
    </r>
    <r>
      <rPr>
        <sz val="10"/>
        <color indexed="17"/>
        <rFont val="Calibri"/>
        <family val="2"/>
      </rPr>
      <t>adapt</t>
    </r>
    <r>
      <rPr>
        <sz val="10"/>
        <color theme="1"/>
        <rFont val="Calibri"/>
        <family val="2"/>
      </rPr>
      <t>ations to the current design to suite a Mobile Native Application design.</t>
    </r>
    <phoneticPr fontId="2" type="noConversion"/>
  </si>
  <si>
    <r>
      <t xml:space="preserve">MyHealthAvatar (MHA) is built on the latest information and communications technology with the aim of collecting lifestyle and health data to promote citizen’s </t>
    </r>
    <r>
      <rPr>
        <b/>
        <sz val="10"/>
        <color theme="1"/>
        <rFont val="Calibri"/>
        <family val="2"/>
      </rPr>
      <t>we</t>
    </r>
    <r>
      <rPr>
        <sz val="10"/>
        <color theme="1"/>
        <rFont val="Calibri"/>
        <family val="2"/>
      </rPr>
      <t>llbeing. According to the collected data, MHA offers visual analytics of lifestyle data, contributes to individualised disease prediction and prevention, and supports healthy lifestyles and independent living. The iManageCancer project aims to empo</t>
    </r>
    <r>
      <rPr>
        <b/>
        <sz val="10"/>
        <color theme="1"/>
        <rFont val="Calibri"/>
        <family val="2"/>
      </rPr>
      <t>we</t>
    </r>
    <r>
      <rPr>
        <sz val="10"/>
        <color theme="1"/>
        <rFont val="Calibri"/>
        <family val="2"/>
      </rPr>
      <t xml:space="preserve">r patients and strengthen self-management in cancer diseases. Therefore, MHA has contributed to the iManageCancer scenario and provides functionality to the iManageCancer platform in terms of its support of lifestyle management of cancer patients by providing them with services to help their cancer management.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presents two different MHA-based Android </t>
    </r>
    <r>
      <rPr>
        <sz val="10"/>
        <color indexed="62"/>
        <rFont val="Calibri"/>
        <family val="2"/>
      </rPr>
      <t>application</t>
    </r>
    <r>
      <rPr>
        <sz val="10"/>
        <color theme="1"/>
        <rFont val="Calibri"/>
        <family val="2"/>
      </rPr>
      <t xml:space="preserve">s for breast and prostate cancer patients. The components in these apps facilitate health and lifestyle data presentation and analysis, including </t>
    </r>
    <r>
      <rPr>
        <b/>
        <sz val="10"/>
        <color theme="1"/>
        <rFont val="Calibri"/>
        <family val="2"/>
      </rPr>
      <t>we</t>
    </r>
    <r>
      <rPr>
        <sz val="10"/>
        <color theme="1"/>
        <rFont val="Calibri"/>
        <family val="2"/>
      </rPr>
      <t xml:space="preserve">ight control, activity, mood and sleep data collection, promotion of physical exercise after surgery, questionnaires and helpful information. These components can be used cooperatively to achieve </t>
    </r>
    <r>
      <rPr>
        <sz val="10"/>
        <color indexed="17"/>
        <rFont val="Calibri"/>
        <family val="2"/>
      </rPr>
      <t>flexib</t>
    </r>
    <r>
      <rPr>
        <sz val="10"/>
        <color theme="1"/>
        <rFont val="Calibri"/>
        <family val="2"/>
      </rPr>
      <t>le visual analysis of spatiotemporal lifestyle and health data and can also help patients discover information about their disease and its management.,” vol. 12, 2018, doi: 10.3332/ecancer.2018.849.</t>
    </r>
  </si>
  <si>
    <r>
      <t xml:space="preserve">Behavior change theories are often applied to the design of technologies for improving health and </t>
    </r>
    <r>
      <rPr>
        <b/>
        <sz val="10"/>
        <color theme="1"/>
        <rFont val="Calibri"/>
        <family val="2"/>
      </rPr>
      <t>we</t>
    </r>
    <r>
      <rPr>
        <sz val="10"/>
        <color theme="1"/>
        <rFont val="Calibri"/>
        <family val="2"/>
      </rPr>
      <t>llness. Ho</t>
    </r>
    <r>
      <rPr>
        <b/>
        <sz val="10"/>
        <color theme="1"/>
        <rFont val="Calibri"/>
        <family val="2"/>
      </rPr>
      <t>we</t>
    </r>
    <r>
      <rPr>
        <sz val="10"/>
        <color theme="1"/>
        <rFont val="Calibri"/>
        <family val="2"/>
      </rPr>
      <t xml:space="preserve">ver, </t>
    </r>
    <r>
      <rPr>
        <b/>
        <sz val="10"/>
        <color theme="1"/>
        <rFont val="Calibri"/>
        <family val="2"/>
      </rPr>
      <t>research</t>
    </r>
    <r>
      <rPr>
        <sz val="10"/>
        <color theme="1"/>
        <rFont val="Calibri"/>
        <family val="2"/>
      </rPr>
      <t xml:space="preserve">ers commonly apply these theories too narrowly or too broadly, resulting in a design process that does not account for the complexities of behavior change. To address this limitation in prior </t>
    </r>
    <r>
      <rPr>
        <b/>
        <sz val="10"/>
        <color theme="1"/>
        <rFont val="Calibri"/>
        <family val="2"/>
      </rPr>
      <t>research</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a methodological framework that blends abstract theory with </t>
    </r>
    <r>
      <rPr>
        <sz val="10"/>
        <color indexed="17"/>
        <rFont val="Calibri"/>
        <family val="2"/>
      </rPr>
      <t>context</t>
    </r>
    <r>
      <rPr>
        <sz val="10"/>
        <color theme="1"/>
        <rFont val="Calibri"/>
        <family val="2"/>
      </rPr>
      <t xml:space="preserve">ual relevance. Based on this framework,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a set of design </t>
    </r>
    <r>
      <rPr>
        <b/>
        <sz val="10"/>
        <color indexed="10"/>
        <rFont val="Calibri"/>
        <family val="2"/>
      </rPr>
      <t>gui</t>
    </r>
    <r>
      <rPr>
        <sz val="10"/>
        <color theme="1"/>
        <rFont val="Calibri"/>
        <family val="2"/>
      </rPr>
      <t xml:space="preserve">delines for Bounce - a </t>
    </r>
    <r>
      <rPr>
        <sz val="10"/>
        <color indexed="62"/>
        <rFont val="Calibri"/>
        <family val="2"/>
      </rPr>
      <t>smartphone</t>
    </r>
    <r>
      <rPr>
        <sz val="10"/>
        <color theme="1"/>
        <rFont val="Calibri"/>
        <family val="2"/>
      </rPr>
      <t xml:space="preserve"> </t>
    </r>
    <r>
      <rPr>
        <sz val="10"/>
        <color indexed="62"/>
        <rFont val="Calibri"/>
        <family val="2"/>
      </rPr>
      <t>application</t>
    </r>
    <r>
      <rPr>
        <sz val="10"/>
        <color theme="1"/>
        <rFont val="Calibri"/>
        <family val="2"/>
      </rPr>
      <t xml:space="preserve"> aiming to increase the physical activity of breast cancer survivors.,” in Conference on Human Factors in Computing Systems - Proceedings, 2016, vol. 07-12-May-2016, pp. 98–103. doi: 10.1145/2851581.2890383.</t>
    </r>
    <phoneticPr fontId="2" type="noConversion"/>
  </si>
  <si>
    <t>design guidelines for Bounce</t>
  </si>
  <si>
    <r>
      <t xml:space="preserve">Background: Physical activity is an important aspect in the treatment of patients with chronic obstructive pulmonary disease or type-2 diabetes. A monitoring and feedback tool combined with </t>
    </r>
    <r>
      <rPr>
        <b/>
        <sz val="10"/>
        <color indexed="10"/>
        <rFont val="Calibri"/>
        <family val="2"/>
      </rPr>
      <t>gui</t>
    </r>
    <r>
      <rPr>
        <sz val="10"/>
        <color theme="1"/>
        <rFont val="Calibri"/>
        <family val="2"/>
      </rPr>
      <t>dance by a primary care provider might be a successful method to enhance the level of physical activity in these patients. As a prerequisite for useful technology, it is important to involve the end-users in the design process from an early stage. Objective: The aim of</t>
    </r>
    <r>
      <rPr>
        <b/>
        <sz val="10"/>
        <color theme="1"/>
        <rFont val="Calibri"/>
        <family val="2"/>
      </rPr>
      <t xml:space="preserve"> this study</t>
    </r>
    <r>
      <rPr>
        <sz val="10"/>
        <color theme="1"/>
        <rFont val="Calibri"/>
        <family val="2"/>
      </rPr>
      <t xml:space="preserve"> was to investigate the user requirements for a tool to stimulate physical activity, embedded in primary care practice. The leading principle of this tool is to change behavior by self-monitoring, goal-setting, and feedback. </t>
    </r>
    <r>
      <rPr>
        <b/>
        <sz val="10"/>
        <color theme="1"/>
        <rFont val="Calibri"/>
        <family val="2"/>
      </rPr>
      <t>Methods</t>
    </r>
    <r>
      <rPr>
        <sz val="10"/>
        <color theme="1"/>
        <rFont val="Calibri"/>
        <family val="2"/>
      </rPr>
      <t xml:space="preserve">: The </t>
    </r>
    <r>
      <rPr>
        <b/>
        <sz val="10"/>
        <color theme="1"/>
        <rFont val="Calibri"/>
        <family val="2"/>
      </rPr>
      <t>research</t>
    </r>
    <r>
      <rPr>
        <sz val="10"/>
        <color theme="1"/>
        <rFont val="Calibri"/>
        <family val="2"/>
      </rPr>
      <t xml:space="preserve"> team collected qualitative data among 15 patients, 16 care professionals, and several experts. A prototype was </t>
    </r>
    <r>
      <rPr>
        <b/>
        <sz val="10"/>
        <color theme="1"/>
        <rFont val="Calibri"/>
        <family val="2"/>
      </rPr>
      <t>develope</t>
    </r>
    <r>
      <rPr>
        <sz val="10"/>
        <color theme="1"/>
        <rFont val="Calibri"/>
        <family val="2"/>
      </rPr>
      <t xml:space="preserve">d in three stages. In stage 1, the literature was searched to identify end-users and </t>
    </r>
    <r>
      <rPr>
        <sz val="10"/>
        <color indexed="17"/>
        <rFont val="Calibri"/>
        <family val="2"/>
      </rPr>
      <t>context</t>
    </r>
    <r>
      <rPr>
        <sz val="10"/>
        <color theme="1"/>
        <rFont val="Calibri"/>
        <family val="2"/>
      </rPr>
      <t xml:space="preserve">. In stage 2, the literature, experts and patient representatives </t>
    </r>
    <r>
      <rPr>
        <b/>
        <sz val="10"/>
        <color theme="1"/>
        <rFont val="Calibri"/>
        <family val="2"/>
      </rPr>
      <t>we</t>
    </r>
    <r>
      <rPr>
        <sz val="10"/>
        <color theme="1"/>
        <rFont val="Calibri"/>
        <family val="2"/>
      </rPr>
      <t xml:space="preserve">re consulted to set up a use case with the general idea of the innovation. In stage 3, individual interviews and focus groups </t>
    </r>
    <r>
      <rPr>
        <b/>
        <sz val="10"/>
        <color theme="1"/>
        <rFont val="Calibri"/>
        <family val="2"/>
      </rPr>
      <t>we</t>
    </r>
    <r>
      <rPr>
        <sz val="10"/>
        <color theme="1"/>
        <rFont val="Calibri"/>
        <family val="2"/>
      </rPr>
      <t xml:space="preserve">re held to identify the end-user requirements. Based on these requirements a prototype was built by the engineering team. Results: The development process has led to a tool that generally meets the requirements of the end-users. A tri-axial activity sensor, worn on the hip, is connected by Bluetooth to a </t>
    </r>
    <r>
      <rPr>
        <sz val="10"/>
        <color indexed="62"/>
        <rFont val="Calibri"/>
        <family val="2"/>
      </rPr>
      <t>smartphone</t>
    </r>
    <r>
      <rPr>
        <sz val="10"/>
        <color theme="1"/>
        <rFont val="Calibri"/>
        <family val="2"/>
      </rPr>
      <t xml:space="preserve">. In an app, quantitative feedback is given about the amount of activity and goals reached by means of graphical visualization, and an image shows a sun when the goal is reached. Overviews about activity per half an hour, per day, </t>
    </r>
    <r>
      <rPr>
        <b/>
        <sz val="10"/>
        <color theme="1"/>
        <rFont val="Calibri"/>
        <family val="2"/>
      </rPr>
      <t>we</t>
    </r>
    <r>
      <rPr>
        <sz val="10"/>
        <color theme="1"/>
        <rFont val="Calibri"/>
        <family val="2"/>
      </rPr>
      <t xml:space="preserve">ek, and month are provided. In the menu of the app and on a secured </t>
    </r>
    <r>
      <rPr>
        <b/>
        <sz val="10"/>
        <color theme="1"/>
        <rFont val="Calibri"/>
        <family val="2"/>
      </rPr>
      <t>we</t>
    </r>
    <r>
      <rPr>
        <sz val="10"/>
        <color theme="1"/>
        <rFont val="Calibri"/>
        <family val="2"/>
      </rPr>
      <t xml:space="preserve">bsite, patients can enter information in individual sessions or read feedback messages generated by the system. The practice nurse can see the results of all patients on a secure </t>
    </r>
    <r>
      <rPr>
        <b/>
        <sz val="10"/>
        <color theme="1"/>
        <rFont val="Calibri"/>
        <family val="2"/>
      </rPr>
      <t>we</t>
    </r>
    <r>
      <rPr>
        <sz val="10"/>
        <color theme="1"/>
        <rFont val="Calibri"/>
        <family val="2"/>
      </rPr>
      <t xml:space="preserve">bpage and can then discuss the results and set </t>
    </r>
    <r>
      <rPr>
        <sz val="10"/>
        <color indexed="17"/>
        <rFont val="Calibri"/>
        <family val="2"/>
      </rPr>
      <t>personali</t>
    </r>
    <r>
      <rPr>
        <sz val="10"/>
        <color theme="1"/>
        <rFont val="Calibri"/>
        <family val="2"/>
      </rPr>
      <t xml:space="preserve">zed goals in consultation with the patient. Conclusions: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t>
    </r>
    <r>
      <rPr>
        <b/>
        <sz val="10"/>
        <color theme="1"/>
        <rFont val="Calibri"/>
        <family val="2"/>
      </rPr>
      <t>demonstrate</t>
    </r>
    <r>
      <rPr>
        <sz val="10"/>
        <color theme="1"/>
        <rFont val="Calibri"/>
        <family val="2"/>
      </rPr>
      <t>s that a user-centered approach brings in valuable details (such as the requirements for feedback in activity minutes per day) to improve the fit bet</t>
    </r>
    <r>
      <rPr>
        <b/>
        <sz val="10"/>
        <color theme="1"/>
        <rFont val="Calibri"/>
        <family val="2"/>
      </rPr>
      <t>we</t>
    </r>
    <r>
      <rPr>
        <sz val="10"/>
        <color theme="1"/>
        <rFont val="Calibri"/>
        <family val="2"/>
      </rPr>
      <t xml:space="preserve">en the user, technology, and the organization of care, which is important for the </t>
    </r>
    <r>
      <rPr>
        <sz val="10"/>
        <color indexed="10"/>
        <rFont val="Calibri"/>
        <family val="2"/>
      </rPr>
      <t>usability</t>
    </r>
    <r>
      <rPr>
        <sz val="10"/>
        <color theme="1"/>
        <rFont val="Calibri"/>
        <family val="2"/>
      </rPr>
      <t xml:space="preserve"> and acceptability of the tool. The tool embedded in primary care will be evaluated in a randomized controlled trial.,” vol. 1, no. 2, 2013, doi: 10.2196/mhealth.2526.</t>
    </r>
    <phoneticPr fontId="2" type="noConversion"/>
  </si>
  <si>
    <t>to investigate the user requirements for a tool to stimulate physical activity</t>
    <phoneticPr fontId="2" type="noConversion"/>
  </si>
  <si>
    <r>
      <t xml:space="preserve">Introduction: A monitoring and feedback tool to stimulate physical activity, consisting of an activity sensor, </t>
    </r>
    <r>
      <rPr>
        <sz val="10"/>
        <color indexed="62"/>
        <rFont val="Calibri"/>
        <family val="2"/>
      </rPr>
      <t>smartphone</t>
    </r>
    <r>
      <rPr>
        <sz val="10"/>
        <color theme="1"/>
        <rFont val="Calibri"/>
        <family val="2"/>
      </rPr>
      <t xml:space="preserve"> </t>
    </r>
    <r>
      <rPr>
        <sz val="10"/>
        <color indexed="62"/>
        <rFont val="Calibri"/>
        <family val="2"/>
      </rPr>
      <t>application</t>
    </r>
    <r>
      <rPr>
        <sz val="10"/>
        <color theme="1"/>
        <rFont val="Calibri"/>
        <family val="2"/>
      </rPr>
      <t xml:space="preserve"> (app), and </t>
    </r>
    <r>
      <rPr>
        <b/>
        <sz val="10"/>
        <color theme="1"/>
        <rFont val="Calibri"/>
        <family val="2"/>
      </rPr>
      <t>we</t>
    </r>
    <r>
      <rPr>
        <sz val="10"/>
        <color theme="1"/>
        <rFont val="Calibri"/>
        <family val="2"/>
      </rPr>
      <t xml:space="preserve">bsite for patients and their practice nurses, has been </t>
    </r>
    <r>
      <rPr>
        <b/>
        <sz val="10"/>
        <color theme="1"/>
        <rFont val="Calibri"/>
        <family val="2"/>
      </rPr>
      <t>develope</t>
    </r>
    <r>
      <rPr>
        <sz val="10"/>
        <color theme="1"/>
        <rFont val="Calibri"/>
        <family val="2"/>
      </rPr>
      <t>d: the ‘It’s LiFe!’ tool. In</t>
    </r>
    <r>
      <rPr>
        <b/>
        <sz val="10"/>
        <color theme="1"/>
        <rFont val="Calibri"/>
        <family val="2"/>
      </rPr>
      <t xml:space="preserve"> this study</t>
    </r>
    <r>
      <rPr>
        <sz val="10"/>
        <color theme="1"/>
        <rFont val="Calibri"/>
        <family val="2"/>
      </rPr>
      <t xml:space="preserve"> the </t>
    </r>
    <r>
      <rPr>
        <sz val="10"/>
        <color indexed="10"/>
        <rFont val="Calibri"/>
        <family val="2"/>
      </rPr>
      <t>usability</t>
    </r>
    <r>
      <rPr>
        <sz val="10"/>
        <color theme="1"/>
        <rFont val="Calibri"/>
        <family val="2"/>
      </rPr>
      <t xml:space="preserve"> of the tool was evaluated by technology experts and end users (people with chronic obstructive pulmonary disease or type 2 diabetes, with ages from 40-70 years), to improve the user </t>
    </r>
    <r>
      <rPr>
        <b/>
        <sz val="10"/>
        <color indexed="10"/>
        <rFont val="Calibri"/>
        <family val="2"/>
      </rPr>
      <t>interface</t>
    </r>
    <r>
      <rPr>
        <sz val="10"/>
        <color theme="1"/>
        <rFont val="Calibri"/>
        <family val="2"/>
      </rPr>
      <t xml:space="preserve">s and content of the tool. Patients and methods: The </t>
    </r>
    <r>
      <rPr>
        <b/>
        <sz val="10"/>
        <color theme="1"/>
        <rFont val="Calibri"/>
        <family val="2"/>
      </rPr>
      <t>study</t>
    </r>
    <r>
      <rPr>
        <sz val="10"/>
        <color theme="1"/>
        <rFont val="Calibri"/>
        <family val="2"/>
      </rPr>
      <t xml:space="preserve"> had four phases: 1) a heuristic evaluation with six technology experts; 2) a </t>
    </r>
    <r>
      <rPr>
        <sz val="10"/>
        <color indexed="10"/>
        <rFont val="Calibri"/>
        <family val="2"/>
      </rPr>
      <t>usability</t>
    </r>
    <r>
      <rPr>
        <sz val="10"/>
        <color theme="1"/>
        <rFont val="Calibri"/>
        <family val="2"/>
      </rPr>
      <t xml:space="preserve"> test in a laboratory by five patients; 3) a pilot in real life wherein 20 patients used the tool for 3 months; and 4) a final lab test by five patients. In both lab tests (phases 2 and 4) qualitative data </t>
    </r>
    <r>
      <rPr>
        <b/>
        <sz val="10"/>
        <color theme="1"/>
        <rFont val="Calibri"/>
        <family val="2"/>
      </rPr>
      <t>we</t>
    </r>
    <r>
      <rPr>
        <sz val="10"/>
        <color theme="1"/>
        <rFont val="Calibri"/>
        <family val="2"/>
      </rPr>
      <t>re collected through a thinking-aloud procedure and video recordings, and quantitative data through questions about task complexity, text comprehensiveness, and readability. In addition, the post-</t>
    </r>
    <r>
      <rPr>
        <b/>
        <sz val="10"/>
        <color theme="1"/>
        <rFont val="Calibri"/>
        <family val="2"/>
      </rPr>
      <t>study</t>
    </r>
    <r>
      <rPr>
        <sz val="10"/>
        <color theme="1"/>
        <rFont val="Calibri"/>
        <family val="2"/>
      </rPr>
      <t xml:space="preserve"> system </t>
    </r>
    <r>
      <rPr>
        <sz val="10"/>
        <color indexed="10"/>
        <rFont val="Calibri"/>
        <family val="2"/>
      </rPr>
      <t>usability</t>
    </r>
    <r>
      <rPr>
        <sz val="10"/>
        <color theme="1"/>
        <rFont val="Calibri"/>
        <family val="2"/>
      </rPr>
      <t xml:space="preserve"> questionnaire (PSSUQ) was completed for the app and the </t>
    </r>
    <r>
      <rPr>
        <b/>
        <sz val="10"/>
        <color theme="1"/>
        <rFont val="Calibri"/>
        <family val="2"/>
      </rPr>
      <t>we</t>
    </r>
    <r>
      <rPr>
        <sz val="10"/>
        <color theme="1"/>
        <rFont val="Calibri"/>
        <family val="2"/>
      </rPr>
      <t xml:space="preserve">bsite. In the pilot test (phase 3), all patients </t>
    </r>
    <r>
      <rPr>
        <b/>
        <sz val="10"/>
        <color theme="1"/>
        <rFont val="Calibri"/>
        <family val="2"/>
      </rPr>
      <t>we</t>
    </r>
    <r>
      <rPr>
        <sz val="10"/>
        <color theme="1"/>
        <rFont val="Calibri"/>
        <family val="2"/>
      </rPr>
      <t>re intervie</t>
    </r>
    <r>
      <rPr>
        <b/>
        <sz val="10"/>
        <color theme="1"/>
        <rFont val="Calibri"/>
        <family val="2"/>
      </rPr>
      <t>we</t>
    </r>
    <r>
      <rPr>
        <sz val="10"/>
        <color theme="1"/>
        <rFont val="Calibri"/>
        <family val="2"/>
      </rPr>
      <t xml:space="preserve">d three times and the Software </t>
    </r>
    <r>
      <rPr>
        <sz val="10"/>
        <color indexed="10"/>
        <rFont val="Calibri"/>
        <family val="2"/>
      </rPr>
      <t>Usability</t>
    </r>
    <r>
      <rPr>
        <sz val="10"/>
        <color theme="1"/>
        <rFont val="Calibri"/>
        <family val="2"/>
      </rPr>
      <t xml:space="preserve"> Measurement Inventory (SUMI) was completed. Results: After each phase, improvements </t>
    </r>
    <r>
      <rPr>
        <b/>
        <sz val="10"/>
        <color theme="1"/>
        <rFont val="Calibri"/>
        <family val="2"/>
      </rPr>
      <t>we</t>
    </r>
    <r>
      <rPr>
        <sz val="10"/>
        <color theme="1"/>
        <rFont val="Calibri"/>
        <family val="2"/>
      </rPr>
      <t>re made, mainly to the layout and text. The main improvement was a refresh button for active data synchronization bet</t>
    </r>
    <r>
      <rPr>
        <b/>
        <sz val="10"/>
        <color theme="1"/>
        <rFont val="Calibri"/>
        <family val="2"/>
      </rPr>
      <t>we</t>
    </r>
    <r>
      <rPr>
        <sz val="10"/>
        <color theme="1"/>
        <rFont val="Calibri"/>
        <family val="2"/>
      </rPr>
      <t xml:space="preserve">en activity sensor, app, and server, implemented after connectivity problems in the pilot test. The mean score on the PSSUQ for the </t>
    </r>
    <r>
      <rPr>
        <b/>
        <sz val="10"/>
        <color theme="1"/>
        <rFont val="Calibri"/>
        <family val="2"/>
      </rPr>
      <t>we</t>
    </r>
    <r>
      <rPr>
        <sz val="10"/>
        <color theme="1"/>
        <rFont val="Calibri"/>
        <family val="2"/>
      </rPr>
      <t xml:space="preserve">bsite improved from 5.6 (standard deviation [SD] 1.3) to 6.5 (SD 0.5), and for the app from 5.4 (SD 1.5) to 6.2 (SD 1.1). Satisfaction in the pilot was not very high according to the SUMI. Discussion: The use of laboratory versus real-life tests and expert-based versus user-based tests revealed a wide range of </t>
    </r>
    <r>
      <rPr>
        <sz val="10"/>
        <color indexed="10"/>
        <rFont val="Calibri"/>
        <family val="2"/>
      </rPr>
      <t>usability</t>
    </r>
    <r>
      <rPr>
        <sz val="10"/>
        <color theme="1"/>
        <rFont val="Calibri"/>
        <family val="2"/>
      </rPr>
      <t xml:space="preserve"> issues. The </t>
    </r>
    <r>
      <rPr>
        <sz val="10"/>
        <color indexed="10"/>
        <rFont val="Calibri"/>
        <family val="2"/>
      </rPr>
      <t>usability</t>
    </r>
    <r>
      <rPr>
        <sz val="10"/>
        <color theme="1"/>
        <rFont val="Calibri"/>
        <family val="2"/>
      </rPr>
      <t xml:space="preserve"> of the It’s LiFe! tool improved considerably during the </t>
    </r>
    <r>
      <rPr>
        <b/>
        <sz val="10"/>
        <color theme="1"/>
        <rFont val="Calibri"/>
        <family val="2"/>
      </rPr>
      <t>study</t>
    </r>
    <r>
      <rPr>
        <sz val="10"/>
        <color theme="1"/>
        <rFont val="Calibri"/>
        <family val="2"/>
      </rPr>
      <t xml:space="preserve">. © 2014 van der </t>
    </r>
    <r>
      <rPr>
        <b/>
        <sz val="10"/>
        <color theme="1"/>
        <rFont val="Calibri"/>
        <family val="2"/>
      </rPr>
      <t>We</t>
    </r>
    <r>
      <rPr>
        <sz val="10"/>
        <color theme="1"/>
        <rFont val="Calibri"/>
        <family val="2"/>
      </rPr>
      <t xml:space="preserve">egen et al. </t>
    </r>
    <r>
      <rPr>
        <b/>
        <sz val="10"/>
        <color theme="1"/>
        <rFont val="Calibri"/>
        <family val="2"/>
      </rPr>
      <t>This</t>
    </r>
    <r>
      <rPr>
        <sz val="10"/>
        <color theme="1"/>
        <rFont val="Calibri"/>
        <family val="2"/>
      </rPr>
      <t xml:space="preserve"> work is published by Dove Medical Press Limited.,” vol. 8, pp. 311–322, 2014, doi: 10.2147/PPA.S57961.</t>
    </r>
    <phoneticPr fontId="2" type="noConversion"/>
  </si>
  <si>
    <t>to improve the user interfaces and content of the tool</t>
    <phoneticPr fontId="2" type="noConversion"/>
  </si>
  <si>
    <r>
      <t xml:space="preserve">Background: Most older cancer survivors (OCS) do not engage in regular physical activity (PA) despite </t>
    </r>
    <r>
      <rPr>
        <b/>
        <sz val="10"/>
        <color theme="1"/>
        <rFont val="Calibri"/>
        <family val="2"/>
      </rPr>
      <t>we</t>
    </r>
    <r>
      <rPr>
        <sz val="10"/>
        <color theme="1"/>
        <rFont val="Calibri"/>
        <family val="2"/>
      </rPr>
      <t xml:space="preserve">ll-known health benefits. With the increased use of mobile technologies among older adults, mobile tools may be an effective method to deliver PA promotion programs for OCS. Objective: To document the process of designing an OCS-friendly mobile-enabled </t>
    </r>
    <r>
      <rPr>
        <b/>
        <sz val="10"/>
        <color theme="1"/>
        <rFont val="Calibri"/>
        <family val="2"/>
      </rPr>
      <t>We</t>
    </r>
    <r>
      <rPr>
        <sz val="10"/>
        <color theme="1"/>
        <rFont val="Calibri"/>
        <family val="2"/>
      </rPr>
      <t xml:space="preserve">b </t>
    </r>
    <r>
      <rPr>
        <sz val="10"/>
        <color indexed="62"/>
        <rFont val="Calibri"/>
        <family val="2"/>
      </rPr>
      <t>application</t>
    </r>
    <r>
      <rPr>
        <sz val="10"/>
        <color theme="1"/>
        <rFont val="Calibri"/>
        <family val="2"/>
      </rPr>
      <t xml:space="preserve"> of PA promotion program. </t>
    </r>
    <r>
      <rPr>
        <b/>
        <sz val="10"/>
        <color theme="1"/>
        <rFont val="Calibri"/>
        <family val="2"/>
      </rPr>
      <t>Methods</t>
    </r>
    <r>
      <rPr>
        <sz val="10"/>
        <color theme="1"/>
        <rFont val="Calibri"/>
        <family val="2"/>
      </rPr>
      <t xml:space="preserve">: Mixed methods encompassing group discussions, individual interviews, and brief surveys with community leaders, OCS, cancer care providers, and </t>
    </r>
    <r>
      <rPr>
        <sz val="10"/>
        <color indexed="62"/>
        <rFont val="Calibri"/>
        <family val="2"/>
      </rPr>
      <t>software</t>
    </r>
    <r>
      <rPr>
        <sz val="10"/>
        <color theme="1"/>
        <rFont val="Calibri"/>
        <family val="2"/>
      </rPr>
      <t xml:space="preserve"> professionals </t>
    </r>
    <r>
      <rPr>
        <b/>
        <sz val="10"/>
        <color theme="1"/>
        <rFont val="Calibri"/>
        <family val="2"/>
      </rPr>
      <t>we</t>
    </r>
    <r>
      <rPr>
        <sz val="10"/>
        <color theme="1"/>
        <rFont val="Calibri"/>
        <family val="2"/>
      </rPr>
      <t xml:space="preserve">re used in this formative </t>
    </r>
    <r>
      <rPr>
        <b/>
        <sz val="10"/>
        <color theme="1"/>
        <rFont val="Calibri"/>
        <family val="2"/>
      </rPr>
      <t>research</t>
    </r>
    <r>
      <rPr>
        <sz val="10"/>
        <color theme="1"/>
        <rFont val="Calibri"/>
        <family val="2"/>
      </rPr>
      <t xml:space="preserve">. Results: The varied stakeholders </t>
    </r>
    <r>
      <rPr>
        <b/>
        <sz val="10"/>
        <color theme="1"/>
        <rFont val="Calibri"/>
        <family val="2"/>
      </rPr>
      <t>we</t>
    </r>
    <r>
      <rPr>
        <sz val="10"/>
        <color theme="1"/>
        <rFont val="Calibri"/>
        <family val="2"/>
      </rPr>
      <t xml:space="preserve">lcomed the idea of developing an online tool to promote PA in OCS. </t>
    </r>
    <r>
      <rPr>
        <b/>
        <sz val="10"/>
        <color theme="1"/>
        <rFont val="Calibri"/>
        <family val="2"/>
      </rPr>
      <t>Our</t>
    </r>
    <r>
      <rPr>
        <sz val="10"/>
        <color theme="1"/>
        <rFont val="Calibri"/>
        <family val="2"/>
      </rPr>
      <t xml:space="preserve"> formative </t>
    </r>
    <r>
      <rPr>
        <b/>
        <sz val="10"/>
        <color theme="1"/>
        <rFont val="Calibri"/>
        <family val="2"/>
      </rPr>
      <t>research</t>
    </r>
    <r>
      <rPr>
        <sz val="10"/>
        <color theme="1"/>
        <rFont val="Calibri"/>
        <family val="2"/>
      </rPr>
      <t xml:space="preserve"> revealed several major barriers to regular PA including limited access to senior-friendly PA resources, lack of motivation and social support, and insufficient knowledge and skills on building safe and appropriate workout plans. </t>
    </r>
    <r>
      <rPr>
        <b/>
        <sz val="10"/>
        <color theme="1"/>
        <rFont val="Calibri"/>
        <family val="2"/>
      </rPr>
      <t>This</t>
    </r>
    <r>
      <rPr>
        <sz val="10"/>
        <color theme="1"/>
        <rFont val="Calibri"/>
        <family val="2"/>
      </rPr>
      <t xml:space="preserve"> feedback was incorporated into the development of iCanFit, a mobile-enabled </t>
    </r>
    <r>
      <rPr>
        <b/>
        <sz val="10"/>
        <color theme="1"/>
        <rFont val="Calibri"/>
        <family val="2"/>
      </rPr>
      <t>We</t>
    </r>
    <r>
      <rPr>
        <sz val="10"/>
        <color theme="1"/>
        <rFont val="Calibri"/>
        <family val="2"/>
      </rPr>
      <t xml:space="preserve">b </t>
    </r>
    <r>
      <rPr>
        <sz val="10"/>
        <color indexed="62"/>
        <rFont val="Calibri"/>
        <family val="2"/>
      </rPr>
      <t>application</t>
    </r>
    <r>
      <rPr>
        <sz val="10"/>
        <color theme="1"/>
        <rFont val="Calibri"/>
        <family val="2"/>
      </rPr>
      <t xml:space="preserve">, designed specifically for OCS. The iCanFit online tools allow users to locate PA resources, set and track goals for PA, network with peer OCS in a secure online space, and receive practical and evidence-informed healthy tips. Conclusions: </t>
    </r>
    <r>
      <rPr>
        <b/>
        <sz val="10"/>
        <color theme="1"/>
        <rFont val="Calibri"/>
        <family val="2"/>
      </rPr>
      <t>Our</t>
    </r>
    <r>
      <rPr>
        <sz val="10"/>
        <color theme="1"/>
        <rFont val="Calibri"/>
        <family val="2"/>
      </rPr>
      <t xml:space="preserve"> mixed-method formative </t>
    </r>
    <r>
      <rPr>
        <b/>
        <sz val="10"/>
        <color theme="1"/>
        <rFont val="Calibri"/>
        <family val="2"/>
      </rPr>
      <t>research</t>
    </r>
    <r>
      <rPr>
        <sz val="10"/>
        <color theme="1"/>
        <rFont val="Calibri"/>
        <family val="2"/>
      </rPr>
      <t xml:space="preserve"> led to the design of iCanFit protocol to promote PA and </t>
    </r>
    <r>
      <rPr>
        <b/>
        <sz val="10"/>
        <color theme="1"/>
        <rFont val="Calibri"/>
        <family val="2"/>
      </rPr>
      <t>we</t>
    </r>
    <r>
      <rPr>
        <sz val="10"/>
        <color theme="1"/>
        <rFont val="Calibri"/>
        <family val="2"/>
      </rPr>
      <t xml:space="preserve">ll-being of OCS. The involvement of stakeholders is critical in the planning and design of the mobile </t>
    </r>
    <r>
      <rPr>
        <sz val="10"/>
        <color indexed="62"/>
        <rFont val="Calibri"/>
        <family val="2"/>
      </rPr>
      <t>application</t>
    </r>
    <r>
      <rPr>
        <sz val="10"/>
        <color theme="1"/>
        <rFont val="Calibri"/>
        <family val="2"/>
      </rPr>
      <t xml:space="preserve"> in order to enhance program relevance, appeal, and match with the needs of target users.,” vol. 2, no. 1, 2013, doi: 10.2196/resprot.2440.</t>
    </r>
  </si>
  <si>
    <r>
      <t>Background: Exercise has proven to reduce pain and increase quality of life among people living with osteoarthritis (OA). Ho</t>
    </r>
    <r>
      <rPr>
        <b/>
        <sz val="10"/>
        <color theme="1"/>
        <rFont val="Calibri"/>
        <family val="2"/>
      </rPr>
      <t>we</t>
    </r>
    <r>
      <rPr>
        <sz val="10"/>
        <color theme="1"/>
        <rFont val="Calibri"/>
        <family val="2"/>
      </rPr>
      <t xml:space="preserve">ver, one major challenge is adherence to exercise once supervision ends. Objective: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aimed to identify mental and physical barriers and motivational and social aspects of training at home, and to test or further develop an exercise app. </t>
    </r>
    <r>
      <rPr>
        <b/>
        <sz val="10"/>
        <color theme="1"/>
        <rFont val="Calibri"/>
        <family val="2"/>
      </rPr>
      <t>Methods</t>
    </r>
    <r>
      <rPr>
        <sz val="10"/>
        <color theme="1"/>
        <rFont val="Calibri"/>
        <family val="2"/>
      </rPr>
      <t xml:space="preserve">: The </t>
    </r>
    <r>
      <rPr>
        <b/>
        <sz val="10"/>
        <color theme="1"/>
        <rFont val="Calibri"/>
        <family val="2"/>
      </rPr>
      <t>study</t>
    </r>
    <r>
      <rPr>
        <sz val="10"/>
        <color theme="1"/>
        <rFont val="Calibri"/>
        <family val="2"/>
      </rPr>
      <t xml:space="preserve"> was inspired from participatory design, engaging users in the </t>
    </r>
    <r>
      <rPr>
        <b/>
        <sz val="10"/>
        <color theme="1"/>
        <rFont val="Calibri"/>
        <family val="2"/>
      </rPr>
      <t>research</t>
    </r>
    <r>
      <rPr>
        <sz val="10"/>
        <color theme="1"/>
        <rFont val="Calibri"/>
        <family val="2"/>
      </rPr>
      <t xml:space="preserve"> process. Data </t>
    </r>
    <r>
      <rPr>
        <b/>
        <sz val="10"/>
        <color theme="1"/>
        <rFont val="Calibri"/>
        <family val="2"/>
      </rPr>
      <t>we</t>
    </r>
    <r>
      <rPr>
        <sz val="10"/>
        <color theme="1"/>
        <rFont val="Calibri"/>
        <family val="2"/>
      </rPr>
      <t xml:space="preserve">re collected through focus groups and workshops, and analyzed by systematic text condensation. Results: Three main themes </t>
    </r>
    <r>
      <rPr>
        <b/>
        <sz val="10"/>
        <color theme="1"/>
        <rFont val="Calibri"/>
        <family val="2"/>
      </rPr>
      <t>we</t>
    </r>
    <r>
      <rPr>
        <sz val="10"/>
        <color theme="1"/>
        <rFont val="Calibri"/>
        <family val="2"/>
      </rPr>
      <t xml:space="preserve">re found: competition as motivation, training together, and barriers. The results revealed that the participants wanted to do their training and had knowledge on exercise and pain but found it hard to motivate themselves. They missed the observation, comments, and encouragement by the supervising physiotherapist as </t>
    </r>
    <r>
      <rPr>
        <b/>
        <sz val="10"/>
        <color theme="1"/>
        <rFont val="Calibri"/>
        <family val="2"/>
      </rPr>
      <t>we</t>
    </r>
    <r>
      <rPr>
        <sz val="10"/>
        <color theme="1"/>
        <rFont val="Calibri"/>
        <family val="2"/>
      </rPr>
      <t xml:space="preserve">ll as their peers. Ways to optimize the training app </t>
    </r>
    <r>
      <rPr>
        <b/>
        <sz val="10"/>
        <color theme="1"/>
        <rFont val="Calibri"/>
        <family val="2"/>
      </rPr>
      <t>we</t>
    </r>
    <r>
      <rPr>
        <sz val="10"/>
        <color theme="1"/>
        <rFont val="Calibri"/>
        <family val="2"/>
      </rPr>
      <t xml:space="preserve">re identified during the workshops as participants shared their experience. Conclusions: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concludes that the long-term continuation of exercising for patients with OA could be improved with the use of a technology </t>
    </r>
    <r>
      <rPr>
        <sz val="10"/>
        <color indexed="17"/>
        <rFont val="Calibri"/>
        <family val="2"/>
      </rPr>
      <t>tailor</t>
    </r>
    <r>
      <rPr>
        <sz val="10"/>
        <color theme="1"/>
        <rFont val="Calibri"/>
        <family val="2"/>
      </rPr>
      <t>ed to users’ needs, including motivational and other behavioral factors.,” vol. 6, no. 1, 2018, doi: 10.2196/mhealth.7734.</t>
    </r>
    <phoneticPr fontId="2" type="noConversion"/>
  </si>
  <si>
    <t xml:space="preserve"> Data were collected through focus groups and workshops, and analyzed by systematic text condensation.</t>
  </si>
  <si>
    <r>
      <t xml:space="preserve">Background: Mobile </t>
    </r>
    <r>
      <rPr>
        <sz val="10"/>
        <color indexed="62"/>
        <rFont val="Calibri"/>
        <family val="2"/>
      </rPr>
      <t>phone</t>
    </r>
    <r>
      <rPr>
        <sz val="10"/>
        <color theme="1"/>
        <rFont val="Calibri"/>
        <family val="2"/>
      </rPr>
      <t xml:space="preserve">s and </t>
    </r>
    <r>
      <rPr>
        <sz val="10"/>
        <color indexed="62"/>
        <rFont val="Calibri"/>
        <family val="2"/>
      </rPr>
      <t>tablet</t>
    </r>
    <r>
      <rPr>
        <sz val="10"/>
        <color theme="1"/>
        <rFont val="Calibri"/>
        <family val="2"/>
      </rPr>
      <t xml:space="preserve">s currently represent a significant presence in people’s everyday lives. They enable access to different information and services independent of current place and time. Such widespread connectivity offers significant potential in different app areas including health care. Objective: </t>
    </r>
    <r>
      <rPr>
        <b/>
        <sz val="10"/>
        <color theme="1"/>
        <rFont val="Calibri"/>
        <family val="2"/>
      </rPr>
      <t>Our</t>
    </r>
    <r>
      <rPr>
        <sz val="10"/>
        <color theme="1"/>
        <rFont val="Calibri"/>
        <family val="2"/>
      </rPr>
      <t xml:space="preserve"> goal was to evaluate the </t>
    </r>
    <r>
      <rPr>
        <sz val="10"/>
        <color indexed="10"/>
        <rFont val="Calibri"/>
        <family val="2"/>
      </rPr>
      <t>usability</t>
    </r>
    <r>
      <rPr>
        <sz val="10"/>
        <color theme="1"/>
        <rFont val="Calibri"/>
        <family val="2"/>
      </rPr>
      <t xml:space="preserve"> of the Connect Mobile app. The mobile app enables mobile access to the Connect system, an online system that supports cancer patients in managing health-related issues. Along with symptom management, the system promotes better patient-provider communication, collaboration, and shared decision making. The Connect Mobile app enables access to the Connect system over both mobile </t>
    </r>
    <r>
      <rPr>
        <sz val="10"/>
        <color indexed="62"/>
        <rFont val="Calibri"/>
        <family val="2"/>
      </rPr>
      <t>phone</t>
    </r>
    <r>
      <rPr>
        <sz val="10"/>
        <color theme="1"/>
        <rFont val="Calibri"/>
        <family val="2"/>
      </rPr>
      <t xml:space="preserve">s and </t>
    </r>
    <r>
      <rPr>
        <sz val="10"/>
        <color indexed="62"/>
        <rFont val="Calibri"/>
        <family val="2"/>
      </rPr>
      <t>tablet</t>
    </r>
    <r>
      <rPr>
        <sz val="10"/>
        <color theme="1"/>
        <rFont val="Calibri"/>
        <family val="2"/>
      </rPr>
      <t xml:space="preserve">s. </t>
    </r>
    <r>
      <rPr>
        <b/>
        <sz val="10"/>
        <color theme="1"/>
        <rFont val="Calibri"/>
        <family val="2"/>
      </rPr>
      <t>Methods</t>
    </r>
    <r>
      <rPr>
        <sz val="10"/>
        <color theme="1"/>
        <rFont val="Calibri"/>
        <family val="2"/>
      </rPr>
      <t xml:space="preserve">: The </t>
    </r>
    <r>
      <rPr>
        <b/>
        <sz val="10"/>
        <color theme="1"/>
        <rFont val="Calibri"/>
        <family val="2"/>
      </rPr>
      <t>study</t>
    </r>
    <r>
      <rPr>
        <sz val="10"/>
        <color theme="1"/>
        <rFont val="Calibri"/>
        <family val="2"/>
      </rPr>
      <t xml:space="preserve"> consisted of </t>
    </r>
    <r>
      <rPr>
        <sz val="10"/>
        <color indexed="10"/>
        <rFont val="Calibri"/>
        <family val="2"/>
      </rPr>
      <t>usability</t>
    </r>
    <r>
      <rPr>
        <sz val="10"/>
        <color theme="1"/>
        <rFont val="Calibri"/>
        <family val="2"/>
      </rPr>
      <t xml:space="preserve"> tests of a high fidelity prototype with 7 cancer patients where the objectives </t>
    </r>
    <r>
      <rPr>
        <b/>
        <sz val="10"/>
        <color theme="1"/>
        <rFont val="Calibri"/>
        <family val="2"/>
      </rPr>
      <t>we</t>
    </r>
    <r>
      <rPr>
        <sz val="10"/>
        <color theme="1"/>
        <rFont val="Calibri"/>
        <family val="2"/>
      </rPr>
      <t xml:space="preserve">re to identify existing design and functionality issues and to provide patients with a real look-and-feel of the mobile system. In addition, </t>
    </r>
    <r>
      <rPr>
        <b/>
        <sz val="10"/>
        <color theme="1"/>
        <rFont val="Calibri"/>
        <family val="2"/>
      </rPr>
      <t>we</t>
    </r>
    <r>
      <rPr>
        <sz val="10"/>
        <color theme="1"/>
        <rFont val="Calibri"/>
        <family val="2"/>
      </rPr>
      <t xml:space="preserve"> conducted semistructured interviews to obtain participants’ feedback about app usefulness, identify the need for new system features and design requirements, and measure the acceptance of the mobile app and its features within everyday health management. Results: The </t>
    </r>
    <r>
      <rPr>
        <b/>
        <sz val="10"/>
        <color theme="1"/>
        <rFont val="Calibri"/>
        <family val="2"/>
      </rPr>
      <t>study</t>
    </r>
    <r>
      <rPr>
        <sz val="10"/>
        <color theme="1"/>
        <rFont val="Calibri"/>
        <family val="2"/>
      </rPr>
      <t xml:space="preserve"> revealed a total of 27 design issues (13 for mobile apps and 14 for </t>
    </r>
    <r>
      <rPr>
        <sz val="10"/>
        <color indexed="62"/>
        <rFont val="Calibri"/>
        <family val="2"/>
      </rPr>
      <t>tablet</t>
    </r>
    <r>
      <rPr>
        <sz val="10"/>
        <color theme="1"/>
        <rFont val="Calibri"/>
        <family val="2"/>
      </rPr>
      <t xml:space="preserve"> apps), which </t>
    </r>
    <r>
      <rPr>
        <b/>
        <sz val="10"/>
        <color theme="1"/>
        <rFont val="Calibri"/>
        <family val="2"/>
      </rPr>
      <t>we</t>
    </r>
    <r>
      <rPr>
        <sz val="10"/>
        <color theme="1"/>
        <rFont val="Calibri"/>
        <family val="2"/>
      </rPr>
      <t xml:space="preserve">re mapped to source events (ie, errors, requests for help, participants’ concurrent feedback, and moderator observation). </t>
    </r>
    <r>
      <rPr>
        <b/>
        <sz val="10"/>
        <color theme="1"/>
        <rFont val="Calibri"/>
        <family val="2"/>
      </rPr>
      <t>We</t>
    </r>
    <r>
      <rPr>
        <sz val="10"/>
        <color theme="1"/>
        <rFont val="Calibri"/>
        <family val="2"/>
      </rPr>
      <t xml:space="preserve"> also applied </t>
    </r>
    <r>
      <rPr>
        <sz val="10"/>
        <color indexed="10"/>
        <rFont val="Calibri"/>
        <family val="2"/>
      </rPr>
      <t>usability</t>
    </r>
    <r>
      <rPr>
        <sz val="10"/>
        <color theme="1"/>
        <rFont val="Calibri"/>
        <family val="2"/>
      </rPr>
      <t xml:space="preserve"> heuristics to identify violations of </t>
    </r>
    <r>
      <rPr>
        <sz val="10"/>
        <color indexed="10"/>
        <rFont val="Calibri"/>
        <family val="2"/>
      </rPr>
      <t>usability</t>
    </r>
    <r>
      <rPr>
        <sz val="10"/>
        <color theme="1"/>
        <rFont val="Calibri"/>
        <family val="2"/>
      </rPr>
      <t xml:space="preserve"> principles. The majority of violations </t>
    </r>
    <r>
      <rPr>
        <b/>
        <sz val="10"/>
        <color theme="1"/>
        <rFont val="Calibri"/>
        <family val="2"/>
      </rPr>
      <t>we</t>
    </r>
    <r>
      <rPr>
        <sz val="10"/>
        <color theme="1"/>
        <rFont val="Calibri"/>
        <family val="2"/>
      </rPr>
      <t xml:space="preserve">re related to enabling ease of input, screen readability, and glanceability (15 issues), as </t>
    </r>
    <r>
      <rPr>
        <b/>
        <sz val="10"/>
        <color theme="1"/>
        <rFont val="Calibri"/>
        <family val="2"/>
      </rPr>
      <t>we</t>
    </r>
    <r>
      <rPr>
        <sz val="10"/>
        <color theme="1"/>
        <rFont val="Calibri"/>
        <family val="2"/>
      </rPr>
      <t>ll as supporting an appropriate match bet</t>
    </r>
    <r>
      <rPr>
        <b/>
        <sz val="10"/>
        <color theme="1"/>
        <rFont val="Calibri"/>
        <family val="2"/>
      </rPr>
      <t>we</t>
    </r>
    <r>
      <rPr>
        <sz val="10"/>
        <color theme="1"/>
        <rFont val="Calibri"/>
        <family val="2"/>
      </rPr>
      <t>en systems and the real world (7 issues) and consistent mapping of system functions and interactions (4 issues). Feedback from participants also sho</t>
    </r>
    <r>
      <rPr>
        <b/>
        <sz val="10"/>
        <color theme="1"/>
        <rFont val="Calibri"/>
        <family val="2"/>
      </rPr>
      <t>we</t>
    </r>
    <r>
      <rPr>
        <sz val="10"/>
        <color theme="1"/>
        <rFont val="Calibri"/>
        <family val="2"/>
      </rPr>
      <t xml:space="preserve">d the cancer patients’ requirements for support systems and how these needs are influenced by different </t>
    </r>
    <r>
      <rPr>
        <sz val="10"/>
        <color indexed="17"/>
        <rFont val="Calibri"/>
        <family val="2"/>
      </rPr>
      <t>context</t>
    </r>
    <r>
      <rPr>
        <sz val="10"/>
        <color theme="1"/>
        <rFont val="Calibri"/>
        <family val="2"/>
      </rPr>
      <t xml:space="preserve">-related factors, such as type of access terminal (eg, desktop computer, </t>
    </r>
    <r>
      <rPr>
        <sz val="10"/>
        <color indexed="62"/>
        <rFont val="Calibri"/>
        <family val="2"/>
      </rPr>
      <t>tablet</t>
    </r>
    <r>
      <rPr>
        <sz val="10"/>
        <color theme="1"/>
        <rFont val="Calibri"/>
        <family val="2"/>
      </rPr>
      <t xml:space="preserve">, mobile </t>
    </r>
    <r>
      <rPr>
        <sz val="10"/>
        <color indexed="62"/>
        <rFont val="Calibri"/>
        <family val="2"/>
      </rPr>
      <t>phone</t>
    </r>
    <r>
      <rPr>
        <sz val="10"/>
        <color theme="1"/>
        <rFont val="Calibri"/>
        <family val="2"/>
      </rPr>
      <t xml:space="preserve">) and phases of illness. Based on the observed results,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d design and functionality recommendations that can be used for the development of mobile apps for cancer patients to support their health management process. Conclusions: Understanding and addressing users’ requirements is one of the main prerequisites for developing useful and effective technology-based health i…,” vol. 2, no. 3, p. e3359, 2014, doi: 10.2196/mhealth.3359.</t>
    </r>
  </si>
  <si>
    <r>
      <t>Face-to-face health educational and intervention programs are helpful in addressing mental and physical illness challenges in focused groups. Ho</t>
    </r>
    <r>
      <rPr>
        <b/>
        <sz val="10"/>
        <color theme="1"/>
        <rFont val="Calibri"/>
        <family val="2"/>
      </rPr>
      <t>we</t>
    </r>
    <r>
      <rPr>
        <sz val="10"/>
        <color theme="1"/>
        <rFont val="Calibri"/>
        <family val="2"/>
      </rPr>
      <t xml:space="preserve">ver, these programs are expensive, resource-intensive and struggle with scalability and reachability, leading to limited take-up and short-term impact. Digital Health Intervention (DHI) programs incorporate the use of technology - mobile, </t>
    </r>
    <r>
      <rPr>
        <b/>
        <sz val="10"/>
        <color theme="1"/>
        <rFont val="Calibri"/>
        <family val="2"/>
      </rPr>
      <t>we</t>
    </r>
    <r>
      <rPr>
        <sz val="10"/>
        <color theme="1"/>
        <rFont val="Calibri"/>
        <family val="2"/>
      </rPr>
      <t xml:space="preserve">b, </t>
    </r>
    <r>
      <rPr>
        <b/>
        <sz val="10"/>
        <color theme="1"/>
        <rFont val="Calibri"/>
        <family val="2"/>
      </rPr>
      <t>we</t>
    </r>
    <r>
      <rPr>
        <sz val="10"/>
        <color theme="1"/>
        <rFont val="Calibri"/>
        <family val="2"/>
      </rPr>
      <t xml:space="preserve">arables, virtual and augmented reality - to address these limitations while being more cost-effective. DHIs have shown major success in improving physical and mental health outcomes for the general public as </t>
    </r>
    <r>
      <rPr>
        <b/>
        <sz val="10"/>
        <color theme="1"/>
        <rFont val="Calibri"/>
        <family val="2"/>
      </rPr>
      <t>we</t>
    </r>
    <r>
      <rPr>
        <sz val="10"/>
        <color theme="1"/>
        <rFont val="Calibri"/>
        <family val="2"/>
      </rPr>
      <t>ll as reducing adverse outcomes or high-risk groups. Ho</t>
    </r>
    <r>
      <rPr>
        <b/>
        <sz val="10"/>
        <color theme="1"/>
        <rFont val="Calibri"/>
        <family val="2"/>
      </rPr>
      <t>we</t>
    </r>
    <r>
      <rPr>
        <sz val="10"/>
        <color theme="1"/>
        <rFont val="Calibri"/>
        <family val="2"/>
      </rPr>
      <t xml:space="preserve">ver, it is still very challenging and expensive to design and run high quality mobile-based DHI programs, in part due to the lack of technical skills of </t>
    </r>
    <r>
      <rPr>
        <b/>
        <sz val="10"/>
        <color theme="1"/>
        <rFont val="Calibri"/>
        <family val="2"/>
      </rPr>
      <t>research</t>
    </r>
    <r>
      <rPr>
        <sz val="10"/>
        <color theme="1"/>
        <rFont val="Calibri"/>
        <family val="2"/>
      </rPr>
      <t xml:space="preserve">ers in this field. </t>
    </r>
    <r>
      <rPr>
        <b/>
        <sz val="10"/>
        <color theme="1"/>
        <rFont val="Calibri"/>
        <family val="2"/>
      </rPr>
      <t>Our</t>
    </r>
    <r>
      <rPr>
        <sz val="10"/>
        <color theme="1"/>
        <rFont val="Calibri"/>
        <family val="2"/>
      </rPr>
      <t xml:space="preserve"> </t>
    </r>
    <r>
      <rPr>
        <b/>
        <sz val="10"/>
        <color theme="1"/>
        <rFont val="Calibri"/>
        <family val="2"/>
      </rPr>
      <t>propose</t>
    </r>
    <r>
      <rPr>
        <sz val="10"/>
        <color theme="1"/>
        <rFont val="Calibri"/>
        <family val="2"/>
      </rPr>
      <t xml:space="preserve">d mobile eHealth Learning and Intervention Platform (eHeLP) aims to address these challenges with a novel approach that allows health </t>
    </r>
    <r>
      <rPr>
        <b/>
        <sz val="10"/>
        <color theme="1"/>
        <rFont val="Calibri"/>
        <family val="2"/>
      </rPr>
      <t>research</t>
    </r>
    <r>
      <rPr>
        <sz val="10"/>
        <color theme="1"/>
        <rFont val="Calibri"/>
        <family val="2"/>
      </rPr>
      <t xml:space="preserve">ers to focus on their studies, and participants to have access to multiple health programs that meet their needs. The platform caters for identified stakeholders in the DHI field and encourages the development of a new health-tech industry. </t>
    </r>
    <r>
      <rPr>
        <b/>
        <sz val="10"/>
        <color theme="1"/>
        <rFont val="Calibri"/>
        <family val="2"/>
      </rPr>
      <t>We</t>
    </r>
    <r>
      <rPr>
        <sz val="10"/>
        <color theme="1"/>
        <rFont val="Calibri"/>
        <family val="2"/>
      </rPr>
      <t xml:space="preserve"> present our vision eHeLP, why this idea is worth further </t>
    </r>
    <r>
      <rPr>
        <b/>
        <sz val="10"/>
        <color theme="1"/>
        <rFont val="Calibri"/>
        <family val="2"/>
      </rPr>
      <t>research</t>
    </r>
    <r>
      <rPr>
        <sz val="10"/>
        <color theme="1"/>
        <rFont val="Calibri"/>
        <family val="2"/>
      </rPr>
      <t xml:space="preserve">, risks </t>
    </r>
    <r>
      <rPr>
        <b/>
        <sz val="10"/>
        <color theme="1"/>
        <rFont val="Calibri"/>
        <family val="2"/>
      </rPr>
      <t>we</t>
    </r>
    <r>
      <rPr>
        <sz val="10"/>
        <color theme="1"/>
        <rFont val="Calibri"/>
        <family val="2"/>
      </rPr>
      <t xml:space="preserve"> perceive, and next steps.,” in Proceedings - International Conference on Software Engineering, 2018, pp. 252–256. doi: 10.1145/3197231.3197262.</t>
    </r>
  </si>
  <si>
    <t>platform to design health solutions</t>
    <phoneticPr fontId="2" type="noConversion"/>
  </si>
  <si>
    <r>
      <t>Toward gamified pain management apps: mobile application rating scale⇓based quality assessment of pain-mentor</t>
    </r>
    <r>
      <rPr>
        <sz val="10"/>
        <color theme="1"/>
        <rFont val="DengXian"/>
        <family val="4"/>
        <charset val="134"/>
      </rPr>
      <t>⇔</t>
    </r>
    <r>
      <rPr>
        <sz val="10"/>
        <color theme="1"/>
        <rFont val="Calibri"/>
        <family val="2"/>
      </rPr>
      <t>s first prototype through an expert study,</t>
    </r>
    <phoneticPr fontId="2" type="noConversion"/>
  </si>
  <si>
    <r>
      <t xml:space="preserve">Background: The use of health apps to support the treatment of chronic pain is gaining importance. Most available pain management apps are still lacking in content quality and quantity as their </t>
    </r>
    <r>
      <rPr>
        <b/>
        <sz val="10"/>
        <color theme="1"/>
        <rFont val="Calibri"/>
        <family val="2"/>
      </rPr>
      <t>develope</t>
    </r>
    <r>
      <rPr>
        <sz val="10"/>
        <color theme="1"/>
        <rFont val="Calibri"/>
        <family val="2"/>
      </rPr>
      <t xml:space="preserve">rs neither involve health experts to ensure target group suitability nor use gamification to engage and motivate the user. To close this gap, </t>
    </r>
    <r>
      <rPr>
        <b/>
        <sz val="10"/>
        <color theme="1"/>
        <rFont val="Calibri"/>
        <family val="2"/>
      </rPr>
      <t>we</t>
    </r>
    <r>
      <rPr>
        <sz val="10"/>
        <color theme="1"/>
        <rFont val="Calibri"/>
        <family val="2"/>
      </rPr>
      <t xml:space="preserve"> aimed to develop a gamified pain management app, Pain-Mentor. Objective: To determine whether medical professionals would approve of Pain-Mentor’s concept and content,</t>
    </r>
    <r>
      <rPr>
        <b/>
        <sz val="10"/>
        <color theme="1"/>
        <rFont val="Calibri"/>
        <family val="2"/>
      </rPr>
      <t xml:space="preserve"> this study</t>
    </r>
    <r>
      <rPr>
        <sz val="10"/>
        <color theme="1"/>
        <rFont val="Calibri"/>
        <family val="2"/>
      </rPr>
      <t xml:space="preserve"> aimed to evaluate the quality of the app’s first prototype with experts from the field of chronic pain management and to discover necessary improvements. </t>
    </r>
    <r>
      <rPr>
        <b/>
        <sz val="10"/>
        <color theme="1"/>
        <rFont val="Calibri"/>
        <family val="2"/>
      </rPr>
      <t>Methods</t>
    </r>
    <r>
      <rPr>
        <sz val="10"/>
        <color theme="1"/>
        <rFont val="Calibri"/>
        <family val="2"/>
      </rPr>
      <t>: A total of 11 health professionals with a background in chronic pain treatment and 2 mobile health experts participated in</t>
    </r>
    <r>
      <rPr>
        <b/>
        <sz val="10"/>
        <color theme="1"/>
        <rFont val="Calibri"/>
        <family val="2"/>
      </rPr>
      <t xml:space="preserve"> this study</t>
    </r>
    <r>
      <rPr>
        <sz val="10"/>
        <color theme="1"/>
        <rFont val="Calibri"/>
        <family val="2"/>
      </rPr>
      <t xml:space="preserve">. Each expert first received a detailed presentation of the app. Afterward, they tested Pain-Mentor and then rated its quality using the mobile </t>
    </r>
    <r>
      <rPr>
        <sz val="10"/>
        <color indexed="62"/>
        <rFont val="Calibri"/>
        <family val="2"/>
      </rPr>
      <t>application</t>
    </r>
    <r>
      <rPr>
        <sz val="10"/>
        <color theme="1"/>
        <rFont val="Calibri"/>
        <family val="2"/>
      </rPr>
      <t xml:space="preserve"> rating scale (MARS) in a semistructured interview. Results: The experts found the app to be of excellent general (mean 4.54, SD 0.55) and subjective quality (mean 4.57, SD 0.43). The app-specific section was rated as good (mean 4.38, SD 0.75). Overall, the experts approved of the app’s content, namely, pain and stress management techniques, behavior change techniques, and gamification. They believed that the use of gamification in Pain-Mentor positively influences the patients’ motivation and engagement and thus has the potential to promote the learning of pain management techniques. Moreover, applying the MARS in a semistructured interview provided in-depth insight into the ratings and concrete suggestions for improvement. Conclusions: The experts rated Pain-Mentor to be of excellent quality. It can be concluded that experts perceived the use of gamification in this pain management app in a positive manner. </t>
    </r>
    <r>
      <rPr>
        <b/>
        <sz val="10"/>
        <color theme="1"/>
        <rFont val="Calibri"/>
        <family val="2"/>
      </rPr>
      <t>This</t>
    </r>
    <r>
      <rPr>
        <sz val="10"/>
        <color theme="1"/>
        <rFont val="Calibri"/>
        <family val="2"/>
      </rPr>
      <t xml:space="preserve"> sho</t>
    </r>
    <r>
      <rPr>
        <b/>
        <sz val="10"/>
        <color theme="1"/>
        <rFont val="Calibri"/>
        <family val="2"/>
      </rPr>
      <t>we</t>
    </r>
    <r>
      <rPr>
        <sz val="10"/>
        <color theme="1"/>
        <rFont val="Calibri"/>
        <family val="2"/>
      </rPr>
      <t xml:space="preserve">d that combining pain management with gamification did not negatively affect the app’s integrity.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was therefore a promising first step in the development of Pain-Mentor.,” vol. 4, no. 5, 2020, doi: 10.2196/13170.</t>
    </r>
    <phoneticPr fontId="2" type="noConversion"/>
  </si>
  <si>
    <t>The design and implementation of a Web mobile-based behavior change application system,</t>
    <phoneticPr fontId="2" type="noConversion"/>
  </si>
  <si>
    <r>
      <t>While information and communication technologies are being widely used in healthcare domain to treat diseases, now it is also the time for applying those technologies to support preventative care for healthy populations.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are going to share our experiences from the practice of building a behavior change </t>
    </r>
    <r>
      <rPr>
        <sz val="10"/>
        <color indexed="62"/>
        <rFont val="Calibri"/>
        <family val="2"/>
      </rPr>
      <t>application</t>
    </r>
    <r>
      <rPr>
        <sz val="10"/>
        <color theme="1"/>
        <rFont val="Calibri"/>
        <family val="2"/>
      </rPr>
      <t xml:space="preserve"> system called </t>
    </r>
    <r>
      <rPr>
        <b/>
        <sz val="10"/>
        <color theme="1"/>
        <rFont val="Calibri"/>
        <family val="2"/>
      </rPr>
      <t>We</t>
    </r>
    <r>
      <rPr>
        <sz val="10"/>
        <color theme="1"/>
        <rFont val="Calibri"/>
        <family val="2"/>
      </rPr>
      <t xml:space="preserve">llness Diary System by using both </t>
    </r>
    <r>
      <rPr>
        <b/>
        <sz val="10"/>
        <color theme="1"/>
        <rFont val="Calibri"/>
        <family val="2"/>
      </rPr>
      <t>We</t>
    </r>
    <r>
      <rPr>
        <sz val="10"/>
        <color theme="1"/>
        <rFont val="Calibri"/>
        <family val="2"/>
      </rPr>
      <t xml:space="preserve">b and mobile technologies. The system targets at both healthy populations and healthcare professionals providing services.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not only aims for sharing the experiences, but also intends to discuss some foreseen challenges and opportunities that will have important impacts on the further of the system. © 2008 IEEE.,” in 5th Int. Conference on Information Technology and Applications in Biomedicine, ITAB 2008 in conjunction with 2nd Int. Symposium and Summer School on Biomedical and Health Engineering, IS3BHE 2008, 2008, pp. 491–494. doi: 10.1109/ITAB.2008.4570573.</t>
    </r>
    <phoneticPr fontId="2" type="noConversion"/>
  </si>
  <si>
    <t xml:space="preserve"> sharing the experiences,</t>
  </si>
  <si>
    <r>
      <t xml:space="preserve">Background Interactive Health Communication Applications (IHCAs) are computer-based, usually </t>
    </r>
    <r>
      <rPr>
        <b/>
        <sz val="10"/>
        <color theme="1"/>
        <rFont val="Calibri"/>
        <family val="2"/>
      </rPr>
      <t>we</t>
    </r>
    <r>
      <rPr>
        <sz val="10"/>
        <color theme="1"/>
        <rFont val="Calibri"/>
        <family val="2"/>
      </rPr>
      <t xml:space="preserve">b-based, information packages for patients that combine health informationwith at least one of social support, decision support, or behaviour change support.These are innovations in health care and their effects on health are uncertain. Objectives To assess the effects of IHCAs for people with chronic disease. Search methods </t>
    </r>
    <r>
      <rPr>
        <b/>
        <sz val="10"/>
        <color theme="1"/>
        <rFont val="Calibri"/>
        <family val="2"/>
      </rPr>
      <t>We</t>
    </r>
    <r>
      <rPr>
        <sz val="10"/>
        <color theme="1"/>
        <rFont val="Calibri"/>
        <family val="2"/>
      </rPr>
      <t xml:space="preserve"> designed a four-part search strategy. First, </t>
    </r>
    <r>
      <rPr>
        <b/>
        <sz val="10"/>
        <color theme="1"/>
        <rFont val="Calibri"/>
        <family val="2"/>
      </rPr>
      <t>we</t>
    </r>
    <r>
      <rPr>
        <sz val="10"/>
        <color theme="1"/>
        <rFont val="Calibri"/>
        <family val="2"/>
      </rPr>
      <t xml:space="preserve"> searched electronic bibliographic databases for published work; second, </t>
    </r>
    <r>
      <rPr>
        <b/>
        <sz val="10"/>
        <color theme="1"/>
        <rFont val="Calibri"/>
        <family val="2"/>
      </rPr>
      <t>we</t>
    </r>
    <r>
      <rPr>
        <sz val="10"/>
        <color theme="1"/>
        <rFont val="Calibri"/>
        <family val="2"/>
      </rPr>
      <t xml:space="preserve"> searched the grey literature; and third, </t>
    </r>
    <r>
      <rPr>
        <b/>
        <sz val="10"/>
        <color theme="1"/>
        <rFont val="Calibri"/>
        <family val="2"/>
      </rPr>
      <t>we</t>
    </r>
    <r>
      <rPr>
        <sz val="10"/>
        <color theme="1"/>
        <rFont val="Calibri"/>
        <family val="2"/>
      </rPr>
      <t xml:space="preserve"> searched for ongoing and recently completed clinical trials in the appropriate databases. Finally, </t>
    </r>
    <r>
      <rPr>
        <b/>
        <sz val="10"/>
        <color theme="1"/>
        <rFont val="Calibri"/>
        <family val="2"/>
      </rPr>
      <t>research</t>
    </r>
    <r>
      <rPr>
        <sz val="10"/>
        <color theme="1"/>
        <rFont val="Calibri"/>
        <family val="2"/>
      </rPr>
      <t xml:space="preserve">ers of included studies </t>
    </r>
    <r>
      <rPr>
        <b/>
        <sz val="10"/>
        <color theme="1"/>
        <rFont val="Calibri"/>
        <family val="2"/>
      </rPr>
      <t>we</t>
    </r>
    <r>
      <rPr>
        <sz val="10"/>
        <color theme="1"/>
        <rFont val="Calibri"/>
        <family val="2"/>
      </rPr>
      <t xml:space="preserve">re contacted, and reference lists fromrelevant primary and review articles </t>
    </r>
    <r>
      <rPr>
        <b/>
        <sz val="10"/>
        <color theme="1"/>
        <rFont val="Calibri"/>
        <family val="2"/>
      </rPr>
      <t>we</t>
    </r>
    <r>
      <rPr>
        <sz val="10"/>
        <color theme="1"/>
        <rFont val="Calibri"/>
        <family val="2"/>
      </rPr>
      <t>re follo</t>
    </r>
    <r>
      <rPr>
        <b/>
        <sz val="10"/>
        <color theme="1"/>
        <rFont val="Calibri"/>
        <family val="2"/>
      </rPr>
      <t>we</t>
    </r>
    <r>
      <rPr>
        <sz val="10"/>
        <color theme="1"/>
        <rFont val="Calibri"/>
        <family val="2"/>
      </rPr>
      <t xml:space="preserve">d up. As IHCAs require relatively new technology, the search time period commenced at 1990, where possible, and ran until 31 December 2003. Selection criteria Randomised controlled trials (RCTs) of IHCAs for adults and children with chronic disease. Data collection and analysis One review author screened abstracts for relevance. Two review authors screened all candidate studies to determine eligibility, apply quality criteria, and extract data from included studies. Authors of included RCTs </t>
    </r>
    <r>
      <rPr>
        <b/>
        <sz val="10"/>
        <color theme="1"/>
        <rFont val="Calibri"/>
        <family val="2"/>
      </rPr>
      <t>we</t>
    </r>
    <r>
      <rPr>
        <sz val="10"/>
        <color theme="1"/>
        <rFont val="Calibri"/>
        <family val="2"/>
      </rPr>
      <t xml:space="preserve">re contacted for missing data. Results of RCTs </t>
    </r>
    <r>
      <rPr>
        <b/>
        <sz val="10"/>
        <color theme="1"/>
        <rFont val="Calibri"/>
        <family val="2"/>
      </rPr>
      <t>we</t>
    </r>
    <r>
      <rPr>
        <sz val="10"/>
        <color theme="1"/>
        <rFont val="Calibri"/>
        <family val="2"/>
      </rPr>
      <t>re pooled using random-effects model with standardised mean differences (SMDs) for continuous outcomes and odds rat</t>
    </r>
    <r>
      <rPr>
        <sz val="10"/>
        <color indexed="62"/>
        <rFont val="Calibri"/>
        <family val="2"/>
      </rPr>
      <t>ios</t>
    </r>
    <r>
      <rPr>
        <sz val="10"/>
        <color theme="1"/>
        <rFont val="Calibri"/>
        <family val="2"/>
      </rPr>
      <t xml:space="preserve"> for binary outcomes; heterogeneity was assessed using the I2 statistic. Main results </t>
    </r>
    <r>
      <rPr>
        <b/>
        <sz val="10"/>
        <color theme="1"/>
        <rFont val="Calibri"/>
        <family val="2"/>
      </rPr>
      <t>We</t>
    </r>
    <r>
      <rPr>
        <sz val="10"/>
        <color theme="1"/>
        <rFont val="Calibri"/>
        <family val="2"/>
      </rPr>
      <t xml:space="preserve"> identified 24 RCTs involving 3739 participants which </t>
    </r>
    <r>
      <rPr>
        <b/>
        <sz val="10"/>
        <color theme="1"/>
        <rFont val="Calibri"/>
        <family val="2"/>
      </rPr>
      <t>we</t>
    </r>
    <r>
      <rPr>
        <sz val="10"/>
        <color theme="1"/>
        <rFont val="Calibri"/>
        <family val="2"/>
      </rPr>
      <t>re included in the review. IHCAs had a significant positive effect on knowledge (SMD 0.46; 95% confidence interval (CI) 0.22 to 0.69), social support (SMD 0.35; 95% CI 0.18 to 0.52) and clinical outcomes (SMD 0.18; 95% CI 0.01 to 0.35). Results suggest it is more likely than not thatIHCAs have a positive effect on self-efficacy (a person’s belief in their capacity to carry out a specific action) (SMD 0.24; 95% CI 0.00 to 0.48). IHCAs had a significant positive effect on continuous behavioural outcomes (SMD 0.20; 95% CI 0.01 to 0.40). Binary behavioural outcomes also sho</t>
    </r>
    <r>
      <rPr>
        <b/>
        <sz val="10"/>
        <color theme="1"/>
        <rFont val="Calibri"/>
        <family val="2"/>
      </rPr>
      <t>we</t>
    </r>
    <r>
      <rPr>
        <sz val="10"/>
        <color theme="1"/>
        <rFont val="Calibri"/>
        <family val="2"/>
      </rPr>
      <t>d a positive effect for IHCAs, although this result was not statistically significant (OR 1.66; 95% CI 0.71 to 3.87). It was not possible to determine the effects of IHCAs on emotional or economic outcomes. Authors’ conclusions IHCAs appear to have largely positive effects on users, in that users …,” vol. 2005, no. 4, pp. 1–82, 2005, doi: 10.1002/14651858.CD004274.pub4.</t>
    </r>
  </si>
  <si>
    <t>review</t>
    <phoneticPr fontId="2" type="noConversion"/>
  </si>
  <si>
    <r>
      <t>Background: Although there is a rise in the use of mobile health (mHealth) tools to support chronic disease management, evidence derived from theory-driven design is lacking. Objective: The objective of</t>
    </r>
    <r>
      <rPr>
        <b/>
        <sz val="10"/>
        <color theme="1"/>
        <rFont val="Calibri"/>
        <family val="2"/>
      </rPr>
      <t xml:space="preserve"> this study</t>
    </r>
    <r>
      <rPr>
        <sz val="10"/>
        <color theme="1"/>
        <rFont val="Calibri"/>
        <family val="2"/>
      </rPr>
      <t xml:space="preserve"> was to determine the impact of an mHealth app that incorporated theory-driven trigger messages. These messages took different forms following the Fogg behavior model (FBM) and targeted self-efficacy, knowledge, and self-care. </t>
    </r>
    <r>
      <rPr>
        <b/>
        <sz val="10"/>
        <color theme="1"/>
        <rFont val="Calibri"/>
        <family val="2"/>
      </rPr>
      <t>We</t>
    </r>
    <r>
      <rPr>
        <sz val="10"/>
        <color theme="1"/>
        <rFont val="Calibri"/>
        <family val="2"/>
      </rPr>
      <t xml:space="preserve"> assess the feasibility of our app in modifying these behaviors in a pilot </t>
    </r>
    <r>
      <rPr>
        <b/>
        <sz val="10"/>
        <color theme="1"/>
        <rFont val="Calibri"/>
        <family val="2"/>
      </rPr>
      <t>study</t>
    </r>
    <r>
      <rPr>
        <sz val="10"/>
        <color theme="1"/>
        <rFont val="Calibri"/>
        <family val="2"/>
      </rPr>
      <t xml:space="preserve"> involving individuals with diabetes. </t>
    </r>
    <r>
      <rPr>
        <b/>
        <sz val="10"/>
        <color theme="1"/>
        <rFont val="Calibri"/>
        <family val="2"/>
      </rPr>
      <t>Methods</t>
    </r>
    <r>
      <rPr>
        <sz val="10"/>
        <color theme="1"/>
        <rFont val="Calibri"/>
        <family val="2"/>
      </rPr>
      <t xml:space="preserve">: The pilot randomized unblinded </t>
    </r>
    <r>
      <rPr>
        <b/>
        <sz val="10"/>
        <color theme="1"/>
        <rFont val="Calibri"/>
        <family val="2"/>
      </rPr>
      <t>study</t>
    </r>
    <r>
      <rPr>
        <sz val="10"/>
        <color theme="1"/>
        <rFont val="Calibri"/>
        <family val="2"/>
      </rPr>
      <t xml:space="preserve"> comprised two cohorts recruited as employees from within a health care system. In total, 20 patients with type 2 diabetes </t>
    </r>
    <r>
      <rPr>
        <b/>
        <sz val="10"/>
        <color theme="1"/>
        <rFont val="Calibri"/>
        <family val="2"/>
      </rPr>
      <t>we</t>
    </r>
    <r>
      <rPr>
        <sz val="10"/>
        <color theme="1"/>
        <rFont val="Calibri"/>
        <family val="2"/>
      </rPr>
      <t xml:space="preserve">re recruited for the </t>
    </r>
    <r>
      <rPr>
        <b/>
        <sz val="10"/>
        <color theme="1"/>
        <rFont val="Calibri"/>
        <family val="2"/>
      </rPr>
      <t>study</t>
    </r>
    <r>
      <rPr>
        <sz val="10"/>
        <color theme="1"/>
        <rFont val="Calibri"/>
        <family val="2"/>
      </rPr>
      <t xml:space="preserve"> and a within-subjects design was utilized. Each participant interacted with an app called capABILITY. capABILITY and its affiliated trigger (text) messages integrate components from social cognitive theory (SCT), FBM, and persuasive technology into the interactive health communications framework. In this within-subjects design, participants interacted with the capABILITY app and received (or did not receive) text messages in alternative blocks. The capABILITY app alone was the control condition along with trigger messages including spark and facilitator messages. A repeated-measures analysis of variance (ANOVA) was used to compare adherence with behavioral measures and engagement with the mobile app across conditions. A paired sample t test was utilized on each health outcome to determine changes related to capABILITY intervention, as </t>
    </r>
    <r>
      <rPr>
        <b/>
        <sz val="10"/>
        <color theme="1"/>
        <rFont val="Calibri"/>
        <family val="2"/>
      </rPr>
      <t>we</t>
    </r>
    <r>
      <rPr>
        <sz val="10"/>
        <color theme="1"/>
        <rFont val="Calibri"/>
        <family val="2"/>
      </rPr>
      <t xml:space="preserve">ll as participants’ classified usage of capABILITY. Results: Pre- and postintervention results indicated statistical significance on 3 of the 7 health survey measures (general diet: P=.03; exercise: P=.005; and blood glucose: P=.02). When only analyzing the high and midusers (n=14) of capABILITY, </t>
    </r>
    <r>
      <rPr>
        <b/>
        <sz val="10"/>
        <color theme="1"/>
        <rFont val="Calibri"/>
        <family val="2"/>
      </rPr>
      <t>we</t>
    </r>
    <r>
      <rPr>
        <sz val="10"/>
        <color theme="1"/>
        <rFont val="Calibri"/>
        <family val="2"/>
      </rPr>
      <t xml:space="preserve"> found a statistically significant difference in both self-efficacy (P=.008) and exercise (P=.01). Although the ANOVA did not reveal any statistically significant differences across groups, there is a trend among spark conditions to respond more quickly (ie, shorter log-in lag) following the receipt of the message. Conclusions: </t>
    </r>
    <r>
      <rPr>
        <b/>
        <sz val="10"/>
        <color theme="1"/>
        <rFont val="Calibri"/>
        <family val="2"/>
      </rPr>
      <t>Our</t>
    </r>
    <r>
      <rPr>
        <sz val="10"/>
        <color theme="1"/>
        <rFont val="Calibri"/>
        <family val="2"/>
      </rPr>
      <t xml:space="preserve"> theory-driven mHealth app appears to be a feasible means of improving self-efficacy and health-related behaviors. Although our sample size is too small to draw conclusions about the differential impact of specific forms of trigger messages, our findings sug…,” vol. 8, no. 3, 2020, doi: 10.2196/15927.</t>
    </r>
    <phoneticPr fontId="2" type="noConversion"/>
  </si>
  <si>
    <t xml:space="preserve"> theory-driven trigger messages.</t>
    <phoneticPr fontId="2" type="noConversion"/>
  </si>
  <si>
    <r>
      <t xml:space="preserve">Background: Self-management skills are essential for patients with diabetes mellitus to minimise the risks of complications from their condition. The aim of this </t>
    </r>
    <r>
      <rPr>
        <b/>
        <sz val="10"/>
        <color theme="1"/>
        <rFont val="Calibri"/>
        <family val="2"/>
      </rPr>
      <t>research</t>
    </r>
    <r>
      <rPr>
        <sz val="10"/>
        <color theme="1"/>
        <rFont val="Calibri"/>
        <family val="2"/>
      </rPr>
      <t xml:space="preserve"> was to develop a </t>
    </r>
    <r>
      <rPr>
        <b/>
        <sz val="10"/>
        <color theme="1"/>
        <rFont val="Calibri"/>
        <family val="2"/>
      </rPr>
      <t>we</t>
    </r>
    <r>
      <rPr>
        <sz val="10"/>
        <color theme="1"/>
        <rFont val="Calibri"/>
        <family val="2"/>
      </rPr>
      <t xml:space="preserve">b-based </t>
    </r>
    <r>
      <rPr>
        <sz val="10"/>
        <color indexed="62"/>
        <rFont val="Calibri"/>
        <family val="2"/>
      </rPr>
      <t>application</t>
    </r>
    <r>
      <rPr>
        <sz val="10"/>
        <color theme="1"/>
        <rFont val="Calibri"/>
        <family val="2"/>
      </rPr>
      <t xml:space="preserve"> for self-management of type 1 diabetes, suitable for use by patients, their carers and physicians. Method: The </t>
    </r>
    <r>
      <rPr>
        <b/>
        <sz val="10"/>
        <color theme="1"/>
        <rFont val="Calibri"/>
        <family val="2"/>
      </rPr>
      <t>study</t>
    </r>
    <r>
      <rPr>
        <sz val="10"/>
        <color theme="1"/>
        <rFont val="Calibri"/>
        <family val="2"/>
      </rPr>
      <t xml:space="preserve"> was comprised of two phases, the first being analysis of the kind of information and capabilities required by potential users of the system. Based on the results derived from the first phase of the </t>
    </r>
    <r>
      <rPr>
        <b/>
        <sz val="10"/>
        <color theme="1"/>
        <rFont val="Calibri"/>
        <family val="2"/>
      </rPr>
      <t>study</t>
    </r>
    <r>
      <rPr>
        <sz val="10"/>
        <color theme="1"/>
        <rFont val="Calibri"/>
        <family val="2"/>
      </rPr>
      <t xml:space="preserve">, the system prototype was designed and then evaluated using the ‘think aloud’ method and a standard questionnaire. The </t>
    </r>
    <r>
      <rPr>
        <sz val="10"/>
        <color indexed="62"/>
        <rFont val="Calibri"/>
        <family val="2"/>
      </rPr>
      <t>application</t>
    </r>
    <r>
      <rPr>
        <sz val="10"/>
        <color theme="1"/>
        <rFont val="Calibri"/>
        <family val="2"/>
      </rPr>
      <t xml:space="preserve"> was designed for use by patients, their carers and physicians. Patients could enter the level of blood glucose, insulin and activities on a daily basis, and physicians </t>
    </r>
    <r>
      <rPr>
        <b/>
        <sz val="10"/>
        <color theme="1"/>
        <rFont val="Calibri"/>
        <family val="2"/>
      </rPr>
      <t>we</t>
    </r>
    <r>
      <rPr>
        <sz val="10"/>
        <color theme="1"/>
        <rFont val="Calibri"/>
        <family val="2"/>
      </rPr>
      <t xml:space="preserve">re able to supervise a patient’s health status from a distance. Results: Users </t>
    </r>
    <r>
      <rPr>
        <b/>
        <sz val="10"/>
        <color theme="1"/>
        <rFont val="Calibri"/>
        <family val="2"/>
      </rPr>
      <t>we</t>
    </r>
    <r>
      <rPr>
        <sz val="10"/>
        <color theme="1"/>
        <rFont val="Calibri"/>
        <family val="2"/>
      </rPr>
      <t xml:space="preserve">re generally satisfied with the final version of the system. People with a wide range of literacy skills </t>
    </r>
    <r>
      <rPr>
        <b/>
        <sz val="10"/>
        <color theme="1"/>
        <rFont val="Calibri"/>
        <family val="2"/>
      </rPr>
      <t>we</t>
    </r>
    <r>
      <rPr>
        <sz val="10"/>
        <color theme="1"/>
        <rFont val="Calibri"/>
        <family val="2"/>
      </rPr>
      <t xml:space="preserve">re able to use the system effectively. Conclusion: Patients or their carers could use the </t>
    </r>
    <r>
      <rPr>
        <b/>
        <sz val="10"/>
        <color theme="1"/>
        <rFont val="Calibri"/>
        <family val="2"/>
      </rPr>
      <t>we</t>
    </r>
    <r>
      <rPr>
        <sz val="10"/>
        <color theme="1"/>
        <rFont val="Calibri"/>
        <family val="2"/>
      </rPr>
      <t xml:space="preserve">b-based </t>
    </r>
    <r>
      <rPr>
        <sz val="10"/>
        <color indexed="62"/>
        <rFont val="Calibri"/>
        <family val="2"/>
      </rPr>
      <t>application</t>
    </r>
    <r>
      <rPr>
        <sz val="10"/>
        <color theme="1"/>
        <rFont val="Calibri"/>
        <family val="2"/>
      </rPr>
      <t xml:space="preserve"> as a log book by entering the level of blood glucose and insulin doses on a regular basis, and as an educational resource to improve self-management skills. Physicians could use the system at any time convenient to them to support patients by giving medical advice. Further </t>
    </r>
    <r>
      <rPr>
        <b/>
        <sz val="10"/>
        <color theme="1"/>
        <rFont val="Calibri"/>
        <family val="2"/>
      </rPr>
      <t>research</t>
    </r>
    <r>
      <rPr>
        <sz val="10"/>
        <color theme="1"/>
        <rFont val="Calibri"/>
        <family val="2"/>
      </rPr>
      <t xml:space="preserve"> is needed to report the effectiveness of the system in practice.,” vol. 45, no. 1, pp. 16–26, 2016, doi: 10.1177/1833358316639456.</t>
    </r>
    <phoneticPr fontId="2" type="noConversion"/>
  </si>
  <si>
    <t>People with a wide range of literacy skills were able to use the system effectively.</t>
  </si>
  <si>
    <t xml:space="preserve">N. Weymann, J. Dirmaier, A. Von Wolff, L. Kriston, and M. Härter, </t>
    <phoneticPr fontId="2" type="noConversion"/>
  </si>
  <si>
    <r>
      <t>Background: The prevalence of chronic diseases such as type 2 diabetes and chronic low back pain is rising. Patient empo</t>
    </r>
    <r>
      <rPr>
        <b/>
        <sz val="10"/>
        <color theme="1"/>
        <rFont val="Calibri"/>
        <family val="2"/>
      </rPr>
      <t>we</t>
    </r>
    <r>
      <rPr>
        <sz val="10"/>
        <color theme="1"/>
        <rFont val="Calibri"/>
        <family val="2"/>
      </rPr>
      <t>rment is a key strategy in the management of chronic diseases. Patient empo</t>
    </r>
    <r>
      <rPr>
        <b/>
        <sz val="10"/>
        <color theme="1"/>
        <rFont val="Calibri"/>
        <family val="2"/>
      </rPr>
      <t>we</t>
    </r>
    <r>
      <rPr>
        <sz val="10"/>
        <color theme="1"/>
        <rFont val="Calibri"/>
        <family val="2"/>
      </rPr>
      <t xml:space="preserve">rment can be fostered by </t>
    </r>
    <r>
      <rPr>
        <b/>
        <sz val="10"/>
        <color theme="1"/>
        <rFont val="Calibri"/>
        <family val="2"/>
      </rPr>
      <t>We</t>
    </r>
    <r>
      <rPr>
        <sz val="10"/>
        <color theme="1"/>
        <rFont val="Calibri"/>
        <family val="2"/>
      </rPr>
      <t xml:space="preserve">b-based interactive health communication </t>
    </r>
    <r>
      <rPr>
        <sz val="10"/>
        <color indexed="62"/>
        <rFont val="Calibri"/>
        <family val="2"/>
      </rPr>
      <t>application</t>
    </r>
    <r>
      <rPr>
        <sz val="10"/>
        <color theme="1"/>
        <rFont val="Calibri"/>
        <family val="2"/>
      </rPr>
      <t xml:space="preserve">s (IHCAs) that combine health information with decision support, social support, and/or behavioral change support. </t>
    </r>
    <r>
      <rPr>
        <sz val="10"/>
        <color indexed="17"/>
        <rFont val="Calibri"/>
        <family val="2"/>
      </rPr>
      <t>Tailor</t>
    </r>
    <r>
      <rPr>
        <sz val="10"/>
        <color theme="1"/>
        <rFont val="Calibri"/>
        <family val="2"/>
      </rPr>
      <t xml:space="preserve">ing the content and tone of IHCAs to the needs of individual patients might improve their effectiveness. Objective: The main objective was to test the effectiveness of a </t>
    </r>
    <r>
      <rPr>
        <b/>
        <sz val="10"/>
        <color theme="1"/>
        <rFont val="Calibri"/>
        <family val="2"/>
      </rPr>
      <t>We</t>
    </r>
    <r>
      <rPr>
        <sz val="10"/>
        <color theme="1"/>
        <rFont val="Calibri"/>
        <family val="2"/>
      </rPr>
      <t xml:space="preserve">b-based, </t>
    </r>
    <r>
      <rPr>
        <sz val="10"/>
        <color indexed="17"/>
        <rFont val="Calibri"/>
        <family val="2"/>
      </rPr>
      <t>tailor</t>
    </r>
    <r>
      <rPr>
        <sz val="10"/>
        <color theme="1"/>
        <rFont val="Calibri"/>
        <family val="2"/>
      </rPr>
      <t xml:space="preserve">ed, fully automated IHCA for patients with type 2 diabetes or chronic low back pain against a standard </t>
    </r>
    <r>
      <rPr>
        <b/>
        <sz val="10"/>
        <color theme="1"/>
        <rFont val="Calibri"/>
        <family val="2"/>
      </rPr>
      <t>we</t>
    </r>
    <r>
      <rPr>
        <sz val="10"/>
        <color theme="1"/>
        <rFont val="Calibri"/>
        <family val="2"/>
      </rPr>
      <t xml:space="preserve">bsite with identical content without </t>
    </r>
    <r>
      <rPr>
        <sz val="10"/>
        <color indexed="17"/>
        <rFont val="Calibri"/>
        <family val="2"/>
      </rPr>
      <t>tailor</t>
    </r>
    <r>
      <rPr>
        <sz val="10"/>
        <color theme="1"/>
        <rFont val="Calibri"/>
        <family val="2"/>
      </rPr>
      <t>ing (control condition) on patients’ knowledge and empo</t>
    </r>
    <r>
      <rPr>
        <b/>
        <sz val="10"/>
        <color theme="1"/>
        <rFont val="Calibri"/>
        <family val="2"/>
      </rPr>
      <t>we</t>
    </r>
    <r>
      <rPr>
        <sz val="10"/>
        <color theme="1"/>
        <rFont val="Calibri"/>
        <family val="2"/>
      </rPr>
      <t xml:space="preserve">rment. </t>
    </r>
    <r>
      <rPr>
        <b/>
        <sz val="10"/>
        <color theme="1"/>
        <rFont val="Calibri"/>
        <family val="2"/>
      </rPr>
      <t>Methods</t>
    </r>
    <r>
      <rPr>
        <sz val="10"/>
        <color theme="1"/>
        <rFont val="Calibri"/>
        <family val="2"/>
      </rPr>
      <t xml:space="preserve">: </t>
    </r>
    <r>
      <rPr>
        <b/>
        <sz val="10"/>
        <color theme="1"/>
        <rFont val="Calibri"/>
        <family val="2"/>
      </rPr>
      <t>We</t>
    </r>
    <r>
      <rPr>
        <sz val="10"/>
        <color theme="1"/>
        <rFont val="Calibri"/>
        <family val="2"/>
      </rPr>
      <t xml:space="preserve"> performed a blinded randomized trial with a parallel design. In the intervention group, the content was delivered in dialogue form, </t>
    </r>
    <r>
      <rPr>
        <sz val="10"/>
        <color indexed="17"/>
        <rFont val="Calibri"/>
        <family val="2"/>
      </rPr>
      <t>tailor</t>
    </r>
    <r>
      <rPr>
        <sz val="10"/>
        <color theme="1"/>
        <rFont val="Calibri"/>
        <family val="2"/>
      </rPr>
      <t xml:space="preserve">ed to relevant patient characteristics. In the control group, the sections of the text </t>
    </r>
    <r>
      <rPr>
        <b/>
        <sz val="10"/>
        <color theme="1"/>
        <rFont val="Calibri"/>
        <family val="2"/>
      </rPr>
      <t>we</t>
    </r>
    <r>
      <rPr>
        <sz val="10"/>
        <color theme="1"/>
        <rFont val="Calibri"/>
        <family val="2"/>
      </rPr>
      <t xml:space="preserve">re presented in a content tree without any </t>
    </r>
    <r>
      <rPr>
        <sz val="10"/>
        <color indexed="17"/>
        <rFont val="Calibri"/>
        <family val="2"/>
      </rPr>
      <t>tailor</t>
    </r>
    <r>
      <rPr>
        <sz val="10"/>
        <color theme="1"/>
        <rFont val="Calibri"/>
        <family val="2"/>
      </rPr>
      <t xml:space="preserve">ing. Participants </t>
    </r>
    <r>
      <rPr>
        <b/>
        <sz val="10"/>
        <color theme="1"/>
        <rFont val="Calibri"/>
        <family val="2"/>
      </rPr>
      <t>we</t>
    </r>
    <r>
      <rPr>
        <sz val="10"/>
        <color theme="1"/>
        <rFont val="Calibri"/>
        <family val="2"/>
      </rPr>
      <t xml:space="preserve">re recruited online and offline and </t>
    </r>
    <r>
      <rPr>
        <b/>
        <sz val="10"/>
        <color theme="1"/>
        <rFont val="Calibri"/>
        <family val="2"/>
      </rPr>
      <t>we</t>
    </r>
    <r>
      <rPr>
        <sz val="10"/>
        <color theme="1"/>
        <rFont val="Calibri"/>
        <family val="2"/>
      </rPr>
      <t xml:space="preserve">re blinded to their group assignments. Measurements </t>
    </r>
    <r>
      <rPr>
        <b/>
        <sz val="10"/>
        <color theme="1"/>
        <rFont val="Calibri"/>
        <family val="2"/>
      </rPr>
      <t>we</t>
    </r>
    <r>
      <rPr>
        <sz val="10"/>
        <color theme="1"/>
        <rFont val="Calibri"/>
        <family val="2"/>
      </rPr>
      <t xml:space="preserve">re taken at baseline (t0), directly after the first visit (t1), and at 3-month follow-up (t2). The primary hypothesis was that the </t>
    </r>
    <r>
      <rPr>
        <sz val="10"/>
        <color indexed="17"/>
        <rFont val="Calibri"/>
        <family val="2"/>
      </rPr>
      <t>tailor</t>
    </r>
    <r>
      <rPr>
        <sz val="10"/>
        <color theme="1"/>
        <rFont val="Calibri"/>
        <family val="2"/>
      </rPr>
      <t>ed IHCA would have larger effects on knowledge and patient empo</t>
    </r>
    <r>
      <rPr>
        <b/>
        <sz val="10"/>
        <color theme="1"/>
        <rFont val="Calibri"/>
        <family val="2"/>
      </rPr>
      <t>we</t>
    </r>
    <r>
      <rPr>
        <sz val="10"/>
        <color theme="1"/>
        <rFont val="Calibri"/>
        <family val="2"/>
      </rPr>
      <t xml:space="preserve">rment (primary outcomes) than the control </t>
    </r>
    <r>
      <rPr>
        <b/>
        <sz val="10"/>
        <color theme="1"/>
        <rFont val="Calibri"/>
        <family val="2"/>
      </rPr>
      <t>we</t>
    </r>
    <r>
      <rPr>
        <sz val="10"/>
        <color theme="1"/>
        <rFont val="Calibri"/>
        <family val="2"/>
      </rPr>
      <t xml:space="preserve">bsite. The secondary outcomes </t>
    </r>
    <r>
      <rPr>
        <b/>
        <sz val="10"/>
        <color theme="1"/>
        <rFont val="Calibri"/>
        <family val="2"/>
      </rPr>
      <t>we</t>
    </r>
    <r>
      <rPr>
        <sz val="10"/>
        <color theme="1"/>
        <rFont val="Calibri"/>
        <family val="2"/>
      </rPr>
      <t xml:space="preserve">re decisional conflict and preparation for decision making. All measurements </t>
    </r>
    <r>
      <rPr>
        <b/>
        <sz val="10"/>
        <color theme="1"/>
        <rFont val="Calibri"/>
        <family val="2"/>
      </rPr>
      <t>we</t>
    </r>
    <r>
      <rPr>
        <sz val="10"/>
        <color theme="1"/>
        <rFont val="Calibri"/>
        <family val="2"/>
      </rPr>
      <t xml:space="preserve">re conducted by online self-report questionnaires. Intention-to-treat (ITT) and available cases (AC) analyses </t>
    </r>
    <r>
      <rPr>
        <b/>
        <sz val="10"/>
        <color theme="1"/>
        <rFont val="Calibri"/>
        <family val="2"/>
      </rPr>
      <t>we</t>
    </r>
    <r>
      <rPr>
        <sz val="10"/>
        <color theme="1"/>
        <rFont val="Calibri"/>
        <family val="2"/>
      </rPr>
      <t xml:space="preserve">re performed for all outcomes. Results: A total of 561 users agreed to participate in the </t>
    </r>
    <r>
      <rPr>
        <b/>
        <sz val="10"/>
        <color theme="1"/>
        <rFont val="Calibri"/>
        <family val="2"/>
      </rPr>
      <t>study</t>
    </r>
    <r>
      <rPr>
        <sz val="10"/>
        <color theme="1"/>
        <rFont val="Calibri"/>
        <family val="2"/>
      </rPr>
      <t xml:space="preserve">. Of these, 179 (31.9%) had type 2 diabetes and 382 (68.1%) had chronic low back pain. Usage was significantly higher in the </t>
    </r>
    <r>
      <rPr>
        <sz val="10"/>
        <color indexed="17"/>
        <rFont val="Calibri"/>
        <family val="2"/>
      </rPr>
      <t>tailor</t>
    </r>
    <r>
      <rPr>
        <sz val="10"/>
        <color theme="1"/>
        <rFont val="Calibri"/>
        <family val="2"/>
      </rPr>
      <t xml:space="preserve">ed system (mean 51.2 minutes) than in the control system (mean 37.6 minutes; P&lt;.001). Three months after system use, 52.4% of the sample was retained. There was no significant intervention effect in the ITT analysis. In the AC analysis, participants using the </t>
    </r>
    <r>
      <rPr>
        <sz val="10"/>
        <color indexed="17"/>
        <rFont val="Calibri"/>
        <family val="2"/>
      </rPr>
      <t>tailor</t>
    </r>
    <r>
      <rPr>
        <sz val="10"/>
        <color theme="1"/>
        <rFont val="Calibri"/>
        <family val="2"/>
      </rPr>
      <t xml:space="preserve">ed system displayed significantly more knowledge at t1 (P=.02) and more emotional </t>
    </r>
    <r>
      <rPr>
        <b/>
        <sz val="10"/>
        <color theme="1"/>
        <rFont val="Calibri"/>
        <family val="2"/>
      </rPr>
      <t>we</t>
    </r>
    <r>
      <rPr>
        <sz val="10"/>
        <color theme="1"/>
        <rFont val="Calibri"/>
        <family val="2"/>
      </rPr>
      <t>ll-being (subscale of empo</t>
    </r>
    <r>
      <rPr>
        <b/>
        <sz val="10"/>
        <color theme="1"/>
        <rFont val="Calibri"/>
        <family val="2"/>
      </rPr>
      <t>we</t>
    </r>
    <r>
      <rPr>
        <sz val="10"/>
        <color theme="1"/>
        <rFont val="Calibri"/>
        <family val="2"/>
      </rPr>
      <t>rment) at t2 (P=.009). The estimated mean difference bet</t>
    </r>
    <r>
      <rPr>
        <b/>
        <sz val="10"/>
        <color theme="1"/>
        <rFont val="Calibri"/>
        <family val="2"/>
      </rPr>
      <t>we</t>
    </r>
    <r>
      <rPr>
        <sz val="10"/>
        <color theme="1"/>
        <rFont val="Calibri"/>
        <family val="2"/>
      </rPr>
      <t xml:space="preserve">en the groups was 3.9 (95% CI 0.5-7.3) points for knowledge and 25.4 (95% CI 6.3-44.5) points for emotional </t>
    </r>
    <r>
      <rPr>
        <b/>
        <sz val="10"/>
        <color theme="1"/>
        <rFont val="Calibri"/>
        <family val="2"/>
      </rPr>
      <t>we</t>
    </r>
    <r>
      <rPr>
        <sz val="10"/>
        <color theme="1"/>
        <rFont val="Calibri"/>
        <family val="2"/>
      </rPr>
      <t>ll-being on a 0-100 points scale. Conclusions: The primary…,” vol. 17, no. 3, 2015, doi: 10.2196/jmir.3904.</t>
    </r>
    <phoneticPr fontId="2" type="noConversion"/>
  </si>
  <si>
    <t xml:space="preserve">N. Weymann, M. Härter, F. Petrak, and J. Dirmaier, </t>
    <phoneticPr fontId="2" type="noConversion"/>
  </si>
  <si>
    <r>
      <t xml:space="preserve">Patient involvement in diabetes treatment such as shared decision-making and patient self-management has significant effects on clinical parameters. As a prerequisite for active involvement, patients need to be informed in an adequate and preference-sensitive way. Interactive Health Communication Applications (IHCAs) that combine </t>
    </r>
    <r>
      <rPr>
        <b/>
        <sz val="10"/>
        <color theme="1"/>
        <rFont val="Calibri"/>
        <family val="2"/>
      </rPr>
      <t>we</t>
    </r>
    <r>
      <rPr>
        <sz val="10"/>
        <color theme="1"/>
        <rFont val="Calibri"/>
        <family val="2"/>
      </rPr>
      <t xml:space="preserve">b-based health information for patients with additional support offer the opportunity to reach great numbers of patients at low cost and provide them with high-quality information and support at the time, place, and learning speed they prefer. Still, </t>
    </r>
    <r>
      <rPr>
        <b/>
        <sz val="10"/>
        <color theme="1"/>
        <rFont val="Calibri"/>
        <family val="2"/>
      </rPr>
      <t>we</t>
    </r>
    <r>
      <rPr>
        <sz val="10"/>
        <color theme="1"/>
        <rFont val="Calibri"/>
        <family val="2"/>
      </rPr>
      <t xml:space="preserve">b-based interventions often suffer from high attrition. </t>
    </r>
    <r>
      <rPr>
        <sz val="10"/>
        <color indexed="17"/>
        <rFont val="Calibri"/>
        <family val="2"/>
      </rPr>
      <t>Tailor</t>
    </r>
    <r>
      <rPr>
        <sz val="10"/>
        <color theme="1"/>
        <rFont val="Calibri"/>
        <family val="2"/>
      </rPr>
      <t>ing the intervention to patients’ needs and preferences might reduce attrition and should thereby increase effectiveness. The purpose of</t>
    </r>
    <r>
      <rPr>
        <b/>
        <sz val="10"/>
        <color theme="1"/>
        <rFont val="Calibri"/>
        <family val="2"/>
      </rPr>
      <t xml:space="preserve"> this study</t>
    </r>
    <r>
      <rPr>
        <sz val="10"/>
        <color theme="1"/>
        <rFont val="Calibri"/>
        <family val="2"/>
      </rPr>
      <t xml:space="preserve"> was to develop a </t>
    </r>
    <r>
      <rPr>
        <sz val="10"/>
        <color indexed="17"/>
        <rFont val="Calibri"/>
        <family val="2"/>
      </rPr>
      <t>tailor</t>
    </r>
    <r>
      <rPr>
        <sz val="10"/>
        <color theme="1"/>
        <rFont val="Calibri"/>
        <family val="2"/>
      </rPr>
      <t xml:space="preserve">ed IHCA offering evidence-based, preference-sensitive content and treatment decision support to patients with type 2 diabetes. The content was </t>
    </r>
    <r>
      <rPr>
        <b/>
        <sz val="10"/>
        <color theme="1"/>
        <rFont val="Calibri"/>
        <family val="2"/>
      </rPr>
      <t>develope</t>
    </r>
    <r>
      <rPr>
        <sz val="10"/>
        <color theme="1"/>
        <rFont val="Calibri"/>
        <family val="2"/>
      </rPr>
      <t xml:space="preserve">d based on a needs assessment and two evidence-based treatment </t>
    </r>
    <r>
      <rPr>
        <b/>
        <sz val="10"/>
        <color indexed="10"/>
        <rFont val="Calibri"/>
        <family val="2"/>
      </rPr>
      <t>gui</t>
    </r>
    <r>
      <rPr>
        <sz val="10"/>
        <color theme="1"/>
        <rFont val="Calibri"/>
        <family val="2"/>
      </rPr>
      <t xml:space="preserve">delines. The delivery format is a dialogue-based, tunneled design </t>
    </r>
    <r>
      <rPr>
        <sz val="10"/>
        <color indexed="17"/>
        <rFont val="Calibri"/>
        <family val="2"/>
      </rPr>
      <t>tailor</t>
    </r>
    <r>
      <rPr>
        <sz val="10"/>
        <color theme="1"/>
        <rFont val="Calibri"/>
        <family val="2"/>
      </rPr>
      <t xml:space="preserve">ing the content and tone of the dialogue to relevant patient characteristics (health literacy, attitudes toward self-care, and psychological barriers to insulin treatment). Both content and </t>
    </r>
    <r>
      <rPr>
        <sz val="10"/>
        <color indexed="17"/>
        <rFont val="Calibri"/>
        <family val="2"/>
      </rPr>
      <t>tailor</t>
    </r>
    <r>
      <rPr>
        <sz val="10"/>
        <color theme="1"/>
        <rFont val="Calibri"/>
        <family val="2"/>
      </rPr>
      <t xml:space="preserve">ing </t>
    </r>
    <r>
      <rPr>
        <b/>
        <sz val="10"/>
        <color theme="1"/>
        <rFont val="Calibri"/>
        <family val="2"/>
      </rPr>
      <t>we</t>
    </r>
    <r>
      <rPr>
        <sz val="10"/>
        <color theme="1"/>
        <rFont val="Calibri"/>
        <family val="2"/>
      </rPr>
      <t xml:space="preserve">re revised by an interdisciplinary advisory committee. Conclusion: The World Wide </t>
    </r>
    <r>
      <rPr>
        <b/>
        <sz val="10"/>
        <color theme="1"/>
        <rFont val="Calibri"/>
        <family val="2"/>
      </rPr>
      <t>We</t>
    </r>
    <r>
      <rPr>
        <sz val="10"/>
        <color theme="1"/>
        <rFont val="Calibri"/>
        <family val="2"/>
      </rPr>
      <t xml:space="preserve">b holds great potential for patient information and self-management interventions. With the development and evaluation of a </t>
    </r>
    <r>
      <rPr>
        <sz val="10"/>
        <color indexed="17"/>
        <rFont val="Calibri"/>
        <family val="2"/>
      </rPr>
      <t>tailor</t>
    </r>
    <r>
      <rPr>
        <sz val="10"/>
        <color theme="1"/>
        <rFont val="Calibri"/>
        <family val="2"/>
      </rPr>
      <t xml:space="preserve">ed IHCA, </t>
    </r>
    <r>
      <rPr>
        <b/>
        <sz val="10"/>
        <color theme="1"/>
        <rFont val="Calibri"/>
        <family val="2"/>
      </rPr>
      <t>we</t>
    </r>
    <r>
      <rPr>
        <sz val="10"/>
        <color theme="1"/>
        <rFont val="Calibri"/>
        <family val="2"/>
      </rPr>
      <t xml:space="preserve"> complement face-to-face consultations of patients with their health care practitioners and make them more efficient and satisfying for both sides. Effects of the </t>
    </r>
    <r>
      <rPr>
        <sz val="10"/>
        <color indexed="62"/>
        <rFont val="Calibri"/>
        <family val="2"/>
      </rPr>
      <t>application</t>
    </r>
    <r>
      <rPr>
        <sz val="10"/>
        <color theme="1"/>
        <rFont val="Calibri"/>
        <family val="2"/>
      </rPr>
      <t xml:space="preserve"> are currently being tested within a randomized controlled trial. © 2013 </t>
    </r>
    <r>
      <rPr>
        <b/>
        <sz val="10"/>
        <color theme="1"/>
        <rFont val="Calibri"/>
        <family val="2"/>
      </rPr>
      <t>We</t>
    </r>
    <r>
      <rPr>
        <sz val="10"/>
        <color theme="1"/>
        <rFont val="Calibri"/>
        <family val="2"/>
      </rPr>
      <t>ymann et al.,” vol. 7, pp. 1091–1099, 2013, doi: 10.2147/PPA.S46924.</t>
    </r>
  </si>
  <si>
    <t xml:space="preserve">J. Dirmaier, M. Härter, and N. Weymann, </t>
    <phoneticPr fontId="2" type="noConversion"/>
  </si>
  <si>
    <r>
      <t xml:space="preserve">Background: Chronic low back pain is a common chronic condition whose treatment success can be improved by active involvement of patients. Patient involvement can be fostered by </t>
    </r>
    <r>
      <rPr>
        <b/>
        <sz val="10"/>
        <color theme="1"/>
        <rFont val="Calibri"/>
        <family val="2"/>
      </rPr>
      <t>we</t>
    </r>
    <r>
      <rPr>
        <sz val="10"/>
        <color theme="1"/>
        <rFont val="Calibri"/>
        <family val="2"/>
      </rPr>
      <t xml:space="preserve">b-based </t>
    </r>
    <r>
      <rPr>
        <sz val="10"/>
        <color indexed="62"/>
        <rFont val="Calibri"/>
        <family val="2"/>
      </rPr>
      <t>application</t>
    </r>
    <r>
      <rPr>
        <sz val="10"/>
        <color theme="1"/>
        <rFont val="Calibri"/>
        <family val="2"/>
      </rPr>
      <t>s combining health information with decision support or behaviour change support. These so-called Interactive Health Communication Applications (IHCAs) can reach great numbers of patients at low financial cost and provide information and support at the time, place and learning speed patients prefer. Ho</t>
    </r>
    <r>
      <rPr>
        <b/>
        <sz val="10"/>
        <color theme="1"/>
        <rFont val="Calibri"/>
        <family val="2"/>
      </rPr>
      <t>we</t>
    </r>
    <r>
      <rPr>
        <sz val="10"/>
        <color theme="1"/>
        <rFont val="Calibri"/>
        <family val="2"/>
      </rPr>
      <t xml:space="preserve">ver, high attrition often seems to decrease the effects of </t>
    </r>
    <r>
      <rPr>
        <b/>
        <sz val="10"/>
        <color theme="1"/>
        <rFont val="Calibri"/>
        <family val="2"/>
      </rPr>
      <t>we</t>
    </r>
    <r>
      <rPr>
        <sz val="10"/>
        <color theme="1"/>
        <rFont val="Calibri"/>
        <family val="2"/>
      </rPr>
      <t xml:space="preserve">b-based interventions. </t>
    </r>
    <r>
      <rPr>
        <sz val="10"/>
        <color indexed="17"/>
        <rFont val="Calibri"/>
        <family val="2"/>
      </rPr>
      <t>Tailor</t>
    </r>
    <r>
      <rPr>
        <sz val="10"/>
        <color theme="1"/>
        <rFont val="Calibri"/>
        <family val="2"/>
      </rPr>
      <t xml:space="preserve">ing content and tone of IHCAs to the individual patient s needs might improve usage and therefore effectiveness.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aims to evaluate a </t>
    </r>
    <r>
      <rPr>
        <sz val="10"/>
        <color indexed="17"/>
        <rFont val="Calibri"/>
        <family val="2"/>
      </rPr>
      <t>tailor</t>
    </r>
    <r>
      <rPr>
        <sz val="10"/>
        <color theme="1"/>
        <rFont val="Calibri"/>
        <family val="2"/>
      </rPr>
      <t xml:space="preserve">ed IHCA for people with chronic low back pain combining health information with decision support and behaviour change support. </t>
    </r>
    <r>
      <rPr>
        <b/>
        <sz val="10"/>
        <color theme="1"/>
        <rFont val="Calibri"/>
        <family val="2"/>
      </rPr>
      <t>Methods</t>
    </r>
    <r>
      <rPr>
        <sz val="10"/>
        <color theme="1"/>
        <rFont val="Calibri"/>
        <family val="2"/>
      </rPr>
      <t xml:space="preserve">/Design. The </t>
    </r>
    <r>
      <rPr>
        <sz val="10"/>
        <color indexed="17"/>
        <rFont val="Calibri"/>
        <family val="2"/>
      </rPr>
      <t>tailor</t>
    </r>
    <r>
      <rPr>
        <sz val="10"/>
        <color theme="1"/>
        <rFont val="Calibri"/>
        <family val="2"/>
      </rPr>
      <t xml:space="preserve">ed IHCA will be tested regarding effectiveness and usage against a standard </t>
    </r>
    <r>
      <rPr>
        <b/>
        <sz val="10"/>
        <color theme="1"/>
        <rFont val="Calibri"/>
        <family val="2"/>
      </rPr>
      <t>we</t>
    </r>
    <r>
      <rPr>
        <sz val="10"/>
        <color theme="1"/>
        <rFont val="Calibri"/>
        <family val="2"/>
      </rPr>
      <t xml:space="preserve">bsite with identical content in a single-blinded randomized trial with a parallel design. The IHCA contains information on chronic low back pain and its treatment options including health behaviour change recommendations. In the intervention group the content is delivered in dialogue form, </t>
    </r>
    <r>
      <rPr>
        <sz val="10"/>
        <color indexed="17"/>
        <rFont val="Calibri"/>
        <family val="2"/>
      </rPr>
      <t>tailor</t>
    </r>
    <r>
      <rPr>
        <sz val="10"/>
        <color theme="1"/>
        <rFont val="Calibri"/>
        <family val="2"/>
      </rPr>
      <t xml:space="preserve">ed to relevant patient characteristics (health literacy, coping style). In the control group there is no </t>
    </r>
    <r>
      <rPr>
        <sz val="10"/>
        <color indexed="17"/>
        <rFont val="Calibri"/>
        <family val="2"/>
      </rPr>
      <t>tailor</t>
    </r>
    <r>
      <rPr>
        <sz val="10"/>
        <color theme="1"/>
        <rFont val="Calibri"/>
        <family val="2"/>
      </rPr>
      <t xml:space="preserve">ing, a standard </t>
    </r>
    <r>
      <rPr>
        <b/>
        <sz val="10"/>
        <color theme="1"/>
        <rFont val="Calibri"/>
        <family val="2"/>
      </rPr>
      <t>we</t>
    </r>
    <r>
      <rPr>
        <sz val="10"/>
        <color theme="1"/>
        <rFont val="Calibri"/>
        <family val="2"/>
      </rPr>
      <t xml:space="preserve">b-page is used for presenting the content. Participants are unaware of group assignment. Eligibility criteria are age </t>
    </r>
    <r>
      <rPr>
        <sz val="10"/>
        <color theme="1"/>
        <rFont val="等线"/>
        <family val="4"/>
        <charset val="134"/>
      </rPr>
      <t>≥</t>
    </r>
    <r>
      <rPr>
        <sz val="10"/>
        <color theme="1"/>
        <rFont val="Calibri"/>
        <family val="2"/>
      </rPr>
      <t xml:space="preserve"> 18 years, self- reported chronic low back pain, and Internet access. To detect the expected small effect (Cohen’s d = 0.2), the sample aims to include 414 patients, with assessments at baseline, directly after the first on-page visit, and at 3-month follow-up using online self-report questionnaires. It is expected that the </t>
    </r>
    <r>
      <rPr>
        <sz val="10"/>
        <color indexed="17"/>
        <rFont val="Calibri"/>
        <family val="2"/>
      </rPr>
      <t>tailor</t>
    </r>
    <r>
      <rPr>
        <sz val="10"/>
        <color theme="1"/>
        <rFont val="Calibri"/>
        <family val="2"/>
      </rPr>
      <t>ed IHCA has larger effects on knowledge and patient empo</t>
    </r>
    <r>
      <rPr>
        <b/>
        <sz val="10"/>
        <color theme="1"/>
        <rFont val="Calibri"/>
        <family val="2"/>
      </rPr>
      <t>we</t>
    </r>
    <r>
      <rPr>
        <sz val="10"/>
        <color theme="1"/>
        <rFont val="Calibri"/>
        <family val="2"/>
      </rPr>
      <t xml:space="preserve">rment (primary outcomes) compared to a standard </t>
    </r>
    <r>
      <rPr>
        <b/>
        <sz val="10"/>
        <color theme="1"/>
        <rFont val="Calibri"/>
        <family val="2"/>
      </rPr>
      <t>we</t>
    </r>
    <r>
      <rPr>
        <sz val="10"/>
        <color theme="1"/>
        <rFont val="Calibri"/>
        <family val="2"/>
      </rPr>
      <t xml:space="preserve">bsite. Secondary outcomes are </t>
    </r>
    <r>
      <rPr>
        <b/>
        <sz val="10"/>
        <color theme="1"/>
        <rFont val="Calibri"/>
        <family val="2"/>
      </rPr>
      <t>we</t>
    </r>
    <r>
      <rPr>
        <sz val="10"/>
        <color theme="1"/>
        <rFont val="Calibri"/>
        <family val="2"/>
      </rPr>
      <t xml:space="preserve">bsite usage, preparation for decision making, and decisional conflict. Discussion. IHCAs can be a suitable way to promote knowledge about chronic low back pain and self-management competencies. Results of the </t>
    </r>
    <r>
      <rPr>
        <b/>
        <sz val="10"/>
        <color theme="1"/>
        <rFont val="Calibri"/>
        <family val="2"/>
      </rPr>
      <t>study</t>
    </r>
    <r>
      <rPr>
        <sz val="10"/>
        <color theme="1"/>
        <rFont val="Calibri"/>
        <family val="2"/>
      </rPr>
      <t xml:space="preserve"> can increase the knowledge on how to develop IHCAs which are more useful and effective for people suffering from chronic low back pain. Trial registration. International Clinical Trials Registry DRKS00003322. © 2013 Dirmaier et al.; licensee BioMed Central Ltd.,” vol. 13, no. 1, 2013, doi: 10.1186/1472-6947-13-66.</t>
    </r>
  </si>
  <si>
    <r>
      <t xml:space="preserve">Background: Postpartum depression (PPD)-the most common complication of childbirth-is a significant and prevalent public health problem that severely disrupts family interactions and can result in serious lasting consequences to the health of women and the healthy development of infants. These consequences increase in severity when left untreated; most women with PPD do not obtain help due to a range of logistical and attitudinal barriers. Objective: </t>
    </r>
    <r>
      <rPr>
        <b/>
        <sz val="10"/>
        <color theme="1"/>
        <rFont val="Calibri"/>
        <family val="2"/>
      </rPr>
      <t>This</t>
    </r>
    <r>
      <rPr>
        <sz val="10"/>
        <color theme="1"/>
        <rFont val="Calibri"/>
        <family val="2"/>
      </rPr>
      <t xml:space="preserve"> pilot </t>
    </r>
    <r>
      <rPr>
        <b/>
        <sz val="10"/>
        <color theme="1"/>
        <rFont val="Calibri"/>
        <family val="2"/>
      </rPr>
      <t>study</t>
    </r>
    <r>
      <rPr>
        <sz val="10"/>
        <color theme="1"/>
        <rFont val="Calibri"/>
        <family val="2"/>
      </rPr>
      <t xml:space="preserve"> was designed to test the feasibility, acceptability, and potential efficacy of an innovative and interactive </t>
    </r>
    <r>
      <rPr>
        <b/>
        <sz val="10"/>
        <color indexed="10"/>
        <rFont val="Calibri"/>
        <family val="2"/>
      </rPr>
      <t>gui</t>
    </r>
    <r>
      <rPr>
        <sz val="10"/>
        <color theme="1"/>
        <rFont val="Calibri"/>
        <family val="2"/>
      </rPr>
      <t xml:space="preserve">ded </t>
    </r>
    <r>
      <rPr>
        <b/>
        <sz val="10"/>
        <color theme="1"/>
        <rFont val="Calibri"/>
        <family val="2"/>
      </rPr>
      <t>We</t>
    </r>
    <r>
      <rPr>
        <sz val="10"/>
        <color theme="1"/>
        <rFont val="Calibri"/>
        <family val="2"/>
      </rPr>
      <t xml:space="preserve">b-based intervention for postpartum depression, MomMoodBooster (MMB). </t>
    </r>
    <r>
      <rPr>
        <b/>
        <sz val="10"/>
        <color theme="1"/>
        <rFont val="Calibri"/>
        <family val="2"/>
      </rPr>
      <t>Methods</t>
    </r>
    <r>
      <rPr>
        <sz val="10"/>
        <color theme="1"/>
        <rFont val="Calibri"/>
        <family val="2"/>
      </rPr>
      <t xml:space="preserve">: A sample of 53 women who satisfied eligibility criteria (&lt;9 months postpartum, =18 years of age, home Internet access and use of personal email, Edinburgh Postnatal Depression Survey score of 12-20 or Patient Health Questionnaire score from 10-19) </t>
    </r>
    <r>
      <rPr>
        <b/>
        <sz val="10"/>
        <color theme="1"/>
        <rFont val="Calibri"/>
        <family val="2"/>
      </rPr>
      <t>we</t>
    </r>
    <r>
      <rPr>
        <sz val="10"/>
        <color theme="1"/>
        <rFont val="Calibri"/>
        <family val="2"/>
      </rPr>
      <t xml:space="preserve">re invited to use the MMB program. Assessments occurred at screening/pretest, posttest (3 months following enrollment), and at 6 months follow-up. Results: All six sessions of the program </t>
    </r>
    <r>
      <rPr>
        <b/>
        <sz val="10"/>
        <color theme="1"/>
        <rFont val="Calibri"/>
        <family val="2"/>
      </rPr>
      <t>we</t>
    </r>
    <r>
      <rPr>
        <sz val="10"/>
        <color theme="1"/>
        <rFont val="Calibri"/>
        <family val="2"/>
      </rPr>
      <t xml:space="preserve">re completed by 87% (46/53) of participants. Participants </t>
    </r>
    <r>
      <rPr>
        <b/>
        <sz val="10"/>
        <color theme="1"/>
        <rFont val="Calibri"/>
        <family val="2"/>
      </rPr>
      <t>we</t>
    </r>
    <r>
      <rPr>
        <sz val="10"/>
        <color theme="1"/>
        <rFont val="Calibri"/>
        <family val="2"/>
      </rPr>
      <t>re engaged with the program: visit days (mean 15.2, SD 8.7), number of visits (mean 20.1, SD 12.2), total duration of visits in hours (mean 5.1, SD 1.3), and number of sessions vie</t>
    </r>
    <r>
      <rPr>
        <b/>
        <sz val="10"/>
        <color theme="1"/>
        <rFont val="Calibri"/>
        <family val="2"/>
      </rPr>
      <t>we</t>
    </r>
    <r>
      <rPr>
        <sz val="10"/>
        <color theme="1"/>
        <rFont val="Calibri"/>
        <family val="2"/>
      </rPr>
      <t xml:space="preserve">d out of six (mean 5.6, SD 1.3) all support high usage. Posttest data </t>
    </r>
    <r>
      <rPr>
        <b/>
        <sz val="10"/>
        <color theme="1"/>
        <rFont val="Calibri"/>
        <family val="2"/>
      </rPr>
      <t>we</t>
    </r>
    <r>
      <rPr>
        <sz val="10"/>
        <color theme="1"/>
        <rFont val="Calibri"/>
        <family val="2"/>
      </rPr>
      <t xml:space="preserve">re collected from 89% of participants (47/53) and 6-month follow-up data </t>
    </r>
    <r>
      <rPr>
        <b/>
        <sz val="10"/>
        <color theme="1"/>
        <rFont val="Calibri"/>
        <family val="2"/>
      </rPr>
      <t>we</t>
    </r>
    <r>
      <rPr>
        <sz val="10"/>
        <color theme="1"/>
        <rFont val="Calibri"/>
        <family val="2"/>
      </rPr>
      <t>re collected from 87% of participants (46/53). At pretest, 55% (29/53) of participants met PHQ-9 criteria for minor or major depression. At posttest, 90% (26/29) no longer met criteria. Conclusions: These findings support the expanded use and additional testing of the MMB program, including its implementation in a range of clinical and public health settings.,” vol. 15, no. 11, 2013, doi: 10.2196/jmir.2876.</t>
    </r>
  </si>
  <si>
    <r>
      <t xml:space="preserve">Background: Interventions that target cancer patients and their caregivers have been shown to improve patient-caregiver communication, support, and emotional </t>
    </r>
    <r>
      <rPr>
        <b/>
        <sz val="10"/>
        <color theme="1"/>
        <rFont val="Calibri"/>
        <family val="2"/>
      </rPr>
      <t>we</t>
    </r>
    <r>
      <rPr>
        <sz val="10"/>
        <color theme="1"/>
        <rFont val="Calibri"/>
        <family val="2"/>
      </rPr>
      <t xml:space="preserve">ll-being. Objective: To </t>
    </r>
    <r>
      <rPr>
        <sz val="10"/>
        <color indexed="17"/>
        <rFont val="Calibri"/>
        <family val="2"/>
      </rPr>
      <t>adapt</t>
    </r>
    <r>
      <rPr>
        <sz val="10"/>
        <color theme="1"/>
        <rFont val="Calibri"/>
        <family val="2"/>
      </rPr>
      <t xml:space="preserve"> an in-person communication intervention for cancer patients and caregivers to a </t>
    </r>
    <r>
      <rPr>
        <b/>
        <sz val="10"/>
        <color theme="1"/>
        <rFont val="Calibri"/>
        <family val="2"/>
      </rPr>
      <t>we</t>
    </r>
    <r>
      <rPr>
        <sz val="10"/>
        <color theme="1"/>
        <rFont val="Calibri"/>
        <family val="2"/>
      </rPr>
      <t xml:space="preserve">b-based format, and to examine the </t>
    </r>
    <r>
      <rPr>
        <sz val="10"/>
        <color indexed="10"/>
        <rFont val="Calibri"/>
        <family val="2"/>
      </rPr>
      <t>usability</t>
    </r>
    <r>
      <rPr>
        <sz val="10"/>
        <color theme="1"/>
        <rFont val="Calibri"/>
        <family val="2"/>
      </rPr>
      <t xml:space="preserve"> and acceptability of the </t>
    </r>
    <r>
      <rPr>
        <b/>
        <sz val="10"/>
        <color theme="1"/>
        <rFont val="Calibri"/>
        <family val="2"/>
      </rPr>
      <t>we</t>
    </r>
    <r>
      <rPr>
        <sz val="10"/>
        <color theme="1"/>
        <rFont val="Calibri"/>
        <family val="2"/>
      </rPr>
      <t xml:space="preserve">b-based program among representative users. </t>
    </r>
    <r>
      <rPr>
        <b/>
        <sz val="10"/>
        <color theme="1"/>
        <rFont val="Calibri"/>
        <family val="2"/>
      </rPr>
      <t>Methods</t>
    </r>
    <r>
      <rPr>
        <sz val="10"/>
        <color theme="1"/>
        <rFont val="Calibri"/>
        <family val="2"/>
      </rPr>
      <t xml:space="preserve">: A </t>
    </r>
    <r>
      <rPr>
        <sz val="10"/>
        <color indexed="17"/>
        <rFont val="Calibri"/>
        <family val="2"/>
      </rPr>
      <t>tailor</t>
    </r>
    <r>
      <rPr>
        <sz val="10"/>
        <color theme="1"/>
        <rFont val="Calibri"/>
        <family val="2"/>
      </rPr>
      <t xml:space="preserve">ed, interactive </t>
    </r>
    <r>
      <rPr>
        <b/>
        <sz val="10"/>
        <color theme="1"/>
        <rFont val="Calibri"/>
        <family val="2"/>
      </rPr>
      <t>we</t>
    </r>
    <r>
      <rPr>
        <sz val="10"/>
        <color theme="1"/>
        <rFont val="Calibri"/>
        <family val="2"/>
      </rPr>
      <t xml:space="preserve">b-based communication program for cancer patients and their family caregivers was </t>
    </r>
    <r>
      <rPr>
        <b/>
        <sz val="10"/>
        <color theme="1"/>
        <rFont val="Calibri"/>
        <family val="2"/>
      </rPr>
      <t>develope</t>
    </r>
    <r>
      <rPr>
        <sz val="10"/>
        <color theme="1"/>
        <rFont val="Calibri"/>
        <family val="2"/>
      </rPr>
      <t xml:space="preserve">d based on an existing in-person, nurse-delivered intervention. The development process involved: (1) building a multidisciplinary team of content and </t>
    </r>
    <r>
      <rPr>
        <b/>
        <sz val="10"/>
        <color theme="1"/>
        <rFont val="Calibri"/>
        <family val="2"/>
      </rPr>
      <t>we</t>
    </r>
    <r>
      <rPr>
        <sz val="10"/>
        <color theme="1"/>
        <rFont val="Calibri"/>
        <family val="2"/>
      </rPr>
      <t xml:space="preserve">b design experts, (2) combining key components of the in-person intervention with the unique </t>
    </r>
    <r>
      <rPr>
        <sz val="10"/>
        <color indexed="17"/>
        <rFont val="Calibri"/>
        <family val="2"/>
      </rPr>
      <t>tailor</t>
    </r>
    <r>
      <rPr>
        <sz val="10"/>
        <color theme="1"/>
        <rFont val="Calibri"/>
        <family val="2"/>
      </rPr>
      <t xml:space="preserve">ing and interactive features of a </t>
    </r>
    <r>
      <rPr>
        <b/>
        <sz val="10"/>
        <color theme="1"/>
        <rFont val="Calibri"/>
        <family val="2"/>
      </rPr>
      <t>we</t>
    </r>
    <r>
      <rPr>
        <sz val="10"/>
        <color theme="1"/>
        <rFont val="Calibri"/>
        <family val="2"/>
      </rPr>
      <t xml:space="preserve">b-based platform, and (3) conducting focus groups and </t>
    </r>
    <r>
      <rPr>
        <sz val="10"/>
        <color indexed="10"/>
        <rFont val="Calibri"/>
        <family val="2"/>
      </rPr>
      <t>usability</t>
    </r>
    <r>
      <rPr>
        <sz val="10"/>
        <color theme="1"/>
        <rFont val="Calibri"/>
        <family val="2"/>
      </rPr>
      <t xml:space="preserve"> testing to obtain feedback from representative program users at multiple time points. Results: Four focus groups with 2-3 patient-caregiver pairs per group (n = 22 total participants) and two iterations of </t>
    </r>
    <r>
      <rPr>
        <sz val="10"/>
        <color indexed="10"/>
        <rFont val="Calibri"/>
        <family val="2"/>
      </rPr>
      <t>usability</t>
    </r>
    <r>
      <rPr>
        <sz val="10"/>
        <color theme="1"/>
        <rFont val="Calibri"/>
        <family val="2"/>
      </rPr>
      <t xml:space="preserve"> testing with four patient-caregiver pairs per session (n = 16 total participants) </t>
    </r>
    <r>
      <rPr>
        <b/>
        <sz val="10"/>
        <color theme="1"/>
        <rFont val="Calibri"/>
        <family val="2"/>
      </rPr>
      <t>we</t>
    </r>
    <r>
      <rPr>
        <sz val="10"/>
        <color theme="1"/>
        <rFont val="Calibri"/>
        <family val="2"/>
      </rPr>
      <t xml:space="preserve">re conducted. Response to the program’s structure, design, and content was favorable, even among users who </t>
    </r>
    <r>
      <rPr>
        <b/>
        <sz val="10"/>
        <color theme="1"/>
        <rFont val="Calibri"/>
        <family val="2"/>
      </rPr>
      <t>we</t>
    </r>
    <r>
      <rPr>
        <sz val="10"/>
        <color theme="1"/>
        <rFont val="Calibri"/>
        <family val="2"/>
      </rPr>
      <t xml:space="preserve">re older or had limited computer and Internet experience. The program received high ratings for ease of use and overall </t>
    </r>
    <r>
      <rPr>
        <sz val="10"/>
        <color indexed="10"/>
        <rFont val="Calibri"/>
        <family val="2"/>
      </rPr>
      <t>usability</t>
    </r>
    <r>
      <rPr>
        <sz val="10"/>
        <color theme="1"/>
        <rFont val="Calibri"/>
        <family val="2"/>
      </rPr>
      <t xml:space="preserve"> (mean System </t>
    </r>
    <r>
      <rPr>
        <sz val="10"/>
        <color indexed="10"/>
        <rFont val="Calibri"/>
        <family val="2"/>
      </rPr>
      <t>Usability</t>
    </r>
    <r>
      <rPr>
        <sz val="10"/>
        <color theme="1"/>
        <rFont val="Calibri"/>
        <family val="2"/>
      </rPr>
      <t xml:space="preserve"> Score of 89.5 out of 100). Conclusions: Many elements of a nurse-delivered patient-caregiver intervention can be successfully </t>
    </r>
    <r>
      <rPr>
        <sz val="10"/>
        <color indexed="17"/>
        <rFont val="Calibri"/>
        <family val="2"/>
      </rPr>
      <t>adapt</t>
    </r>
    <r>
      <rPr>
        <sz val="10"/>
        <color theme="1"/>
        <rFont val="Calibri"/>
        <family val="2"/>
      </rPr>
      <t xml:space="preserve">ed to a </t>
    </r>
    <r>
      <rPr>
        <b/>
        <sz val="10"/>
        <color theme="1"/>
        <rFont val="Calibri"/>
        <family val="2"/>
      </rPr>
      <t>we</t>
    </r>
    <r>
      <rPr>
        <sz val="10"/>
        <color theme="1"/>
        <rFont val="Calibri"/>
        <family val="2"/>
      </rPr>
      <t xml:space="preserve">b-based format. A multidisciplinary design team and an iterative evaluation process with representative users </t>
    </r>
    <r>
      <rPr>
        <b/>
        <sz val="10"/>
        <color theme="1"/>
        <rFont val="Calibri"/>
        <family val="2"/>
      </rPr>
      <t>we</t>
    </r>
    <r>
      <rPr>
        <sz val="10"/>
        <color theme="1"/>
        <rFont val="Calibri"/>
        <family val="2"/>
      </rPr>
      <t xml:space="preserve">re instrumental in the development of a usable and </t>
    </r>
    <r>
      <rPr>
        <b/>
        <sz val="10"/>
        <color theme="1"/>
        <rFont val="Calibri"/>
        <family val="2"/>
      </rPr>
      <t>we</t>
    </r>
    <r>
      <rPr>
        <sz val="10"/>
        <color theme="1"/>
        <rFont val="Calibri"/>
        <family val="2"/>
      </rPr>
      <t xml:space="preserve">ll-received </t>
    </r>
    <r>
      <rPr>
        <b/>
        <sz val="10"/>
        <color theme="1"/>
        <rFont val="Calibri"/>
        <family val="2"/>
      </rPr>
      <t>we</t>
    </r>
    <r>
      <rPr>
        <sz val="10"/>
        <color theme="1"/>
        <rFont val="Calibri"/>
        <family val="2"/>
      </rPr>
      <t>b-based program. Copyright © 2011 John Wiley &amp; Sons, Ltd. Copyright © 2011 John Wiley &amp; Sons, Ltd.,” vol. 21, no. 3, pp. 336–341, 2012, doi: 10.1002/pon.1900.</t>
    </r>
    <phoneticPr fontId="2" type="noConversion"/>
  </si>
  <si>
    <t xml:space="preserve"> A tailored, interactive web-based communication program</t>
    <phoneticPr fontId="2" type="noConversion"/>
  </si>
  <si>
    <r>
      <t>Educating patients is a primary responsibility of all nurses; ho</t>
    </r>
    <r>
      <rPr>
        <b/>
        <sz val="10"/>
        <color theme="1"/>
        <rFont val="Calibri"/>
        <family val="2"/>
      </rPr>
      <t>we</t>
    </r>
    <r>
      <rPr>
        <sz val="10"/>
        <color theme="1"/>
        <rFont val="Calibri"/>
        <family val="2"/>
      </rPr>
      <t>ver, because of time constraints and staff shortages, pediatric oncology nurses are often unable to adequately prepare patients for cancer treatment. Instead, patients frequently rely on the Internet as a source of information about cancer, some of which can be outdated and inaccurate. Adolescents regard the Internet as a valuable source of health information as it is easily accessible, less threatening, and confidential. Considering the need for accurate, readily available information for adolescents with cancer, the purpose of</t>
    </r>
    <r>
      <rPr>
        <b/>
        <sz val="10"/>
        <color theme="1"/>
        <rFont val="Calibri"/>
        <family val="2"/>
      </rPr>
      <t xml:space="preserve"> this study</t>
    </r>
    <r>
      <rPr>
        <sz val="10"/>
        <color theme="1"/>
        <rFont val="Calibri"/>
        <family val="2"/>
      </rPr>
      <t xml:space="preserve"> was to develop and validate an innovative, interactive </t>
    </r>
    <r>
      <rPr>
        <b/>
        <sz val="10"/>
        <color theme="1"/>
        <rFont val="Calibri"/>
        <family val="2"/>
      </rPr>
      <t>We</t>
    </r>
    <r>
      <rPr>
        <sz val="10"/>
        <color theme="1"/>
        <rFont val="Calibri"/>
        <family val="2"/>
      </rPr>
      <t xml:space="preserve">b-based educational program to prepare early and middle adolescents for cancer treatment. Titled ‘Coping With Cancer,’ this program was </t>
    </r>
    <r>
      <rPr>
        <b/>
        <sz val="10"/>
        <color theme="1"/>
        <rFont val="Calibri"/>
        <family val="2"/>
      </rPr>
      <t>develope</t>
    </r>
    <r>
      <rPr>
        <sz val="10"/>
        <color theme="1"/>
        <rFont val="Calibri"/>
        <family val="2"/>
      </rPr>
      <t>d by the investigator after conducting in-depth interviews of adolescent cancer survivors and their parents. Based on the transactional model of coping, the program focuses on enhancing the adolescent’s knowledge of cancer, cancer treatment, and healthy coping strategies. Coping With Cancer can be an effective resource for pediatric oncology nurses in providing ongoing education for adolescents with cancer. © 2009 by Association of Pediatric Hematology/Oncology Nurses.,” vol. 26, no. 4, pp. 230–241, 2009, doi: 10.1177/1043454209334417.</t>
    </r>
  </si>
  <si>
    <r>
      <t xml:space="preserve">BACKGROUND:: Most programs addressing psychosocial concerns of cancer survivors are in-person programs that are expensive to deliver, have limited availability, and seldom deal with caregivers’ concerns. OBJECTIVE::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examined the feasibility of translating an efficacious nurse-delivered program (FOCUS Program) for patients and their caregivers to a </t>
    </r>
    <r>
      <rPr>
        <sz val="10"/>
        <color indexed="17"/>
        <rFont val="Calibri"/>
        <family val="2"/>
      </rPr>
      <t>tailor</t>
    </r>
    <r>
      <rPr>
        <sz val="10"/>
        <color theme="1"/>
        <rFont val="Calibri"/>
        <family val="2"/>
      </rPr>
      <t xml:space="preserve">ed, dyadic </t>
    </r>
    <r>
      <rPr>
        <b/>
        <sz val="10"/>
        <color theme="1"/>
        <rFont val="Calibri"/>
        <family val="2"/>
      </rPr>
      <t>We</t>
    </r>
    <r>
      <rPr>
        <sz val="10"/>
        <color theme="1"/>
        <rFont val="Calibri"/>
        <family val="2"/>
      </rPr>
      <t xml:space="preserve">b-based format. Specific aims </t>
    </r>
    <r>
      <rPr>
        <b/>
        <sz val="10"/>
        <color theme="1"/>
        <rFont val="Calibri"/>
        <family val="2"/>
      </rPr>
      <t>we</t>
    </r>
    <r>
      <rPr>
        <sz val="10"/>
        <color theme="1"/>
        <rFont val="Calibri"/>
        <family val="2"/>
      </rPr>
      <t xml:space="preserve">re to (1) test the preliminary effects of the </t>
    </r>
    <r>
      <rPr>
        <b/>
        <sz val="10"/>
        <color theme="1"/>
        <rFont val="Calibri"/>
        <family val="2"/>
      </rPr>
      <t>We</t>
    </r>
    <r>
      <rPr>
        <sz val="10"/>
        <color theme="1"/>
        <rFont val="Calibri"/>
        <family val="2"/>
      </rPr>
      <t xml:space="preserve">b-based intervention on patient and caregiver outcomes, (2) examine participants’ program satisfaction, and (3) determine the feasibility of using a </t>
    </r>
    <r>
      <rPr>
        <b/>
        <sz val="10"/>
        <color theme="1"/>
        <rFont val="Calibri"/>
        <family val="2"/>
      </rPr>
      <t>We</t>
    </r>
    <r>
      <rPr>
        <sz val="10"/>
        <color theme="1"/>
        <rFont val="Calibri"/>
        <family val="2"/>
      </rPr>
      <t xml:space="preserve">b-based delivery format. METHODS:: A phase 2 feasibility </t>
    </r>
    <r>
      <rPr>
        <b/>
        <sz val="10"/>
        <color theme="1"/>
        <rFont val="Calibri"/>
        <family val="2"/>
      </rPr>
      <t>study</t>
    </r>
    <r>
      <rPr>
        <sz val="10"/>
        <color theme="1"/>
        <rFont val="Calibri"/>
        <family val="2"/>
      </rPr>
      <t xml:space="preserve"> was conducted with cancer patients (lung, breast, colorectal, prostate) and their family caregivers (N = 38 dyads). The </t>
    </r>
    <r>
      <rPr>
        <b/>
        <sz val="10"/>
        <color theme="1"/>
        <rFont val="Calibri"/>
        <family val="2"/>
      </rPr>
      <t>We</t>
    </r>
    <r>
      <rPr>
        <sz val="10"/>
        <color theme="1"/>
        <rFont val="Calibri"/>
        <family val="2"/>
      </rPr>
      <t xml:space="preserve">b-based intervention provided information and support </t>
    </r>
    <r>
      <rPr>
        <sz val="10"/>
        <color indexed="17"/>
        <rFont val="Calibri"/>
        <family val="2"/>
      </rPr>
      <t>tailor</t>
    </r>
    <r>
      <rPr>
        <sz val="10"/>
        <color theme="1"/>
        <rFont val="Calibri"/>
        <family val="2"/>
      </rPr>
      <t xml:space="preserve">ed to the unique characteristics of each patient, caregiver, and their dyadic relationship. Primary outcomes </t>
    </r>
    <r>
      <rPr>
        <b/>
        <sz val="10"/>
        <color theme="1"/>
        <rFont val="Calibri"/>
        <family val="2"/>
      </rPr>
      <t>we</t>
    </r>
    <r>
      <rPr>
        <sz val="10"/>
        <color theme="1"/>
        <rFont val="Calibri"/>
        <family val="2"/>
      </rPr>
      <t xml:space="preserve">re emotional distress and quality of life. Secondary outcomes </t>
    </r>
    <r>
      <rPr>
        <b/>
        <sz val="10"/>
        <color theme="1"/>
        <rFont val="Calibri"/>
        <family val="2"/>
      </rPr>
      <t>we</t>
    </r>
    <r>
      <rPr>
        <sz val="10"/>
        <color theme="1"/>
        <rFont val="Calibri"/>
        <family val="2"/>
      </rPr>
      <t xml:space="preserve">re benefits of illness/caregiving, communication, support, and self-efficacy. Analyses included descriptive statistics and repeated-measures analysis of variance. RESULTS:: Dyads had a significant decrease in emotional distress, increase in quality of life, and perceived more benefits of illness/caregiving. Caregivers also had significant improvement in self-efficacy. There </t>
    </r>
    <r>
      <rPr>
        <b/>
        <sz val="10"/>
        <color theme="1"/>
        <rFont val="Calibri"/>
        <family val="2"/>
      </rPr>
      <t>we</t>
    </r>
    <r>
      <rPr>
        <sz val="10"/>
        <color theme="1"/>
        <rFont val="Calibri"/>
        <family val="2"/>
      </rPr>
      <t xml:space="preserve">re no changes in communication. Participants </t>
    </r>
    <r>
      <rPr>
        <b/>
        <sz val="10"/>
        <color theme="1"/>
        <rFont val="Calibri"/>
        <family val="2"/>
      </rPr>
      <t>we</t>
    </r>
    <r>
      <rPr>
        <sz val="10"/>
        <color theme="1"/>
        <rFont val="Calibri"/>
        <family val="2"/>
      </rPr>
      <t xml:space="preserve">re satisfied with program </t>
    </r>
    <r>
      <rPr>
        <sz val="10"/>
        <color indexed="10"/>
        <rFont val="Calibri"/>
        <family val="2"/>
      </rPr>
      <t>usability</t>
    </r>
    <r>
      <rPr>
        <sz val="10"/>
        <color theme="1"/>
        <rFont val="Calibri"/>
        <family val="2"/>
      </rPr>
      <t xml:space="preserve">, but recommended additional content. CONCLUSIONS:: It was possible to translate a clinician-delivered program to a </t>
    </r>
    <r>
      <rPr>
        <b/>
        <sz val="10"/>
        <color theme="1"/>
        <rFont val="Calibri"/>
        <family val="2"/>
      </rPr>
      <t>We</t>
    </r>
    <r>
      <rPr>
        <sz val="10"/>
        <color theme="1"/>
        <rFont val="Calibri"/>
        <family val="2"/>
      </rPr>
      <t xml:space="preserve">b-based format that was easy to use and had positive effects on dyadic outcomes. IMPLICATIONS FOR PRACTICE:: The </t>
    </r>
    <r>
      <rPr>
        <b/>
        <sz val="10"/>
        <color theme="1"/>
        <rFont val="Calibri"/>
        <family val="2"/>
      </rPr>
      <t>We</t>
    </r>
    <r>
      <rPr>
        <sz val="10"/>
        <color theme="1"/>
        <rFont val="Calibri"/>
        <family val="2"/>
      </rPr>
      <t>b-based program is a promising way to provide psychosocial care to more patients and caregivers using fe</t>
    </r>
    <r>
      <rPr>
        <b/>
        <sz val="10"/>
        <color theme="1"/>
        <rFont val="Calibri"/>
        <family val="2"/>
      </rPr>
      <t>we</t>
    </r>
    <r>
      <rPr>
        <sz val="10"/>
        <color theme="1"/>
        <rFont val="Calibri"/>
        <family val="2"/>
      </rPr>
      <t>r personnel. It needs further testing in a larger randomized clinical trial. © 2014 Wolters Klu</t>
    </r>
    <r>
      <rPr>
        <b/>
        <sz val="10"/>
        <color theme="1"/>
        <rFont val="Calibri"/>
        <family val="2"/>
      </rPr>
      <t>we</t>
    </r>
    <r>
      <rPr>
        <sz val="10"/>
        <color theme="1"/>
        <rFont val="Calibri"/>
        <family val="2"/>
      </rPr>
      <t>r Health Lippincott Williams &amp; Wilkins.,” vol. 37, no. 5, pp. 321–330, 2014, doi: 10.1097/NCC.0000000000000159.</t>
    </r>
  </si>
  <si>
    <r>
      <t xml:space="preserve">Background: Hypoglycemia and hypoglycemia unawareness are common in long-standing type 1 diabetes (T1D). </t>
    </r>
    <r>
      <rPr>
        <b/>
        <sz val="10"/>
        <color theme="1"/>
        <rFont val="Calibri"/>
        <family val="2"/>
      </rPr>
      <t>This</t>
    </r>
    <r>
      <rPr>
        <sz val="10"/>
        <color theme="1"/>
        <rFont val="Calibri"/>
        <family val="2"/>
      </rPr>
      <t xml:space="preserve"> pilot </t>
    </r>
    <r>
      <rPr>
        <b/>
        <sz val="10"/>
        <color theme="1"/>
        <rFont val="Calibri"/>
        <family val="2"/>
      </rPr>
      <t>study</t>
    </r>
    <r>
      <rPr>
        <sz val="10"/>
        <color theme="1"/>
        <rFont val="Calibri"/>
        <family val="2"/>
      </rPr>
      <t xml:space="preserve"> examined the real-world use of a </t>
    </r>
    <r>
      <rPr>
        <sz val="10"/>
        <color indexed="62"/>
        <rFont val="Calibri"/>
        <family val="2"/>
      </rPr>
      <t>smartphone</t>
    </r>
    <r>
      <rPr>
        <sz val="10"/>
        <color theme="1"/>
        <rFont val="Calibri"/>
        <family val="2"/>
      </rPr>
      <t xml:space="preserve"> </t>
    </r>
    <r>
      <rPr>
        <sz val="10"/>
        <color indexed="62"/>
        <rFont val="Calibri"/>
        <family val="2"/>
      </rPr>
      <t>application</t>
    </r>
    <r>
      <rPr>
        <sz val="10"/>
        <color theme="1"/>
        <rFont val="Calibri"/>
        <family val="2"/>
      </rPr>
      <t xml:space="preserve"> (app), which receives meter readings and logs hypoglycemic symptoms, causes, and treatments to reduce hypoglycemia. </t>
    </r>
    <r>
      <rPr>
        <b/>
        <sz val="10"/>
        <color theme="1"/>
        <rFont val="Calibri"/>
        <family val="2"/>
      </rPr>
      <t>Methods</t>
    </r>
    <r>
      <rPr>
        <sz val="10"/>
        <color theme="1"/>
        <rFont val="Calibri"/>
        <family val="2"/>
      </rPr>
      <t xml:space="preserve">: Adults with T1D and recent hypoglycemia synchronized their glucose meter to their </t>
    </r>
    <r>
      <rPr>
        <sz val="10"/>
        <color indexed="62"/>
        <rFont val="Calibri"/>
        <family val="2"/>
      </rPr>
      <t>smartphone</t>
    </r>
    <r>
      <rPr>
        <sz val="10"/>
        <color theme="1"/>
        <rFont val="Calibri"/>
        <family val="2"/>
      </rPr>
      <t xml:space="preserve"> and used the Joslin HypoMapTM app po</t>
    </r>
    <r>
      <rPr>
        <b/>
        <sz val="10"/>
        <color theme="1"/>
        <rFont val="Calibri"/>
        <family val="2"/>
      </rPr>
      <t>we</t>
    </r>
    <r>
      <rPr>
        <sz val="10"/>
        <color theme="1"/>
        <rFont val="Calibri"/>
        <family val="2"/>
      </rPr>
      <t xml:space="preserve">red by Glooko to track hypoglycemic events. At baseline, and after 6 and 12 </t>
    </r>
    <r>
      <rPr>
        <b/>
        <sz val="10"/>
        <color theme="1"/>
        <rFont val="Calibri"/>
        <family val="2"/>
      </rPr>
      <t>we</t>
    </r>
    <r>
      <rPr>
        <sz val="10"/>
        <color theme="1"/>
        <rFont val="Calibri"/>
        <family val="2"/>
      </rPr>
      <t xml:space="preserve">eks of using the app, a blinded continuous glucose monitor (CGM; Dexcom G4) was used for 2 </t>
    </r>
    <r>
      <rPr>
        <b/>
        <sz val="10"/>
        <color theme="1"/>
        <rFont val="Calibri"/>
        <family val="2"/>
      </rPr>
      <t>we</t>
    </r>
    <r>
      <rPr>
        <sz val="10"/>
        <color theme="1"/>
        <rFont val="Calibri"/>
        <family val="2"/>
      </rPr>
      <t xml:space="preserve">eks and surveys administered. Results: Participants (n = 22) at baseline had mean (SD) age 43 (14) years, duration of diabetes 26 (13) years, A1c 8.0% (0.87) and 21/22 had reduced hypoglycemia awareness per Clarke Hypoglycemia Unawareness survey scores; 13 (59%) </t>
    </r>
    <r>
      <rPr>
        <b/>
        <sz val="10"/>
        <color theme="1"/>
        <rFont val="Calibri"/>
        <family val="2"/>
      </rPr>
      <t>we</t>
    </r>
    <r>
      <rPr>
        <sz val="10"/>
        <color theme="1"/>
        <rFont val="Calibri"/>
        <family val="2"/>
      </rPr>
      <t xml:space="preserve">re ‘CGM completers’ (CGM data available at baseline and follow-up). Most noncompletion related to time required/difficulties using the mobile app. After 6 </t>
    </r>
    <r>
      <rPr>
        <b/>
        <sz val="10"/>
        <color theme="1"/>
        <rFont val="Calibri"/>
        <family val="2"/>
      </rPr>
      <t>we</t>
    </r>
    <r>
      <rPr>
        <sz val="10"/>
        <color theme="1"/>
        <rFont val="Calibri"/>
        <family val="2"/>
      </rPr>
      <t xml:space="preserve">eks, 8/13 completers (62% of CGM completers, 36% of total participants) had reduced daytime minutes with glucose &lt;54 mg/dL (mean </t>
    </r>
    <r>
      <rPr>
        <sz val="10"/>
        <color theme="1"/>
        <rFont val="等线"/>
        <family val="4"/>
        <charset val="134"/>
      </rPr>
      <t>↓</t>
    </r>
    <r>
      <rPr>
        <sz val="10"/>
        <color theme="1"/>
        <rFont val="Calibri"/>
        <family val="2"/>
      </rPr>
      <t xml:space="preserve">331 minutes) and 10/13 (77% of CGM completers; 45% of total participants) had reduced time </t>
    </r>
    <r>
      <rPr>
        <sz val="10"/>
        <color theme="1"/>
        <rFont val="等线"/>
        <family val="4"/>
        <charset val="134"/>
      </rPr>
      <t>≤</t>
    </r>
    <r>
      <rPr>
        <sz val="10"/>
        <color theme="1"/>
        <rFont val="Calibri"/>
        <family val="2"/>
      </rPr>
      <t xml:space="preserve"> 70 mg/dL (mean </t>
    </r>
    <r>
      <rPr>
        <sz val="10"/>
        <color theme="1"/>
        <rFont val="等线"/>
        <family val="4"/>
        <charset val="134"/>
      </rPr>
      <t>↓</t>
    </r>
    <r>
      <rPr>
        <sz val="10"/>
        <color theme="1"/>
        <rFont val="Calibri"/>
        <family val="2"/>
      </rPr>
      <t xml:space="preserve">449 minutes). </t>
    </r>
    <r>
      <rPr>
        <b/>
        <sz val="10"/>
        <color theme="1"/>
        <rFont val="Calibri"/>
        <family val="2"/>
      </rPr>
      <t>This</t>
    </r>
    <r>
      <rPr>
        <sz val="10"/>
        <color theme="1"/>
        <rFont val="Calibri"/>
        <family val="2"/>
      </rPr>
      <t xml:space="preserve"> was not sustained at 12 </t>
    </r>
    <r>
      <rPr>
        <b/>
        <sz val="10"/>
        <color theme="1"/>
        <rFont val="Calibri"/>
        <family val="2"/>
      </rPr>
      <t>we</t>
    </r>
    <r>
      <rPr>
        <sz val="10"/>
        <color theme="1"/>
        <rFont val="Calibri"/>
        <family val="2"/>
      </rPr>
      <t xml:space="preserve">eks, at which time half of the completers had less time (‘improved’). Five participants reported improved hypoglycemia awareness; 9 stated the app helped them better recognize hypoglycemia. Conclusions: Use of this </t>
    </r>
    <r>
      <rPr>
        <sz val="10"/>
        <color indexed="62"/>
        <rFont val="Calibri"/>
        <family val="2"/>
      </rPr>
      <t>phone</t>
    </r>
    <r>
      <rPr>
        <sz val="10"/>
        <color theme="1"/>
        <rFont val="Calibri"/>
        <family val="2"/>
      </rPr>
      <t xml:space="preserve"> app has the potential to help reduce daytime hypoglycemia in a subset of T1D adults with reduce hypoglycemia awareness; larger studies are needed.,” vol. 12, no. 6, pp. 1192–1199, 2018, doi: 10.1177/1932296817749859.</t>
    </r>
    <phoneticPr fontId="2" type="noConversion"/>
  </si>
  <si>
    <t xml:space="preserve"> receives meter readings and logs hypoglycemic symptoms, causes, and treatments to reduce hypoglycemia.</t>
  </si>
  <si>
    <r>
      <t xml:space="preserve">Background Over 12,000 children are diagnosed with cancer every year in the United States. In addition to symptoms associated with their disease, children undergoing chemotherapy frequently experience significant pain, which is unfortunately often undertreated. The field of m-Health offers an innovative avenue for pain assessment and intervention in the home setting. The current </t>
    </r>
    <r>
      <rPr>
        <b/>
        <sz val="10"/>
        <color theme="1"/>
        <rFont val="Calibri"/>
        <family val="2"/>
      </rPr>
      <t>study</t>
    </r>
    <r>
      <rPr>
        <sz val="10"/>
        <color theme="1"/>
        <rFont val="Calibri"/>
        <family val="2"/>
      </rPr>
      <t xml:space="preserve"> describes the development and initial evaluation of a </t>
    </r>
    <r>
      <rPr>
        <sz val="10"/>
        <color indexed="62"/>
        <rFont val="Calibri"/>
        <family val="2"/>
      </rPr>
      <t>tablet</t>
    </r>
    <r>
      <rPr>
        <sz val="10"/>
        <color theme="1"/>
        <rFont val="Calibri"/>
        <family val="2"/>
      </rPr>
      <t xml:space="preserve">-based program, Pain Buddy, aimed to enhance pain management and foster improved quality of life in children ages 8–18 years undergoing cancer treatment. </t>
    </r>
    <r>
      <rPr>
        <b/>
        <sz val="10"/>
        <color theme="1"/>
        <rFont val="Calibri"/>
        <family val="2"/>
      </rPr>
      <t>Methods</t>
    </r>
    <r>
      <rPr>
        <sz val="10"/>
        <color theme="1"/>
        <rFont val="Calibri"/>
        <family val="2"/>
      </rPr>
      <t xml:space="preserve"> An animated avatar-based </t>
    </r>
    <r>
      <rPr>
        <sz val="10"/>
        <color indexed="62"/>
        <rFont val="Calibri"/>
        <family val="2"/>
      </rPr>
      <t>tablet</t>
    </r>
    <r>
      <rPr>
        <sz val="10"/>
        <color theme="1"/>
        <rFont val="Calibri"/>
        <family val="2"/>
      </rPr>
      <t xml:space="preserve"> </t>
    </r>
    <r>
      <rPr>
        <sz val="10"/>
        <color indexed="62"/>
        <rFont val="Calibri"/>
        <family val="2"/>
      </rPr>
      <t>application</t>
    </r>
    <r>
      <rPr>
        <sz val="10"/>
        <color theme="1"/>
        <rFont val="Calibri"/>
        <family val="2"/>
      </rPr>
      <t xml:space="preserve"> was </t>
    </r>
    <r>
      <rPr>
        <b/>
        <sz val="10"/>
        <color theme="1"/>
        <rFont val="Calibri"/>
        <family val="2"/>
      </rPr>
      <t>develope</t>
    </r>
    <r>
      <rPr>
        <sz val="10"/>
        <color theme="1"/>
        <rFont val="Calibri"/>
        <family val="2"/>
      </rPr>
      <t xml:space="preserve">d using state-of-the-art </t>
    </r>
    <r>
      <rPr>
        <sz val="10"/>
        <color indexed="62"/>
        <rFont val="Calibri"/>
        <family val="2"/>
      </rPr>
      <t>software</t>
    </r>
    <r>
      <rPr>
        <sz val="10"/>
        <color theme="1"/>
        <rFont val="Calibri"/>
        <family val="2"/>
      </rPr>
      <t xml:space="preserve">. Key aspects of Pain Buddy include daily pain and symptom diaries completed by children, remote monitoring of symptoms by uploading patient’s data through internet to a cloud server, cognitive and behavioral skills training, interactive three-dimensional avatars that </t>
    </r>
    <r>
      <rPr>
        <b/>
        <sz val="10"/>
        <color indexed="10"/>
        <rFont val="Calibri"/>
        <family val="2"/>
      </rPr>
      <t>gui</t>
    </r>
    <r>
      <rPr>
        <sz val="10"/>
        <color theme="1"/>
        <rFont val="Calibri"/>
        <family val="2"/>
      </rPr>
      <t>de children through the program, and an incentive system to motivate engagement. T</t>
    </r>
    <r>
      <rPr>
        <b/>
        <sz val="10"/>
        <color theme="1"/>
        <rFont val="Calibri"/>
        <family val="2"/>
      </rPr>
      <t>we</t>
    </r>
    <r>
      <rPr>
        <sz val="10"/>
        <color theme="1"/>
        <rFont val="Calibri"/>
        <family val="2"/>
      </rPr>
      <t>lve children bet</t>
    </r>
    <r>
      <rPr>
        <b/>
        <sz val="10"/>
        <color theme="1"/>
        <rFont val="Calibri"/>
        <family val="2"/>
      </rPr>
      <t>we</t>
    </r>
    <r>
      <rPr>
        <sz val="10"/>
        <color theme="1"/>
        <rFont val="Calibri"/>
        <family val="2"/>
      </rPr>
      <t xml:space="preserve">en the ages of 8 and 18 participated in a pilot </t>
    </r>
    <r>
      <rPr>
        <b/>
        <sz val="10"/>
        <color theme="1"/>
        <rFont val="Calibri"/>
        <family val="2"/>
      </rPr>
      <t>study</t>
    </r>
    <r>
      <rPr>
        <sz val="10"/>
        <color theme="1"/>
        <rFont val="Calibri"/>
        <family val="2"/>
      </rPr>
      <t xml:space="preserve"> of Pain Buddy. Results Children </t>
    </r>
    <r>
      <rPr>
        <b/>
        <sz val="10"/>
        <color theme="1"/>
        <rFont val="Calibri"/>
        <family val="2"/>
      </rPr>
      <t>we</t>
    </r>
    <r>
      <rPr>
        <sz val="10"/>
        <color theme="1"/>
        <rFont val="Calibri"/>
        <family val="2"/>
      </rPr>
      <t xml:space="preserve">re highly satisfied with the program. Pain and appetite disturbances </t>
    </r>
    <r>
      <rPr>
        <b/>
        <sz val="10"/>
        <color theme="1"/>
        <rFont val="Calibri"/>
        <family val="2"/>
      </rPr>
      <t>we</t>
    </r>
    <r>
      <rPr>
        <sz val="10"/>
        <color theme="1"/>
        <rFont val="Calibri"/>
        <family val="2"/>
      </rPr>
      <t xml:space="preserve">re most frequently endorsed. Symptom trigger alerts to outside providers </t>
    </r>
    <r>
      <rPr>
        <b/>
        <sz val="10"/>
        <color theme="1"/>
        <rFont val="Calibri"/>
        <family val="2"/>
      </rPr>
      <t>we</t>
    </r>
    <r>
      <rPr>
        <sz val="10"/>
        <color theme="1"/>
        <rFont val="Calibri"/>
        <family val="2"/>
      </rPr>
      <t xml:space="preserve">re largely related to clinically significant pain. Children infrequently used analgesics, and reported using some non-pharmacological pain management strategies. Conclusion Pain Buddy appears to be a promising tool to improve pain and symptom management in children undergoing cancer treatment. Results from the current </t>
    </r>
    <r>
      <rPr>
        <b/>
        <sz val="10"/>
        <color theme="1"/>
        <rFont val="Calibri"/>
        <family val="2"/>
      </rPr>
      <t>study</t>
    </r>
    <r>
      <rPr>
        <sz val="10"/>
        <color theme="1"/>
        <rFont val="Calibri"/>
        <family val="2"/>
      </rPr>
      <t xml:space="preserve"> will inform future improvements to Pain Buddy, in preparation for a randomized controlled trial to assess the efficacy of this innovative treatment.,” vol. 76, pp. 202–214, 2016, doi: 10.1016/j.compbiomed.2016.07.012.</t>
    </r>
    <phoneticPr fontId="2" type="noConversion"/>
  </si>
  <si>
    <t xml:space="preserve">animated avatar-based tablet application </t>
  </si>
  <si>
    <r>
      <t>This</t>
    </r>
    <r>
      <rPr>
        <sz val="10"/>
        <color theme="1"/>
        <rFont val="Calibri"/>
        <family val="2"/>
      </rPr>
      <t xml:space="preserve"> chapter deals with the communication of persuasion. Only a small percentage of communication involves words: as the old saying goes, ‘it’s not what you say, it’s how you say it’. While this likely underestimates the importance of good verbal persuasion techniques, it is accurate in underlining the critical role of non-verbal behaviour during face-to-face communication. In this chapter </t>
    </r>
    <r>
      <rPr>
        <b/>
        <sz val="10"/>
        <color theme="1"/>
        <rFont val="Calibri"/>
        <family val="2"/>
      </rPr>
      <t>we</t>
    </r>
    <r>
      <rPr>
        <sz val="10"/>
        <color theme="1"/>
        <rFont val="Calibri"/>
        <family val="2"/>
      </rPr>
      <t xml:space="preserve"> restrict the discussion to body language. </t>
    </r>
    <r>
      <rPr>
        <b/>
        <sz val="10"/>
        <color theme="1"/>
        <rFont val="Calibri"/>
        <family val="2"/>
      </rPr>
      <t>We</t>
    </r>
    <r>
      <rPr>
        <sz val="10"/>
        <color theme="1"/>
        <rFont val="Calibri"/>
        <family val="2"/>
      </rPr>
      <t xml:space="preserve"> also consider embodied virtual agents. As is the case with humans, there are a number of fundamental factors to be considered when constructing persuasive agents. In particular, one who wishes to persuade must appear credible, trustworthy, confident, and non-threatening. Knowing how not to behave is also a vital basis for effective persuasion. </t>
    </r>
    <r>
      <rPr>
        <b/>
        <sz val="10"/>
        <color theme="1"/>
        <rFont val="Calibri"/>
        <family val="2"/>
      </rPr>
      <t>This</t>
    </r>
    <r>
      <rPr>
        <sz val="10"/>
        <color theme="1"/>
        <rFont val="Calibri"/>
        <family val="2"/>
      </rPr>
      <t xml:space="preserve"> includes resolving task constraints or other factors with the social perception considerations. These social virtual agents face many of the same problems as humans have in controlling and expressing themselves in an appropriate manner so as to establish and maintain persuasive interaction. All along the chapter, much of our discussion will handle concepts applicable both to agent and to human behaviour.,” Cognitive Technologies, no. 9783642151835. pp. 585–608, 2011. doi: 10.1007/978-3-642-15184-2_30.</t>
    </r>
    <phoneticPr fontId="2" type="noConversion"/>
  </si>
  <si>
    <t>not tools</t>
    <phoneticPr fontId="2" type="noConversion"/>
  </si>
  <si>
    <r>
      <t xml:space="preserve">SOPRANO (Service-oriented programmable smart environments for Older Europeans) is a EU-funded project to develop an ambient assisted living (AAL) system to enhance the lives of frail and disabled older people. SOPRANO uses pervasive technologies such as sensors, actuators, smart </t>
    </r>
    <r>
      <rPr>
        <b/>
        <sz val="10"/>
        <color indexed="10"/>
        <rFont val="Calibri"/>
        <family val="2"/>
      </rPr>
      <t>interface</t>
    </r>
    <r>
      <rPr>
        <sz val="10"/>
        <color theme="1"/>
        <rFont val="Calibri"/>
        <family val="2"/>
      </rPr>
      <t xml:space="preserve">s, and artificial intelligence to create a more supportive home environment. SOPRANO provides additional safety and security, supporting independent living and social participation and improving quality of life. The </t>
    </r>
    <r>
      <rPr>
        <b/>
        <sz val="10"/>
        <color theme="1"/>
        <rFont val="Calibri"/>
        <family val="2"/>
      </rPr>
      <t>paper</t>
    </r>
    <r>
      <rPr>
        <sz val="10"/>
        <color theme="1"/>
        <rFont val="Calibri"/>
        <family val="2"/>
      </rPr>
      <t xml:space="preserve"> describes the user-driven approach to </t>
    </r>
    <r>
      <rPr>
        <b/>
        <sz val="10"/>
        <color theme="1"/>
        <rFont val="Calibri"/>
        <family val="2"/>
      </rPr>
      <t>research</t>
    </r>
    <r>
      <rPr>
        <sz val="10"/>
        <color theme="1"/>
        <rFont val="Calibri"/>
        <family val="2"/>
      </rPr>
      <t xml:space="preserve"> and development within the SOPRANO project and presents results that have emerged from this iterative process. The </t>
    </r>
    <r>
      <rPr>
        <b/>
        <sz val="10"/>
        <color theme="1"/>
        <rFont val="Calibri"/>
        <family val="2"/>
      </rPr>
      <t>paper</t>
    </r>
    <r>
      <rPr>
        <sz val="10"/>
        <color theme="1"/>
        <rFont val="Calibri"/>
        <family val="2"/>
      </rPr>
      <t xml:space="preserve"> concludes by discussing benefits of the user-driven approach and future plans for system demonstration and large-scale field trials. © 2009 Springer Berlin Heidelberg.,” Lecture Notes in Computer Science (including subseries Lecture Notes in Artificial Intelligence and Lecture Notes in Bioinformatics), vol. 5597 LNCS. pp. 233–236, 2009. doi: 10.1007/978-3-642-02868-7_30.</t>
    </r>
  </si>
  <si>
    <r>
      <t xml:space="preserve">Objective: An automated health counselor agent was designed to promote both physical activity and fruit and vegetable consumption through a series of simulated conversations with users on their home computers. </t>
    </r>
    <r>
      <rPr>
        <b/>
        <sz val="10"/>
        <color theme="1"/>
        <rFont val="Calibri"/>
        <family val="2"/>
      </rPr>
      <t>Methods</t>
    </r>
    <r>
      <rPr>
        <sz val="10"/>
        <color theme="1"/>
        <rFont val="Calibri"/>
        <family val="2"/>
      </rPr>
      <t xml:space="preserve">: The agent was evaluated in a 4-arm randomized trial of a two-month daily contact intervention comparing: (a) physical activity; (b) fruit and vegetable consumption; (c) both interventions; and (d) a non-intervention control. Physical activity was assessed using daily pedometer steps. Daily servings of fruit and vegetables </t>
    </r>
    <r>
      <rPr>
        <b/>
        <sz val="10"/>
        <color theme="1"/>
        <rFont val="Calibri"/>
        <family val="2"/>
      </rPr>
      <t>we</t>
    </r>
    <r>
      <rPr>
        <sz val="10"/>
        <color theme="1"/>
        <rFont val="Calibri"/>
        <family val="2"/>
      </rPr>
      <t xml:space="preserve">re assessed using the NIH/NCI self-report Fruit and Vegetable Scan. Results: Participants in the physical activity intervention increased their walking on average compared to the control group, while those in the fruit and vegetable intervention and combined intervention decreased walking. Participants in the fruit and vegetable intervention group consumed significantly more servings per day compared to those in the control group, and those in the combined intervention reported consuming more compared to those in the control group. Conclusion: Automated health intervention </t>
    </r>
    <r>
      <rPr>
        <sz val="10"/>
        <color indexed="62"/>
        <rFont val="Calibri"/>
        <family val="2"/>
      </rPr>
      <t>software</t>
    </r>
    <r>
      <rPr>
        <sz val="10"/>
        <color theme="1"/>
        <rFont val="Calibri"/>
        <family val="2"/>
      </rPr>
      <t xml:space="preserve"> designed for efficient re-use is effective at changing health behavior. Practice implications: Automated health behavior change interventions can be designed to facilitate translation and </t>
    </r>
    <r>
      <rPr>
        <sz val="10"/>
        <color indexed="17"/>
        <rFont val="Calibri"/>
        <family val="2"/>
      </rPr>
      <t>adapt</t>
    </r>
    <r>
      <rPr>
        <sz val="10"/>
        <color theme="1"/>
        <rFont val="Calibri"/>
        <family val="2"/>
      </rPr>
      <t>ation across multiple behaviors. © 2013 Elsevier Ireland Ltd.,” vol. 92, no. 2, pp. 142–148, 2013, doi: 10.1016/j.pec.2013.05.011.</t>
    </r>
    <phoneticPr fontId="2" type="noConversion"/>
  </si>
  <si>
    <t>recommednation</t>
    <phoneticPr fontId="2" type="noConversion"/>
  </si>
  <si>
    <r>
      <t xml:space="preserve">Assisting elderly people in emergency situations is very important to improve their quality of life. </t>
    </r>
    <r>
      <rPr>
        <b/>
        <sz val="10"/>
        <color theme="1"/>
        <rFont val="Calibri"/>
        <family val="2"/>
      </rPr>
      <t>This</t>
    </r>
    <r>
      <rPr>
        <sz val="10"/>
        <color theme="1"/>
        <rFont val="Calibri"/>
        <family val="2"/>
      </rPr>
      <t xml:space="preserve"> assistance can be done with the help of volunteers using technology and in particular pervasive and mobile computing.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in</t>
    </r>
    <r>
      <rPr>
        <b/>
        <sz val="10"/>
        <color theme="1"/>
        <rFont val="Calibri"/>
        <family val="2"/>
      </rPr>
      <t xml:space="preserve"> this paper</t>
    </r>
    <r>
      <rPr>
        <sz val="10"/>
        <color theme="1"/>
        <rFont val="Calibri"/>
        <family val="2"/>
      </rPr>
      <t xml:space="preserve"> Assist-Me, a smart system aimed at assisting elderly people in case of emergency. The goal is to enhance elderly people daily life independence and autonomy, in indoor and outdoor environments, by offering </t>
    </r>
    <r>
      <rPr>
        <sz val="10"/>
        <color indexed="17"/>
        <rFont val="Calibri"/>
        <family val="2"/>
      </rPr>
      <t>flexib</t>
    </r>
    <r>
      <rPr>
        <sz val="10"/>
        <color theme="1"/>
        <rFont val="Calibri"/>
        <family val="2"/>
      </rPr>
      <t xml:space="preserve">le and faster assistance in emergency situations via social intervention offered by volunteers. </t>
    </r>
    <r>
      <rPr>
        <b/>
        <sz val="10"/>
        <color theme="1"/>
        <rFont val="Calibri"/>
        <family val="2"/>
      </rPr>
      <t>We</t>
    </r>
    <r>
      <rPr>
        <sz val="10"/>
        <color theme="1"/>
        <rFont val="Calibri"/>
        <family val="2"/>
      </rPr>
      <t xml:space="preserve"> believe that our solution can alleviate the unnecessary intervention of emergency center, provide a </t>
    </r>
    <r>
      <rPr>
        <sz val="10"/>
        <color indexed="17"/>
        <rFont val="Calibri"/>
        <family val="2"/>
      </rPr>
      <t>flexib</t>
    </r>
    <r>
      <rPr>
        <sz val="10"/>
        <color theme="1"/>
        <rFont val="Calibri"/>
        <family val="2"/>
      </rPr>
      <t xml:space="preserve">le volunteering intervention and better serve elderly people in needs. Assist-Me includes two </t>
    </r>
    <r>
      <rPr>
        <sz val="10"/>
        <color indexed="62"/>
        <rFont val="Calibri"/>
        <family val="2"/>
      </rPr>
      <t>smartphone</t>
    </r>
    <r>
      <rPr>
        <sz val="10"/>
        <color theme="1"/>
        <rFont val="Calibri"/>
        <family val="2"/>
      </rPr>
      <t xml:space="preserve"> </t>
    </r>
    <r>
      <rPr>
        <sz val="10"/>
        <color indexed="62"/>
        <rFont val="Calibri"/>
        <family val="2"/>
      </rPr>
      <t>application</t>
    </r>
    <r>
      <rPr>
        <sz val="10"/>
        <color theme="1"/>
        <rFont val="Calibri"/>
        <family val="2"/>
      </rPr>
      <t>s: one for elderly people that require emergency assistance and the second for volunteers who receive the request. Assist-Me manages emergency situations by automatically selecting appropriate volunteers based on fuzzy-logic engine. The implementation of the engine is also presented in</t>
    </r>
    <r>
      <rPr>
        <b/>
        <sz val="10"/>
        <color theme="1"/>
        <rFont val="Calibri"/>
        <family val="2"/>
      </rPr>
      <t xml:space="preserve"> this paper</t>
    </r>
    <r>
      <rPr>
        <sz val="10"/>
        <color theme="1"/>
        <rFont val="Calibri"/>
        <family val="2"/>
      </rPr>
      <t>.,” in Proceedings - 15th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 2015, pp. 2373–2380. doi: 10.1109/CIT/IUCC/DASC/PICOM.2015.351.</t>
    </r>
  </si>
  <si>
    <r>
      <t>This</t>
    </r>
    <r>
      <rPr>
        <sz val="10"/>
        <color theme="1"/>
        <rFont val="Calibri"/>
        <family val="2"/>
      </rPr>
      <t xml:space="preserve"> </t>
    </r>
    <r>
      <rPr>
        <b/>
        <sz val="10"/>
        <color theme="1"/>
        <rFont val="Calibri"/>
        <family val="2"/>
      </rPr>
      <t>paper</t>
    </r>
    <r>
      <rPr>
        <sz val="10"/>
        <color theme="1"/>
        <rFont val="Calibri"/>
        <family val="2"/>
      </rPr>
      <t xml:space="preserve"> presents an innovative virtual assistant system, which aims to address older adults’ needs in a professional environment by proposing promising and innovative virtual assistance mechanisms. The system, named CogniWin, is expected to alleviate eventual age related memory degradation and gradual decrease of other cognitive capabilities (i.e. speed of processing new information, concentration level) and at the same time assist older adults to increase their learning abilities through </t>
    </r>
    <r>
      <rPr>
        <sz val="10"/>
        <color indexed="17"/>
        <rFont val="Calibri"/>
        <family val="2"/>
      </rPr>
      <t>personali</t>
    </r>
    <r>
      <rPr>
        <sz val="10"/>
        <color theme="1"/>
        <rFont val="Calibri"/>
        <family val="2"/>
      </rPr>
      <t xml:space="preserve">zed learning assistance and </t>
    </r>
    <r>
      <rPr>
        <b/>
        <sz val="10"/>
        <color theme="1"/>
        <rFont val="Calibri"/>
        <family val="2"/>
      </rPr>
      <t>we</t>
    </r>
    <r>
      <rPr>
        <sz val="10"/>
        <color theme="1"/>
        <rFont val="Calibri"/>
        <family val="2"/>
      </rPr>
      <t xml:space="preserve">ll-being </t>
    </r>
    <r>
      <rPr>
        <b/>
        <sz val="10"/>
        <color indexed="10"/>
        <rFont val="Calibri"/>
        <family val="2"/>
      </rPr>
      <t>gui</t>
    </r>
    <r>
      <rPr>
        <sz val="10"/>
        <color theme="1"/>
        <rFont val="Calibri"/>
        <family val="2"/>
      </rPr>
      <t>dance.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describe the overall system concept, the technological approach, the methodology used in the elicitation of user needs, and describe the first pre-trials’ evaluation.,” Lecture Notes in Computer Science (including subseries Lecture Notes in Artificial Intelligence and Lecture Notes in Bioinformatics), vol. 9194. pp. 257–268, 2015. doi: 10.1007/978-3-319-20913-5_24.</t>
    </r>
    <phoneticPr fontId="2" type="noConversion"/>
  </si>
  <si>
    <t xml:space="preserve"> personalized learning assistance </t>
  </si>
  <si>
    <t>MyUI: Generating accessible user interfaces from multimodal design patterns,</t>
    <phoneticPr fontId="2" type="noConversion"/>
  </si>
  <si>
    <r>
      <t>Adapt</t>
    </r>
    <r>
      <rPr>
        <sz val="10"/>
        <color theme="1"/>
        <rFont val="Calibri"/>
        <family val="2"/>
      </rPr>
      <t xml:space="preserve">ive user </t>
    </r>
    <r>
      <rPr>
        <b/>
        <sz val="10"/>
        <color indexed="10"/>
        <rFont val="Calibri"/>
        <family val="2"/>
      </rPr>
      <t>interface</t>
    </r>
    <r>
      <rPr>
        <sz val="10"/>
        <color theme="1"/>
        <rFont val="Calibri"/>
        <family val="2"/>
      </rPr>
      <t xml:space="preserve">s can make technology more accessible. Quite a number of conceptual and technical approaches have been </t>
    </r>
    <r>
      <rPr>
        <b/>
        <sz val="10"/>
        <color theme="1"/>
        <rFont val="Calibri"/>
        <family val="2"/>
      </rPr>
      <t>propose</t>
    </r>
    <r>
      <rPr>
        <sz val="10"/>
        <color theme="1"/>
        <rFont val="Calibri"/>
        <family val="2"/>
      </rPr>
      <t xml:space="preserve">d for </t>
    </r>
    <r>
      <rPr>
        <sz val="10"/>
        <color indexed="17"/>
        <rFont val="Calibri"/>
        <family val="2"/>
      </rPr>
      <t>adapt</t>
    </r>
    <r>
      <rPr>
        <sz val="10"/>
        <color theme="1"/>
        <rFont val="Calibri"/>
        <family val="2"/>
      </rPr>
      <t>ations to diverse user needs, multiple devices or multiple environments. Little work, ho</t>
    </r>
    <r>
      <rPr>
        <b/>
        <sz val="10"/>
        <color theme="1"/>
        <rFont val="Calibri"/>
        <family val="2"/>
      </rPr>
      <t>we</t>
    </r>
    <r>
      <rPr>
        <sz val="10"/>
        <color theme="1"/>
        <rFont val="Calibri"/>
        <family val="2"/>
      </rPr>
      <t xml:space="preserve">ver, has been directed at integrating all the essential aspects of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s for accessibility in one system. 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our generic My</t>
    </r>
    <r>
      <rPr>
        <b/>
        <sz val="10"/>
        <color indexed="10"/>
        <rFont val="Calibri"/>
        <family val="2"/>
      </rPr>
      <t>UI</t>
    </r>
    <r>
      <rPr>
        <sz val="10"/>
        <color theme="1"/>
        <rFont val="Calibri"/>
        <family val="2"/>
      </rPr>
      <t xml:space="preserve"> infrastructure for increased accessibility through automatically generated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 xml:space="preserve">s. The multimodal design patterns repository serves as the basis for a modular approach to individualized user </t>
    </r>
    <r>
      <rPr>
        <b/>
        <sz val="10"/>
        <color indexed="10"/>
        <rFont val="Calibri"/>
        <family val="2"/>
      </rPr>
      <t>interface</t>
    </r>
    <r>
      <rPr>
        <sz val="10"/>
        <color theme="1"/>
        <rFont val="Calibri"/>
        <family val="2"/>
      </rPr>
      <t xml:space="preserve">s. </t>
    </r>
    <r>
      <rPr>
        <b/>
        <sz val="10"/>
        <color theme="1"/>
        <rFont val="Calibri"/>
        <family val="2"/>
      </rPr>
      <t>This</t>
    </r>
    <r>
      <rPr>
        <sz val="10"/>
        <color theme="1"/>
        <rFont val="Calibri"/>
        <family val="2"/>
      </rPr>
      <t xml:space="preserve"> open and extensible pattern repository makes the </t>
    </r>
    <r>
      <rPr>
        <sz val="10"/>
        <color indexed="17"/>
        <rFont val="Calibri"/>
        <family val="2"/>
      </rPr>
      <t>adapt</t>
    </r>
    <r>
      <rPr>
        <sz val="10"/>
        <color theme="1"/>
        <rFont val="Calibri"/>
        <family val="2"/>
      </rPr>
      <t xml:space="preserve">ation rules transparent for designers and </t>
    </r>
    <r>
      <rPr>
        <b/>
        <sz val="10"/>
        <color theme="1"/>
        <rFont val="Calibri"/>
        <family val="2"/>
      </rPr>
      <t>develope</t>
    </r>
    <r>
      <rPr>
        <sz val="10"/>
        <color theme="1"/>
        <rFont val="Calibri"/>
        <family val="2"/>
      </rPr>
      <t xml:space="preserve">rs who can contribute to the repository by sharing their knowledge about accessible design. The </t>
    </r>
    <r>
      <rPr>
        <sz val="10"/>
        <color indexed="17"/>
        <rFont val="Calibri"/>
        <family val="2"/>
      </rPr>
      <t>adapt</t>
    </r>
    <r>
      <rPr>
        <sz val="10"/>
        <color theme="1"/>
        <rFont val="Calibri"/>
        <family val="2"/>
      </rPr>
      <t xml:space="preserve">ation architecture and procedures enable user </t>
    </r>
    <r>
      <rPr>
        <b/>
        <sz val="10"/>
        <color indexed="10"/>
        <rFont val="Calibri"/>
        <family val="2"/>
      </rPr>
      <t>interface</t>
    </r>
    <r>
      <rPr>
        <sz val="10"/>
        <color theme="1"/>
        <rFont val="Calibri"/>
        <family val="2"/>
      </rPr>
      <t xml:space="preserve"> generation and dynamic </t>
    </r>
    <r>
      <rPr>
        <sz val="10"/>
        <color indexed="17"/>
        <rFont val="Calibri"/>
        <family val="2"/>
      </rPr>
      <t>adapt</t>
    </r>
    <r>
      <rPr>
        <sz val="10"/>
        <color theme="1"/>
        <rFont val="Calibri"/>
        <family val="2"/>
      </rPr>
      <t xml:space="preserve">ations during run-time. For the specification of an abstract user </t>
    </r>
    <r>
      <rPr>
        <b/>
        <sz val="10"/>
        <color indexed="10"/>
        <rFont val="Calibri"/>
        <family val="2"/>
      </rPr>
      <t>interface</t>
    </r>
    <r>
      <rPr>
        <sz val="10"/>
        <color theme="1"/>
        <rFont val="Calibri"/>
        <family val="2"/>
      </rPr>
      <t xml:space="preserve"> model, a novel statecharts-based notation has been </t>
    </r>
    <r>
      <rPr>
        <b/>
        <sz val="10"/>
        <color theme="1"/>
        <rFont val="Calibri"/>
        <family val="2"/>
      </rPr>
      <t>develope</t>
    </r>
    <r>
      <rPr>
        <sz val="10"/>
        <color theme="1"/>
        <rFont val="Calibri"/>
        <family val="2"/>
      </rPr>
      <t xml:space="preserve">d. A development tool supports the interactive creation of the graphical user </t>
    </r>
    <r>
      <rPr>
        <b/>
        <sz val="10"/>
        <color indexed="10"/>
        <rFont val="Calibri"/>
        <family val="2"/>
      </rPr>
      <t>interface</t>
    </r>
    <r>
      <rPr>
        <sz val="10"/>
        <color theme="1"/>
        <rFont val="Calibri"/>
        <family val="2"/>
      </rPr>
      <t xml:space="preserve"> model. Copyright 2012 ACM.,” in EICS’12 - Proceedings of the 2012 ACM SIGCHI Symposium on Engineering Interactive Computing Systems, 2012, pp. 81–90. doi: 10.1145/2305484.2305500.</t>
    </r>
    <phoneticPr fontId="2" type="noConversion"/>
  </si>
  <si>
    <t xml:space="preserve">use
generic MyUI infrastructure
</t>
    <phoneticPr fontId="2" type="noConversion"/>
  </si>
  <si>
    <t>Age differences in menu item selection for smartphone: The effects of icon background colors and icon symbols,</t>
    <phoneticPr fontId="2" type="noConversion"/>
  </si>
  <si>
    <r>
      <t xml:space="preserve">Previous </t>
    </r>
    <r>
      <rPr>
        <b/>
        <sz val="10"/>
        <color theme="1"/>
        <rFont val="Calibri"/>
        <family val="2"/>
      </rPr>
      <t>research</t>
    </r>
    <r>
      <rPr>
        <sz val="10"/>
        <color theme="1"/>
        <rFont val="Calibri"/>
        <family val="2"/>
      </rPr>
      <t xml:space="preserve"> found that icon background colors and symbols influenced menu selection time. Ho</t>
    </r>
    <r>
      <rPr>
        <b/>
        <sz val="10"/>
        <color theme="1"/>
        <rFont val="Calibri"/>
        <family val="2"/>
      </rPr>
      <t>we</t>
    </r>
    <r>
      <rPr>
        <sz val="10"/>
        <color theme="1"/>
        <rFont val="Calibri"/>
        <family val="2"/>
      </rPr>
      <t xml:space="preserve">ver, the previous </t>
    </r>
    <r>
      <rPr>
        <b/>
        <sz val="10"/>
        <color theme="1"/>
        <rFont val="Calibri"/>
        <family val="2"/>
      </rPr>
      <t>research</t>
    </r>
    <r>
      <rPr>
        <sz val="10"/>
        <color theme="1"/>
        <rFont val="Calibri"/>
        <family val="2"/>
      </rPr>
      <t xml:space="preserve"> did not consider non-generic users; especially, children and older adult users that have gathered momentum. Literature highlights the age-related differences in various dimensions, and how they are related to technology use. The purpose of the present </t>
    </r>
    <r>
      <rPr>
        <b/>
        <sz val="10"/>
        <color theme="1"/>
        <rFont val="Calibri"/>
        <family val="2"/>
      </rPr>
      <t>study</t>
    </r>
    <r>
      <rPr>
        <sz val="10"/>
        <color theme="1"/>
        <rFont val="Calibri"/>
        <family val="2"/>
      </rPr>
      <t xml:space="preserve"> is to extend the previous </t>
    </r>
    <r>
      <rPr>
        <b/>
        <sz val="10"/>
        <color theme="1"/>
        <rFont val="Calibri"/>
        <family val="2"/>
      </rPr>
      <t>research</t>
    </r>
    <r>
      <rPr>
        <sz val="10"/>
        <color theme="1"/>
        <rFont val="Calibri"/>
        <family val="2"/>
      </rPr>
      <t xml:space="preserve"> on the influence of icon background colors and symbols [1], by examining the age-related difference in </t>
    </r>
    <r>
      <rPr>
        <sz val="10"/>
        <color indexed="62"/>
        <rFont val="Calibri"/>
        <family val="2"/>
      </rPr>
      <t>smartphone</t>
    </r>
    <r>
      <rPr>
        <sz val="10"/>
        <color theme="1"/>
        <rFont val="Calibri"/>
        <family val="2"/>
      </rPr>
      <t xml:space="preserve"> menu item selection task, with the manipulation of icon background colors and icon symbols. A three-way ANOVA indicated that there are significant main effects of age group, background colors, and icon symbols, as </t>
    </r>
    <r>
      <rPr>
        <b/>
        <sz val="10"/>
        <color theme="1"/>
        <rFont val="Calibri"/>
        <family val="2"/>
      </rPr>
      <t>we</t>
    </r>
    <r>
      <rPr>
        <sz val="10"/>
        <color theme="1"/>
        <rFont val="Calibri"/>
        <family val="2"/>
      </rPr>
      <t>ll as high-order effects of the three variables.,” in ACM International Conference Proceeding Series, 2019, pp. 55–64. doi: 10.1145/3328243.3328251.</t>
    </r>
  </si>
  <si>
    <r>
      <t xml:space="preserve">With the growing age, the older adults experience gradual health, physical as </t>
    </r>
    <r>
      <rPr>
        <b/>
        <sz val="10"/>
        <color theme="1"/>
        <rFont val="Calibri"/>
        <family val="2"/>
      </rPr>
      <t>we</t>
    </r>
    <r>
      <rPr>
        <sz val="10"/>
        <color theme="1"/>
        <rFont val="Calibri"/>
        <family val="2"/>
      </rPr>
      <t xml:space="preserve">ll cognitive, declining. Oftentimes, the degree of </t>
    </r>
    <r>
      <rPr>
        <b/>
        <sz val="10"/>
        <color theme="1"/>
        <rFont val="Calibri"/>
        <family val="2"/>
      </rPr>
      <t>develope</t>
    </r>
    <r>
      <rPr>
        <sz val="10"/>
        <color theme="1"/>
        <rFont val="Calibri"/>
        <family val="2"/>
      </rPr>
      <t xml:space="preserve">d health concerns is severe enough for the inevitable need of most likely a permanent caregiver or resource-rich but overly expensive assisted or nursing facility. The increasingly technical richness of the science advancements helps elevate at least most aspects of human life and the existence of smart home is one such outcome that has attained popularity, maturity and acceptability over the short period of time, especially in the communities of seniors, where it promises them an independent daily living. The smart home is an intelligent, technical, and automated cyber-physical infrastructure, which consists of a number of appliances and devices embedded or attached in physical environment. Some of them will be </t>
    </r>
    <r>
      <rPr>
        <sz val="10"/>
        <color indexed="17"/>
        <rFont val="Calibri"/>
        <family val="2"/>
      </rPr>
      <t>context</t>
    </r>
    <r>
      <rPr>
        <sz val="10"/>
        <color theme="1"/>
        <rFont val="Calibri"/>
        <family val="2"/>
      </rPr>
      <t>ually-triggered, ho</t>
    </r>
    <r>
      <rPr>
        <b/>
        <sz val="10"/>
        <color theme="1"/>
        <rFont val="Calibri"/>
        <family val="2"/>
      </rPr>
      <t>we</t>
    </r>
    <r>
      <rPr>
        <sz val="10"/>
        <color theme="1"/>
        <rFont val="Calibri"/>
        <family val="2"/>
      </rPr>
      <t xml:space="preserve">ver, there is also a potential need for an efficient </t>
    </r>
    <r>
      <rPr>
        <b/>
        <sz val="10"/>
        <color indexed="10"/>
        <rFont val="Calibri"/>
        <family val="2"/>
      </rPr>
      <t>interface</t>
    </r>
    <r>
      <rPr>
        <sz val="10"/>
        <color theme="1"/>
        <rFont val="Calibri"/>
        <family val="2"/>
      </rPr>
      <t xml:space="preserve"> (graphical or non-graphical) to operate some. The design of such graphical </t>
    </r>
    <r>
      <rPr>
        <b/>
        <sz val="10"/>
        <color indexed="10"/>
        <rFont val="Calibri"/>
        <family val="2"/>
      </rPr>
      <t>interface</t>
    </r>
    <r>
      <rPr>
        <sz val="10"/>
        <color theme="1"/>
        <rFont val="Calibri"/>
        <family val="2"/>
      </rPr>
      <t xml:space="preserve">s is not so rudimentary, rather ought to be a comprehensive human-centered design that imposes very minimal physical and cognitive stress on a senior inhabitant. In this </t>
    </r>
    <r>
      <rPr>
        <b/>
        <sz val="10"/>
        <color theme="1"/>
        <rFont val="Calibri"/>
        <family val="2"/>
      </rPr>
      <t>research</t>
    </r>
    <r>
      <rPr>
        <sz val="10"/>
        <color theme="1"/>
        <rFont val="Calibri"/>
        <family val="2"/>
      </rPr>
      <t xml:space="preserve"> work, </t>
    </r>
    <r>
      <rPr>
        <b/>
        <sz val="10"/>
        <color theme="1"/>
        <rFont val="Calibri"/>
        <family val="2"/>
      </rPr>
      <t>we</t>
    </r>
    <r>
      <rPr>
        <sz val="10"/>
        <color theme="1"/>
        <rFont val="Calibri"/>
        <family val="2"/>
      </rPr>
      <t xml:space="preserve"> design and develop one such graphical </t>
    </r>
    <r>
      <rPr>
        <b/>
        <sz val="10"/>
        <color indexed="10"/>
        <rFont val="Calibri"/>
        <family val="2"/>
      </rPr>
      <t>interface</t>
    </r>
    <r>
      <rPr>
        <sz val="10"/>
        <color theme="1"/>
        <rFont val="Calibri"/>
        <family val="2"/>
      </rPr>
      <t xml:space="preserve"> (apt for desktop, laptop and mobile devices), which is based on some newly devised hypotheses, validated through literature and informal surveys. At every stage of the design, a three-button constraint is precisely persevered and the </t>
    </r>
    <r>
      <rPr>
        <b/>
        <sz val="10"/>
        <color indexed="10"/>
        <rFont val="Calibri"/>
        <family val="2"/>
      </rPr>
      <t>interface</t>
    </r>
    <r>
      <rPr>
        <sz val="10"/>
        <color theme="1"/>
        <rFont val="Calibri"/>
        <family val="2"/>
      </rPr>
      <t xml:space="preserve"> is successfully deployed into the Smart Home Lab at Iowa State University.,” vol. 149, 2020, doi: 10.1016/j.measurement.2019.106923.</t>
    </r>
  </si>
  <si>
    <t xml:space="preserve">É. Rodrigues, M. Carreira, and D. Gonçalves, </t>
    <phoneticPr fontId="2" type="noConversion"/>
  </si>
  <si>
    <r>
      <t xml:space="preserve">The elderly remain excluded from technology, since they regard traditional computer </t>
    </r>
    <r>
      <rPr>
        <b/>
        <sz val="10"/>
        <color indexed="10"/>
        <rFont val="Calibri"/>
        <family val="2"/>
      </rPr>
      <t>interface</t>
    </r>
    <r>
      <rPr>
        <sz val="10"/>
        <color theme="1"/>
        <rFont val="Calibri"/>
        <family val="2"/>
      </rPr>
      <t>s as overly technical and difficult to use. Ho</t>
    </r>
    <r>
      <rPr>
        <b/>
        <sz val="10"/>
        <color theme="1"/>
        <rFont val="Calibri"/>
        <family val="2"/>
      </rPr>
      <t>we</t>
    </r>
    <r>
      <rPr>
        <sz val="10"/>
        <color theme="1"/>
        <rFont val="Calibri"/>
        <family val="2"/>
      </rPr>
      <t xml:space="preserve">ver, the older users consider other forms of interaction easier to use - like touch and gesture recognition </t>
    </r>
    <r>
      <rPr>
        <b/>
        <sz val="10"/>
        <color indexed="10"/>
        <rFont val="Calibri"/>
        <family val="2"/>
      </rPr>
      <t>interface</t>
    </r>
    <r>
      <rPr>
        <sz val="10"/>
        <color theme="1"/>
        <rFont val="Calibri"/>
        <family val="2"/>
      </rPr>
      <t xml:space="preserve">s. Regarding the touch </t>
    </r>
    <r>
      <rPr>
        <b/>
        <sz val="10"/>
        <color indexed="10"/>
        <rFont val="Calibri"/>
        <family val="2"/>
      </rPr>
      <t>interface</t>
    </r>
    <r>
      <rPr>
        <sz val="10"/>
        <color theme="1"/>
        <rFont val="Calibri"/>
        <family val="2"/>
      </rPr>
      <t xml:space="preserve">s, </t>
    </r>
    <r>
      <rPr>
        <b/>
        <sz val="10"/>
        <color theme="1"/>
        <rFont val="Calibri"/>
        <family val="2"/>
      </rPr>
      <t>we</t>
    </r>
    <r>
      <rPr>
        <sz val="10"/>
        <color theme="1"/>
        <rFont val="Calibri"/>
        <family val="2"/>
      </rPr>
      <t xml:space="preserve"> focused on text-entry tasks and </t>
    </r>
    <r>
      <rPr>
        <b/>
        <sz val="10"/>
        <color theme="1"/>
        <rFont val="Calibri"/>
        <family val="2"/>
      </rPr>
      <t>develope</t>
    </r>
    <r>
      <rPr>
        <sz val="10"/>
        <color theme="1"/>
        <rFont val="Calibri"/>
        <family val="2"/>
      </rPr>
      <t xml:space="preserve">d and tested 5 virtual QWERTY keyboard variants in order to improve text entry speed and accuracy on </t>
    </r>
    <r>
      <rPr>
        <sz val="10"/>
        <color indexed="62"/>
        <rFont val="Calibri"/>
        <family val="2"/>
      </rPr>
      <t>tablet</t>
    </r>
    <r>
      <rPr>
        <sz val="10"/>
        <color theme="1"/>
        <rFont val="Calibri"/>
        <family val="2"/>
      </rPr>
      <t xml:space="preserve"> devices. Preliminary user tests with young adults revealed that soft keyboards without visual changes remain the fastest method for text entry, and allo</t>
    </r>
    <r>
      <rPr>
        <b/>
        <sz val="10"/>
        <color theme="1"/>
        <rFont val="Calibri"/>
        <family val="2"/>
      </rPr>
      <t>we</t>
    </r>
    <r>
      <rPr>
        <sz val="10"/>
        <color theme="1"/>
        <rFont val="Calibri"/>
        <family val="2"/>
      </rPr>
      <t xml:space="preserve">d us to rule out the least promising variants. Regarding gesture recognition,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regular gestures as </t>
    </r>
    <r>
      <rPr>
        <b/>
        <sz val="10"/>
        <color theme="1"/>
        <rFont val="Calibri"/>
        <family val="2"/>
      </rPr>
      <t>we</t>
    </r>
    <r>
      <rPr>
        <sz val="10"/>
        <color theme="1"/>
        <rFont val="Calibri"/>
        <family val="2"/>
      </rPr>
      <t xml:space="preserve">ll as alternative functionalities based on the motion sensing device: user and ambient sensing. These features allow to create a more intelligent system that reacts to the user and environment without explicit interaction. In the near future, </t>
    </r>
    <r>
      <rPr>
        <b/>
        <sz val="10"/>
        <color theme="1"/>
        <rFont val="Calibri"/>
        <family val="2"/>
      </rPr>
      <t>we</t>
    </r>
    <r>
      <rPr>
        <sz val="10"/>
        <color theme="1"/>
        <rFont val="Calibri"/>
        <family val="2"/>
      </rPr>
      <t xml:space="preserve"> will perform tests for both interaction modalities with older adults. © 2013 The Authors. Published by Elsevier B.V.,” in Procedia Computer Science, 2014, vol. 27, pp. 359–368. doi: 10.1016/j.procs.2014.02.040.</t>
    </r>
    <phoneticPr fontId="2" type="noConversion"/>
  </si>
  <si>
    <r>
      <t xml:space="preserve">People with Alzheimer’s Disease (AD) experience progressive degeneration of cognitive skills and the cumulative loss of short-term memory function. </t>
    </r>
    <r>
      <rPr>
        <b/>
        <sz val="10"/>
        <color theme="1"/>
        <rFont val="Calibri"/>
        <family val="2"/>
      </rPr>
      <t>This</t>
    </r>
    <r>
      <rPr>
        <sz val="10"/>
        <color theme="1"/>
        <rFont val="Calibri"/>
        <family val="2"/>
      </rPr>
      <t xml:space="preserve"> severely impairs their ability to communicate with relatives and caregivers. The ‘dehumanizing’ effect that is engendered by the loss of communication skills, and the subsequent psychological and emotional distress experienced by people with AD and their caregivers are perhaps the most significant and detrimental psycho-social characteristics of AD.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t>
    </r>
    <r>
      <rPr>
        <b/>
        <sz val="10"/>
        <color theme="1"/>
        <rFont val="Calibri"/>
        <family val="2"/>
      </rPr>
      <t>demonstrate</t>
    </r>
    <r>
      <rPr>
        <sz val="10"/>
        <color theme="1"/>
        <rFont val="Calibri"/>
        <family val="2"/>
      </rPr>
      <t>s how our multidisciplinary, user-centred approach to design for computer-based assistive tools for people with AD can support progressive, nonpharmacological intervention and promote improved quality of life in dementia care environments.,” vol. 10, no. 1, pp. 12–23, 2007, doi: 10.2752/146069207789318018.</t>
    </r>
    <phoneticPr fontId="2" type="noConversion"/>
  </si>
  <si>
    <t xml:space="preserve">I. A. Awada, I. Mocanu, A. M. Florea, and B. Cramariuc, </t>
    <phoneticPr fontId="2" type="noConversion"/>
  </si>
  <si>
    <r>
      <t xml:space="preserve">With the continuous ageing of the population, the demand for different healthcare services is increasing at a fast pace. At the same time, the number of caregivers is limited and the cost of </t>
    </r>
    <r>
      <rPr>
        <b/>
        <sz val="10"/>
        <color theme="1"/>
        <rFont val="Calibri"/>
        <family val="2"/>
      </rPr>
      <t>we</t>
    </r>
    <r>
      <rPr>
        <sz val="10"/>
        <color theme="1"/>
        <rFont val="Calibri"/>
        <family val="2"/>
      </rPr>
      <t xml:space="preserve">ll-being is increasing. Therefore, there is a recognized need for technologies that assist elderly people in their daily activities and ensure their safety along with their social integration while maintaining a higher degree of independence. One important aspect in the development of such technologies is their easy acceptance by elderly users. Traditional human-machine </t>
    </r>
    <r>
      <rPr>
        <b/>
        <sz val="10"/>
        <color indexed="10"/>
        <rFont val="Calibri"/>
        <family val="2"/>
      </rPr>
      <t>interface</t>
    </r>
    <r>
      <rPr>
        <sz val="10"/>
        <color theme="1"/>
        <rFont val="Calibri"/>
        <family val="2"/>
      </rPr>
      <t>s have always represented a barrier for the acceptance of new devices by non-technical people in general and by elderly or people with special needs in particular.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multimodal </t>
    </r>
    <r>
      <rPr>
        <b/>
        <sz val="10"/>
        <color indexed="10"/>
        <rFont val="Calibri"/>
        <family val="2"/>
      </rPr>
      <t>interface</t>
    </r>
    <r>
      <rPr>
        <sz val="10"/>
        <color theme="1"/>
        <rFont val="Calibri"/>
        <family val="2"/>
      </rPr>
      <t xml:space="preserve"> designed to match the requirements of Ambient Assisted Living (AAL) systems and to fulfill the needs of elderly people who are the main users of this </t>
    </r>
    <r>
      <rPr>
        <b/>
        <sz val="10"/>
        <color indexed="10"/>
        <rFont val="Calibri"/>
        <family val="2"/>
      </rPr>
      <t>interface</t>
    </r>
    <r>
      <rPr>
        <sz val="10"/>
        <color theme="1"/>
        <rFont val="Calibri"/>
        <family val="2"/>
      </rPr>
      <t xml:space="preserve">. The </t>
    </r>
    <r>
      <rPr>
        <b/>
        <sz val="10"/>
        <color indexed="10"/>
        <rFont val="Calibri"/>
        <family val="2"/>
      </rPr>
      <t>interface</t>
    </r>
    <r>
      <rPr>
        <sz val="10"/>
        <color theme="1"/>
        <rFont val="Calibri"/>
        <family val="2"/>
      </rPr>
      <t xml:space="preserve"> is multilingual, it supports two languages (English and Romanian) and it can process both speech and gesture commands. The </t>
    </r>
    <r>
      <rPr>
        <b/>
        <sz val="10"/>
        <color indexed="10"/>
        <rFont val="Calibri"/>
        <family val="2"/>
      </rPr>
      <t>interface</t>
    </r>
    <r>
      <rPr>
        <sz val="10"/>
        <color theme="1"/>
        <rFont val="Calibri"/>
        <family val="2"/>
      </rPr>
      <t xml:space="preserve"> is </t>
    </r>
    <r>
      <rPr>
        <b/>
        <sz val="10"/>
        <color theme="1"/>
        <rFont val="Calibri"/>
        <family val="2"/>
      </rPr>
      <t>develope</t>
    </r>
    <r>
      <rPr>
        <sz val="10"/>
        <color theme="1"/>
        <rFont val="Calibri"/>
        <family val="2"/>
      </rPr>
      <t xml:space="preserve">d using HTML5, JavaScript, CSS3 and integrates Google Speech Service along with other services. It is able to </t>
    </r>
    <r>
      <rPr>
        <sz val="10"/>
        <color indexed="17"/>
        <rFont val="Calibri"/>
        <family val="2"/>
      </rPr>
      <t>adapt</t>
    </r>
    <r>
      <rPr>
        <sz val="10"/>
        <color theme="1"/>
        <rFont val="Calibri"/>
        <family val="2"/>
      </rPr>
      <t xml:space="preserve"> itself to any screen size and to work flawlessly across different platforms. The </t>
    </r>
    <r>
      <rPr>
        <b/>
        <sz val="10"/>
        <color indexed="10"/>
        <rFont val="Calibri"/>
        <family val="2"/>
      </rPr>
      <t>interface</t>
    </r>
    <r>
      <rPr>
        <sz val="10"/>
        <color theme="1"/>
        <rFont val="Calibri"/>
        <family val="2"/>
      </rPr>
      <t xml:space="preserve"> was </t>
    </r>
    <r>
      <rPr>
        <b/>
        <sz val="10"/>
        <color theme="1"/>
        <rFont val="Calibri"/>
        <family val="2"/>
      </rPr>
      <t>develope</t>
    </r>
    <r>
      <rPr>
        <sz val="10"/>
        <color theme="1"/>
        <rFont val="Calibri"/>
        <family val="2"/>
      </rPr>
      <t xml:space="preserve">d and tested within the ‘Artificial intelligent ecosystem for self-management and sustainable quality of life in AAL’ (CAMI) project. Both the </t>
    </r>
    <r>
      <rPr>
        <b/>
        <sz val="10"/>
        <color indexed="10"/>
        <rFont val="Calibri"/>
        <family val="2"/>
      </rPr>
      <t>interface</t>
    </r>
    <r>
      <rPr>
        <sz val="10"/>
        <color theme="1"/>
        <rFont val="Calibri"/>
        <family val="2"/>
      </rPr>
      <t xml:space="preserve"> and the results of laboratory tests are presented in</t>
    </r>
    <r>
      <rPr>
        <b/>
        <sz val="10"/>
        <color theme="1"/>
        <rFont val="Calibri"/>
        <family val="2"/>
      </rPr>
      <t xml:space="preserve"> this paper</t>
    </r>
    <r>
      <rPr>
        <sz val="10"/>
        <color theme="1"/>
        <rFont val="Calibri"/>
        <family val="2"/>
      </rPr>
      <t>.,” in Proceedings - 2017 21st International Conference on Control Systems and Computer, CSCS 2017, 2017, pp. 536–541. doi: 10.1109/CSCS.2017.82.</t>
    </r>
  </si>
  <si>
    <r>
      <t xml:space="preserve">Cognitive impairment includes the lacking ability to remember things, disorientation in remembering the current location, and the struggle to find the correct word. People with dementia (PwD) are often involved in this impairment. With that being said, this project </t>
    </r>
    <r>
      <rPr>
        <b/>
        <sz val="10"/>
        <color theme="1"/>
        <rFont val="Calibri"/>
        <family val="2"/>
      </rPr>
      <t>propose</t>
    </r>
    <r>
      <rPr>
        <sz val="10"/>
        <color theme="1"/>
        <rFont val="Calibri"/>
        <family val="2"/>
      </rPr>
      <t xml:space="preserve">s the use of a mobile </t>
    </r>
    <r>
      <rPr>
        <sz val="10"/>
        <color indexed="62"/>
        <rFont val="Calibri"/>
        <family val="2"/>
      </rPr>
      <t>application</t>
    </r>
    <r>
      <rPr>
        <sz val="10"/>
        <color theme="1"/>
        <rFont val="Calibri"/>
        <family val="2"/>
      </rPr>
      <t xml:space="preserve"> to help in improving their cognitive issues. To tackle this problem, features and functionality of a mobile </t>
    </r>
    <r>
      <rPr>
        <sz val="10"/>
        <color indexed="62"/>
        <rFont val="Calibri"/>
        <family val="2"/>
      </rPr>
      <t>application</t>
    </r>
    <r>
      <rPr>
        <sz val="10"/>
        <color theme="1"/>
        <rFont val="Calibri"/>
        <family val="2"/>
      </rPr>
      <t xml:space="preserve"> specifically for dementia users are identified which contributes to the development of a diary </t>
    </r>
    <r>
      <rPr>
        <sz val="10"/>
        <color indexed="62"/>
        <rFont val="Calibri"/>
        <family val="2"/>
      </rPr>
      <t>application</t>
    </r>
    <r>
      <rPr>
        <sz val="10"/>
        <color theme="1"/>
        <rFont val="Calibri"/>
        <family val="2"/>
      </rPr>
      <t xml:space="preserve">. Identifying and gathering features from previous studies was the initial method. Development of the diary </t>
    </r>
    <r>
      <rPr>
        <sz val="10"/>
        <color indexed="62"/>
        <rFont val="Calibri"/>
        <family val="2"/>
      </rPr>
      <t>application</t>
    </r>
    <r>
      <rPr>
        <sz val="10"/>
        <color theme="1"/>
        <rFont val="Calibri"/>
        <family val="2"/>
      </rPr>
      <t xml:space="preserve"> follo</t>
    </r>
    <r>
      <rPr>
        <b/>
        <sz val="10"/>
        <color theme="1"/>
        <rFont val="Calibri"/>
        <family val="2"/>
      </rPr>
      <t>we</t>
    </r>
    <r>
      <rPr>
        <sz val="10"/>
        <color theme="1"/>
        <rFont val="Calibri"/>
        <family val="2"/>
      </rPr>
      <t xml:space="preserve">d the </t>
    </r>
    <r>
      <rPr>
        <sz val="10"/>
        <color indexed="62"/>
        <rFont val="Calibri"/>
        <family val="2"/>
      </rPr>
      <t>software</t>
    </r>
    <r>
      <rPr>
        <sz val="10"/>
        <color theme="1"/>
        <rFont val="Calibri"/>
        <family val="2"/>
      </rPr>
      <t xml:space="preserve"> development life cycle (SDLC) waterfall method and evaluation of the </t>
    </r>
    <r>
      <rPr>
        <sz val="10"/>
        <color indexed="62"/>
        <rFont val="Calibri"/>
        <family val="2"/>
      </rPr>
      <t>application</t>
    </r>
    <r>
      <rPr>
        <sz val="10"/>
        <color theme="1"/>
        <rFont val="Calibri"/>
        <family val="2"/>
      </rPr>
      <t xml:space="preserve"> was experimented with identified dementia users. The findings of this project are the </t>
    </r>
    <r>
      <rPr>
        <sz val="10"/>
        <color indexed="62"/>
        <rFont val="Calibri"/>
        <family val="2"/>
      </rPr>
      <t>application</t>
    </r>
    <r>
      <rPr>
        <sz val="10"/>
        <color theme="1"/>
        <rFont val="Calibri"/>
        <family val="2"/>
      </rPr>
      <t xml:space="preserve"> set of </t>
    </r>
    <r>
      <rPr>
        <b/>
        <sz val="10"/>
        <color indexed="10"/>
        <rFont val="Calibri"/>
        <family val="2"/>
      </rPr>
      <t>gui</t>
    </r>
    <r>
      <rPr>
        <sz val="10"/>
        <color theme="1"/>
        <rFont val="Calibri"/>
        <family val="2"/>
      </rPr>
      <t xml:space="preserve">delines gathered from literature into the diary </t>
    </r>
    <r>
      <rPr>
        <sz val="10"/>
        <color indexed="62"/>
        <rFont val="Calibri"/>
        <family val="2"/>
      </rPr>
      <t>application</t>
    </r>
    <r>
      <rPr>
        <sz val="10"/>
        <color theme="1"/>
        <rFont val="Calibri"/>
        <family val="2"/>
      </rPr>
      <t xml:space="preserve">. Four verified dementia people </t>
    </r>
    <r>
      <rPr>
        <b/>
        <sz val="10"/>
        <color theme="1"/>
        <rFont val="Calibri"/>
        <family val="2"/>
      </rPr>
      <t>we</t>
    </r>
    <r>
      <rPr>
        <sz val="10"/>
        <color theme="1"/>
        <rFont val="Calibri"/>
        <family val="2"/>
      </rPr>
      <t xml:space="preserve">re involved in the evaluation of the effectiveness of the </t>
    </r>
    <r>
      <rPr>
        <sz val="10"/>
        <color indexed="62"/>
        <rFont val="Calibri"/>
        <family val="2"/>
      </rPr>
      <t>application</t>
    </r>
    <r>
      <rPr>
        <sz val="10"/>
        <color theme="1"/>
        <rFont val="Calibri"/>
        <family val="2"/>
      </rPr>
      <t xml:space="preserve">. The evaluation of the </t>
    </r>
    <r>
      <rPr>
        <sz val="10"/>
        <color indexed="62"/>
        <rFont val="Calibri"/>
        <family val="2"/>
      </rPr>
      <t>application</t>
    </r>
    <r>
      <rPr>
        <sz val="10"/>
        <color theme="1"/>
        <rFont val="Calibri"/>
        <family val="2"/>
      </rPr>
      <t xml:space="preserve"> includes some good points. Some parts of the </t>
    </r>
    <r>
      <rPr>
        <sz val="10"/>
        <color indexed="62"/>
        <rFont val="Calibri"/>
        <family val="2"/>
      </rPr>
      <t>application</t>
    </r>
    <r>
      <rPr>
        <sz val="10"/>
        <color theme="1"/>
        <rFont val="Calibri"/>
        <family val="2"/>
      </rPr>
      <t xml:space="preserve"> are pointed out for their unsuitable design and suggestions are given to improve the </t>
    </r>
    <r>
      <rPr>
        <sz val="10"/>
        <color indexed="62"/>
        <rFont val="Calibri"/>
        <family val="2"/>
      </rPr>
      <t>application</t>
    </r>
    <r>
      <rPr>
        <sz val="10"/>
        <color theme="1"/>
        <rFont val="Calibri"/>
        <family val="2"/>
      </rPr>
      <t xml:space="preserve"> in the later future.,” vol. 29, no. 2, pp. 863–883, 2021, doi: 10.47836/pjst.29.2.09.</t>
    </r>
  </si>
  <si>
    <r>
      <t xml:space="preserve">Few people reach the recommended levels of moderate-intensity physical activity (MIPA).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examines whether persuasive technology, in the form of a </t>
    </r>
    <r>
      <rPr>
        <sz val="10"/>
        <color indexed="62"/>
        <rFont val="Calibri"/>
        <family val="2"/>
      </rPr>
      <t>smartphone</t>
    </r>
    <r>
      <rPr>
        <sz val="10"/>
        <color theme="1"/>
        <rFont val="Calibri"/>
        <family val="2"/>
      </rPr>
      <t xml:space="preserve"> game, can help people engage more in MIPA. A </t>
    </r>
    <r>
      <rPr>
        <sz val="10"/>
        <color indexed="62"/>
        <rFont val="Calibri"/>
        <family val="2"/>
      </rPr>
      <t>smartphone</t>
    </r>
    <r>
      <rPr>
        <sz val="10"/>
        <color theme="1"/>
        <rFont val="Calibri"/>
        <family val="2"/>
      </rPr>
      <t xml:space="preserve"> boat racing game was </t>
    </r>
    <r>
      <rPr>
        <b/>
        <sz val="10"/>
        <color theme="1"/>
        <rFont val="Calibri"/>
        <family val="2"/>
      </rPr>
      <t>develope</t>
    </r>
    <r>
      <rPr>
        <sz val="10"/>
        <color theme="1"/>
        <rFont val="Calibri"/>
        <family val="2"/>
      </rPr>
      <t xml:space="preserve">d that requires users to make rowing movements and therefore engage in MIPA to play it successfully. With these rowing movements, users can control the movement of a virtual boat across a virtual track on an external screen. Users </t>
    </r>
    <r>
      <rPr>
        <b/>
        <sz val="10"/>
        <color theme="1"/>
        <rFont val="Calibri"/>
        <family val="2"/>
      </rPr>
      <t>we</t>
    </r>
    <r>
      <rPr>
        <sz val="10"/>
        <color theme="1"/>
        <rFont val="Calibri"/>
        <family val="2"/>
      </rPr>
      <t>re fond of the concept of the game. Ho</t>
    </r>
    <r>
      <rPr>
        <b/>
        <sz val="10"/>
        <color theme="1"/>
        <rFont val="Calibri"/>
        <family val="2"/>
      </rPr>
      <t>we</t>
    </r>
    <r>
      <rPr>
        <sz val="10"/>
        <color theme="1"/>
        <rFont val="Calibri"/>
        <family val="2"/>
      </rPr>
      <t xml:space="preserve">ver, a sub-optimal implementation resulted in users not wanting to replay the game and thus not developing a habit involving performance of MIPA. The implementation of the concept was inadequate for testing the hypothesis that a </t>
    </r>
    <r>
      <rPr>
        <sz val="10"/>
        <color indexed="62"/>
        <rFont val="Calibri"/>
        <family val="2"/>
      </rPr>
      <t>smartphone</t>
    </r>
    <r>
      <rPr>
        <sz val="10"/>
        <color theme="1"/>
        <rFont val="Calibri"/>
        <family val="2"/>
      </rPr>
      <t xml:space="preserve"> game can help people engage more in MIPA. © 2012 Springer-Verlag.,” Lecture Notes in Computer Science (including subseries Lecture Notes in Artificial Intelligence and Lecture Notes in Bioinformatics), vol. 7284 LNCS. pp. 55–66, 2012. doi: 10.1007/978-3-642-31037-9_5.</t>
    </r>
  </si>
  <si>
    <r>
      <t>We</t>
    </r>
    <r>
      <rPr>
        <sz val="10"/>
        <color theme="1"/>
        <rFont val="Calibri"/>
        <family val="2"/>
      </rPr>
      <t xml:space="preserve"> present the tests results of the first phase of a multi-phase </t>
    </r>
    <r>
      <rPr>
        <b/>
        <sz val="10"/>
        <color theme="1"/>
        <rFont val="Calibri"/>
        <family val="2"/>
      </rPr>
      <t>study</t>
    </r>
    <r>
      <rPr>
        <sz val="10"/>
        <color theme="1"/>
        <rFont val="Calibri"/>
        <family val="2"/>
      </rPr>
      <t xml:space="preserve"> to combat deteriorating adolescent fitness, reflected in the growth in adolescent obesity rates, by creating a fitness game deployed on mobile devices. The objective of this first phase was to test an initial mobile fitness prototype’s efficacy in generating positive attitudinal changes towards fitness activity using strong socialization components within the game. The basic premise being that game play with a strong social aspect is an attractive support mechanism for sustained interest and providing positive reinforcement to users within our fitness </t>
    </r>
    <r>
      <rPr>
        <sz val="10"/>
        <color indexed="62"/>
        <rFont val="Calibri"/>
        <family val="2"/>
      </rPr>
      <t>application</t>
    </r>
    <r>
      <rPr>
        <sz val="10"/>
        <color theme="1"/>
        <rFont val="Calibri"/>
        <family val="2"/>
      </rPr>
      <t xml:space="preserve">. Such sustained interest and positive reinforcement is vital for producing long-term fitness improvements. </t>
    </r>
    <r>
      <rPr>
        <b/>
        <sz val="10"/>
        <color theme="1"/>
        <rFont val="Calibri"/>
        <family val="2"/>
      </rPr>
      <t>Our</t>
    </r>
    <r>
      <rPr>
        <sz val="10"/>
        <color theme="1"/>
        <rFont val="Calibri"/>
        <family val="2"/>
      </rPr>
      <t xml:space="preserve"> mobile fitness game prototype included 13 exercises with functionality to socialize with friends regarding exercise progress and collaboration. A subject pool of 12 adolescents aged 15 to 17 used the prototype for a six </t>
    </r>
    <r>
      <rPr>
        <b/>
        <sz val="10"/>
        <color theme="1"/>
        <rFont val="Calibri"/>
        <family val="2"/>
      </rPr>
      <t>we</t>
    </r>
    <r>
      <rPr>
        <sz val="10"/>
        <color theme="1"/>
        <rFont val="Calibri"/>
        <family val="2"/>
      </rPr>
      <t xml:space="preserve">ek period. Results indicate that the </t>
    </r>
    <r>
      <rPr>
        <sz val="10"/>
        <color indexed="62"/>
        <rFont val="Calibri"/>
        <family val="2"/>
      </rPr>
      <t>application</t>
    </r>
    <r>
      <rPr>
        <sz val="10"/>
        <color theme="1"/>
        <rFont val="Calibri"/>
        <family val="2"/>
      </rPr>
      <t xml:space="preserve">’s socialization features </t>
    </r>
    <r>
      <rPr>
        <b/>
        <sz val="10"/>
        <color theme="1"/>
        <rFont val="Calibri"/>
        <family val="2"/>
      </rPr>
      <t>we</t>
    </r>
    <r>
      <rPr>
        <sz val="10"/>
        <color theme="1"/>
        <rFont val="Calibri"/>
        <family val="2"/>
      </rPr>
      <t xml:space="preserve">re able to improve subjects’ views on fitness activities. Increasing online social networking tendency correlated with improving views on the fitness exercises that </t>
    </r>
    <r>
      <rPr>
        <b/>
        <sz val="10"/>
        <color theme="1"/>
        <rFont val="Calibri"/>
        <family val="2"/>
      </rPr>
      <t>we</t>
    </r>
    <r>
      <rPr>
        <sz val="10"/>
        <color theme="1"/>
        <rFont val="Calibri"/>
        <family val="2"/>
      </rPr>
      <t xml:space="preserve">re most often engaged in with the </t>
    </r>
    <r>
      <rPr>
        <sz val="10"/>
        <color indexed="62"/>
        <rFont val="Calibri"/>
        <family val="2"/>
      </rPr>
      <t>application</t>
    </r>
    <r>
      <rPr>
        <sz val="10"/>
        <color theme="1"/>
        <rFont val="Calibri"/>
        <family val="2"/>
      </rPr>
      <t>. © 2013 IEEE.,” in IEEE Consumer Electronics Society’s International Games Innovations Conference, IGIC, 2013, pp. 148–151. doi: 10.1109/IGIC.2013.6659162.</t>
    </r>
  </si>
  <si>
    <r>
      <t>Exergames combine exercising with game play by requiring the users to perform some kind of physical activity (and exercise) in order to score points in the game. 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a novel mobile exergaming framework, which requires the users to physically move and jump in order to score points in a game that is played on a </t>
    </r>
    <r>
      <rPr>
        <sz val="10"/>
        <color indexed="62"/>
        <rFont val="Calibri"/>
        <family val="2"/>
      </rPr>
      <t>smartphone</t>
    </r>
    <r>
      <rPr>
        <sz val="10"/>
        <color theme="1"/>
        <rFont val="Calibri"/>
        <family val="2"/>
      </rPr>
      <t xml:space="preserve">. </t>
    </r>
    <r>
      <rPr>
        <b/>
        <sz val="10"/>
        <color theme="1"/>
        <rFont val="Calibri"/>
        <family val="2"/>
      </rPr>
      <t>Our</t>
    </r>
    <r>
      <rPr>
        <sz val="10"/>
        <color theme="1"/>
        <rFont val="Calibri"/>
        <family val="2"/>
      </rPr>
      <t xml:space="preserve"> system uses a custom designed Exercising Pad (called ExerPad) in order to track the user’s physical movement, and then automatically updates the corresponding game character’s position on the screen. The ExerPad contains different shaped images, which are captured from the </t>
    </r>
    <r>
      <rPr>
        <sz val="10"/>
        <color indexed="62"/>
        <rFont val="Calibri"/>
        <family val="2"/>
      </rPr>
      <t>smartphone</t>
    </r>
    <r>
      <rPr>
        <sz val="10"/>
        <color theme="1"/>
        <rFont val="Calibri"/>
        <family val="2"/>
      </rPr>
      <t xml:space="preserve">’s inbuilt camera, and are automatically detected by our shape detection algorithm. </t>
    </r>
    <r>
      <rPr>
        <b/>
        <sz val="10"/>
        <color theme="1"/>
        <rFont val="Calibri"/>
        <family val="2"/>
      </rPr>
      <t>We</t>
    </r>
    <r>
      <rPr>
        <sz val="10"/>
        <color theme="1"/>
        <rFont val="Calibri"/>
        <family val="2"/>
      </rPr>
      <t xml:space="preserve"> also use the </t>
    </r>
    <r>
      <rPr>
        <sz val="10"/>
        <color indexed="62"/>
        <rFont val="Calibri"/>
        <family val="2"/>
      </rPr>
      <t>smartphone</t>
    </r>
    <r>
      <rPr>
        <sz val="10"/>
        <color theme="1"/>
        <rFont val="Calibri"/>
        <family val="2"/>
      </rPr>
      <t xml:space="preserve">’s inbuilt accelerometer and gyroscope to detect other physical movements from the user such as jumping, turning etc. The experimental results show that the </t>
    </r>
    <r>
      <rPr>
        <b/>
        <sz val="10"/>
        <color theme="1"/>
        <rFont val="Calibri"/>
        <family val="2"/>
      </rPr>
      <t>propose</t>
    </r>
    <r>
      <rPr>
        <sz val="10"/>
        <color theme="1"/>
        <rFont val="Calibri"/>
        <family val="2"/>
      </rPr>
      <t>d mobile exergames helps its users to burn calories and have fun at the same time. © 2013 IEEE.,” in IEEE Computer Society Conference on Computer Vision and Pattern Recognition Workshops, 2013, pp. 50–51. doi: 10.1109/CVPRW.2013.13.</t>
    </r>
  </si>
  <si>
    <r>
      <t xml:space="preserve">The purpose of the </t>
    </r>
    <r>
      <rPr>
        <b/>
        <sz val="10"/>
        <color theme="1"/>
        <rFont val="Calibri"/>
        <family val="2"/>
      </rPr>
      <t>propose</t>
    </r>
    <r>
      <rPr>
        <sz val="10"/>
        <color theme="1"/>
        <rFont val="Calibri"/>
        <family val="2"/>
      </rPr>
      <t>d project is to create an expression recognition game to encourage positive emotional development of children with autism spectrum disorders (ASDs). Video games are emerging as forms of computer-aided interventions for the treatment of autism, ho</t>
    </r>
    <r>
      <rPr>
        <b/>
        <sz val="10"/>
        <color theme="1"/>
        <rFont val="Calibri"/>
        <family val="2"/>
      </rPr>
      <t>we</t>
    </r>
    <r>
      <rPr>
        <sz val="10"/>
        <color theme="1"/>
        <rFont val="Calibri"/>
        <family val="2"/>
      </rPr>
      <t xml:space="preserve">ver many do not monitor the progression of the child within the game. By learning from existing approaches in ASD games and consolidating </t>
    </r>
    <r>
      <rPr>
        <b/>
        <sz val="10"/>
        <color indexed="10"/>
        <rFont val="Calibri"/>
        <family val="2"/>
      </rPr>
      <t>gui</t>
    </r>
    <r>
      <rPr>
        <sz val="10"/>
        <color theme="1"/>
        <rFont val="Calibri"/>
        <family val="2"/>
      </rPr>
      <t xml:space="preserve">delines for designing user </t>
    </r>
    <r>
      <rPr>
        <b/>
        <sz val="10"/>
        <color indexed="10"/>
        <rFont val="Calibri"/>
        <family val="2"/>
      </rPr>
      <t>interface</t>
    </r>
    <r>
      <rPr>
        <sz val="10"/>
        <color theme="1"/>
        <rFont val="Calibri"/>
        <family val="2"/>
      </rPr>
      <t>s for children with autism, this project aims to create a fun and engaging game for children with ASDs that makes use of a touch device camera as a way of classifying facial expressions in order to improve the children’s emotional understanding. © 2012 ACM.,” in Proceedings - WASA 2012: Workshop at SIGGRAPH Asia 2012, 2012, pp. 33–37. doi: 10.1145/2425296.2425302.</t>
    </r>
  </si>
  <si>
    <r>
      <t>Emotional development is an important aspect in the early years of growth in young children, especially those with psychological disorders like autism spectrum disorders (ASDs), whereby emotional development becomes crucial. Ho</t>
    </r>
    <r>
      <rPr>
        <b/>
        <sz val="10"/>
        <color theme="1"/>
        <rFont val="Calibri"/>
        <family val="2"/>
      </rPr>
      <t>we</t>
    </r>
    <r>
      <rPr>
        <sz val="10"/>
        <color theme="1"/>
        <rFont val="Calibri"/>
        <family val="2"/>
      </rPr>
      <t xml:space="preserve">ver, traditional </t>
    </r>
    <r>
      <rPr>
        <b/>
        <sz val="10"/>
        <color theme="1"/>
        <rFont val="Calibri"/>
        <family val="2"/>
      </rPr>
      <t>paper</t>
    </r>
    <r>
      <rPr>
        <sz val="10"/>
        <color theme="1"/>
        <rFont val="Calibri"/>
        <family val="2"/>
      </rPr>
      <t xml:space="preserve">-based interventions for emotional development are mostly laborious and difficult to employ for carers and parents, whilst current computer-aided interventions feel too much like obvious assistive tools and lack timely feedback to inform and aid progress.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hence describes the design of CopyMe, a touch-based </t>
    </r>
    <r>
      <rPr>
        <sz val="10"/>
        <color indexed="62"/>
        <rFont val="Calibri"/>
        <family val="2"/>
      </rPr>
      <t>tablet</t>
    </r>
    <r>
      <rPr>
        <sz val="10"/>
        <color theme="1"/>
        <rFont val="Calibri"/>
        <family val="2"/>
      </rPr>
      <t xml:space="preserve"> </t>
    </r>
    <r>
      <rPr>
        <sz val="10"/>
        <color indexed="62"/>
        <rFont val="Calibri"/>
        <family val="2"/>
      </rPr>
      <t>application</t>
    </r>
    <r>
      <rPr>
        <sz val="10"/>
        <color theme="1"/>
        <rFont val="Calibri"/>
        <family val="2"/>
      </rPr>
      <t xml:space="preserve"> that uses game design concepts and state-of-the-art computer vision techniques to provide an engaging experience as </t>
    </r>
    <r>
      <rPr>
        <b/>
        <sz val="10"/>
        <color theme="1"/>
        <rFont val="Calibri"/>
        <family val="2"/>
      </rPr>
      <t>we</t>
    </r>
    <r>
      <rPr>
        <sz val="10"/>
        <color theme="1"/>
        <rFont val="Calibri"/>
        <family val="2"/>
      </rPr>
      <t>ll as real-time feedback on the children’s progress. © 2013 ACM.,” in SIGGRAPH Asia 2013 Symposium on Mobile Graphics and Interactive Applications, SA 2013, 2013, pp. 1–4. doi: 10.1145/2543651.2543657.</t>
    </r>
  </si>
  <si>
    <t>A dynamic decision network framework for online media adaptation in stroke rehabilitation,</t>
    <phoneticPr fontId="2" type="noConversion"/>
  </si>
  <si>
    <r>
      <t>In this article,</t>
    </r>
    <r>
      <rPr>
        <b/>
        <sz val="10"/>
        <color theme="1"/>
        <rFont val="Calibri"/>
        <family val="2"/>
      </rPr>
      <t xml:space="preserve"> we present</t>
    </r>
    <r>
      <rPr>
        <sz val="10"/>
        <color theme="1"/>
        <rFont val="Calibri"/>
        <family val="2"/>
      </rPr>
      <t xml:space="preserve"> a media </t>
    </r>
    <r>
      <rPr>
        <sz val="10"/>
        <color indexed="17"/>
        <rFont val="Calibri"/>
        <family val="2"/>
      </rPr>
      <t>adapt</t>
    </r>
    <r>
      <rPr>
        <sz val="10"/>
        <color theme="1"/>
        <rFont val="Calibri"/>
        <family val="2"/>
      </rPr>
      <t xml:space="preserve">ation framework for an immersive biofeedback system for stroke patient rehabilitation. In our biofeedback system, media </t>
    </r>
    <r>
      <rPr>
        <sz val="10"/>
        <color indexed="17"/>
        <rFont val="Calibri"/>
        <family val="2"/>
      </rPr>
      <t>adapt</t>
    </r>
    <r>
      <rPr>
        <sz val="10"/>
        <color theme="1"/>
        <rFont val="Calibri"/>
        <family val="2"/>
      </rPr>
      <t xml:space="preserve">ation refers to changes in audio/visual feedback as </t>
    </r>
    <r>
      <rPr>
        <b/>
        <sz val="10"/>
        <color theme="1"/>
        <rFont val="Calibri"/>
        <family val="2"/>
      </rPr>
      <t>we</t>
    </r>
    <r>
      <rPr>
        <sz val="10"/>
        <color theme="1"/>
        <rFont val="Calibri"/>
        <family val="2"/>
      </rPr>
      <t xml:space="preserve">ll as changes in physical environment. Effective media </t>
    </r>
    <r>
      <rPr>
        <sz val="10"/>
        <color indexed="17"/>
        <rFont val="Calibri"/>
        <family val="2"/>
      </rPr>
      <t>adapt</t>
    </r>
    <r>
      <rPr>
        <sz val="10"/>
        <color theme="1"/>
        <rFont val="Calibri"/>
        <family val="2"/>
      </rPr>
      <t xml:space="preserve">ation frameworks help patients recover generative plans for arm movement with potential for significantly shortened therapeutic time. The media </t>
    </r>
    <r>
      <rPr>
        <sz val="10"/>
        <color indexed="17"/>
        <rFont val="Calibri"/>
        <family val="2"/>
      </rPr>
      <t>adapt</t>
    </r>
    <r>
      <rPr>
        <sz val="10"/>
        <color theme="1"/>
        <rFont val="Calibri"/>
        <family val="2"/>
      </rPr>
      <t xml:space="preserve">ation problem has significant challenges(a) high dimensionality of </t>
    </r>
    <r>
      <rPr>
        <sz val="10"/>
        <color indexed="17"/>
        <rFont val="Calibri"/>
        <family val="2"/>
      </rPr>
      <t>adapt</t>
    </r>
    <r>
      <rPr>
        <sz val="10"/>
        <color theme="1"/>
        <rFont val="Calibri"/>
        <family val="2"/>
      </rPr>
      <t xml:space="preserve">ation parameter space; (b) variability in the patient performance across and within sessions; (c) the actual rehabilitation plan is typically a non-first-order Markov process, making the learning task hard. </t>
    </r>
    <r>
      <rPr>
        <b/>
        <sz val="10"/>
        <color theme="1"/>
        <rFont val="Calibri"/>
        <family val="2"/>
      </rPr>
      <t>Our</t>
    </r>
    <r>
      <rPr>
        <sz val="10"/>
        <color theme="1"/>
        <rFont val="Calibri"/>
        <family val="2"/>
      </rPr>
      <t xml:space="preserve"> key insight is to understand media </t>
    </r>
    <r>
      <rPr>
        <sz val="10"/>
        <color indexed="17"/>
        <rFont val="Calibri"/>
        <family val="2"/>
      </rPr>
      <t>adapt</t>
    </r>
    <r>
      <rPr>
        <sz val="10"/>
        <color theme="1"/>
        <rFont val="Calibri"/>
        <family val="2"/>
      </rPr>
      <t xml:space="preserve">ation as a real-time feedback control problem. </t>
    </r>
    <r>
      <rPr>
        <b/>
        <sz val="10"/>
        <color theme="1"/>
        <rFont val="Calibri"/>
        <family val="2"/>
      </rPr>
      <t>We</t>
    </r>
    <r>
      <rPr>
        <sz val="10"/>
        <color theme="1"/>
        <rFont val="Calibri"/>
        <family val="2"/>
      </rPr>
      <t xml:space="preserve"> use a mixture-of-experts based Dynamic Decision Network (DDN) for online media </t>
    </r>
    <r>
      <rPr>
        <sz val="10"/>
        <color indexed="17"/>
        <rFont val="Calibri"/>
        <family val="2"/>
      </rPr>
      <t>adapt</t>
    </r>
    <r>
      <rPr>
        <sz val="10"/>
        <color theme="1"/>
        <rFont val="Calibri"/>
        <family val="2"/>
      </rPr>
      <t xml:space="preserve">ation. </t>
    </r>
    <r>
      <rPr>
        <b/>
        <sz val="10"/>
        <color theme="1"/>
        <rFont val="Calibri"/>
        <family val="2"/>
      </rPr>
      <t>We</t>
    </r>
    <r>
      <rPr>
        <sz val="10"/>
        <color theme="1"/>
        <rFont val="Calibri"/>
        <family val="2"/>
      </rPr>
      <t xml:space="preserve"> train DDN mixtures per patient, per session. The mixture models address two basic questions(a) given a specific </t>
    </r>
    <r>
      <rPr>
        <sz val="10"/>
        <color indexed="17"/>
        <rFont val="Calibri"/>
        <family val="2"/>
      </rPr>
      <t>adapt</t>
    </r>
    <r>
      <rPr>
        <sz val="10"/>
        <color theme="1"/>
        <rFont val="Calibri"/>
        <family val="2"/>
      </rPr>
      <t xml:space="preserve">ation suggested by the domain experts, predict the patient performance, and (b) given the expected performance, determine the optimal </t>
    </r>
    <r>
      <rPr>
        <sz val="10"/>
        <color indexed="17"/>
        <rFont val="Calibri"/>
        <family val="2"/>
      </rPr>
      <t>adapt</t>
    </r>
    <r>
      <rPr>
        <sz val="10"/>
        <color theme="1"/>
        <rFont val="Calibri"/>
        <family val="2"/>
      </rPr>
      <t>ation decision. The questions are ans</t>
    </r>
    <r>
      <rPr>
        <b/>
        <sz val="10"/>
        <color theme="1"/>
        <rFont val="Calibri"/>
        <family val="2"/>
      </rPr>
      <t>we</t>
    </r>
    <r>
      <rPr>
        <sz val="10"/>
        <color theme="1"/>
        <rFont val="Calibri"/>
        <family val="2"/>
      </rPr>
      <t xml:space="preserve">red through an optimality criterion based search on DDN models trained in previous sessions. </t>
    </r>
    <r>
      <rPr>
        <b/>
        <sz val="10"/>
        <color theme="1"/>
        <rFont val="Calibri"/>
        <family val="2"/>
      </rPr>
      <t>We</t>
    </r>
    <r>
      <rPr>
        <sz val="10"/>
        <color theme="1"/>
        <rFont val="Calibri"/>
        <family val="2"/>
      </rPr>
      <t xml:space="preserve"> have also </t>
    </r>
    <r>
      <rPr>
        <b/>
        <sz val="10"/>
        <color theme="1"/>
        <rFont val="Calibri"/>
        <family val="2"/>
      </rPr>
      <t>develope</t>
    </r>
    <r>
      <rPr>
        <sz val="10"/>
        <color theme="1"/>
        <rFont val="Calibri"/>
        <family val="2"/>
      </rPr>
      <t>d new validation metrics and have very good results for both questions on actual stroke rehabilitation data. © 2008 ACM.,” vol. 5, no. 1, 2008, doi: 10.1145/1404880.1404884.</t>
    </r>
  </si>
  <si>
    <t>framework</t>
    <phoneticPr fontId="2" type="noConversion"/>
  </si>
  <si>
    <r>
      <t xml:space="preserve">Healthcare is continually being improved, especially regarding the use of the current technologies. In the field of rehabilitation, the use of serious games and related technologies may help to develop new rehabilitation procedures. There are several approaches in the area of rehabilitation that invoke technology for a more comprehensive and dynamic learning process aimed at the physical and psychological recovery of persons with a disability or limitations, with a view to their possible recovery and reintegration. </t>
    </r>
    <r>
      <rPr>
        <b/>
        <sz val="10"/>
        <color theme="1"/>
        <rFont val="Calibri"/>
        <family val="2"/>
      </rPr>
      <t>This</t>
    </r>
    <r>
      <rPr>
        <sz val="10"/>
        <color theme="1"/>
        <rFont val="Calibri"/>
        <family val="2"/>
      </rPr>
      <t xml:space="preserve"> contribution presents </t>
    </r>
    <r>
      <rPr>
        <b/>
        <sz val="10"/>
        <color theme="1"/>
        <rFont val="Calibri"/>
        <family val="2"/>
      </rPr>
      <t>research</t>
    </r>
    <r>
      <rPr>
        <sz val="10"/>
        <color theme="1"/>
        <rFont val="Calibri"/>
        <family val="2"/>
      </rPr>
      <t xml:space="preserve"> on systems for rehabilitation, focusing on the elderly, based on exercises and serious games. It provides an overview of the state of the art, in order to support and </t>
    </r>
    <r>
      <rPr>
        <b/>
        <sz val="10"/>
        <color indexed="10"/>
        <rFont val="Calibri"/>
        <family val="2"/>
      </rPr>
      <t>gui</t>
    </r>
    <r>
      <rPr>
        <sz val="10"/>
        <color theme="1"/>
        <rFont val="Calibri"/>
        <family val="2"/>
      </rPr>
      <t>de future work in this area.,” vol. 6, no. 1, pp. 275–283, 2018, [Online]. Available: http://www.globalscientificjournal.com/</t>
    </r>
    <r>
      <rPr>
        <b/>
        <sz val="10"/>
        <color theme="1"/>
        <rFont val="Calibri"/>
        <family val="2"/>
      </rPr>
      <t>researchpaper</t>
    </r>
    <r>
      <rPr>
        <sz val="10"/>
        <color theme="1"/>
        <rFont val="Calibri"/>
        <family val="2"/>
      </rPr>
      <t>/Serious-Games-and-Rehabilitation-for-Elderly-Adults.pdf%0Awww.globalscientificjournal.com</t>
    </r>
  </si>
  <si>
    <t>overview</t>
    <phoneticPr fontId="2" type="noConversion"/>
  </si>
  <si>
    <r>
      <t>Motion-based games for Health (MGH) are increasingly being adopted for stroke rehabilitation because of their inherent benefits [14]. 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the initial results of a novel intervention </t>
    </r>
    <r>
      <rPr>
        <b/>
        <sz val="10"/>
        <color theme="1"/>
        <rFont val="Calibri"/>
        <family val="2"/>
      </rPr>
      <t>study</t>
    </r>
    <r>
      <rPr>
        <sz val="10"/>
        <color theme="1"/>
        <rFont val="Calibri"/>
        <family val="2"/>
      </rPr>
      <t xml:space="preserve"> in Pakistan’s </t>
    </r>
    <r>
      <rPr>
        <sz val="10"/>
        <color indexed="17"/>
        <rFont val="Calibri"/>
        <family val="2"/>
      </rPr>
      <t>context</t>
    </r>
    <r>
      <rPr>
        <sz val="10"/>
        <color theme="1"/>
        <rFont val="Calibri"/>
        <family val="2"/>
      </rPr>
      <t xml:space="preserve">, that compares the benefits of prescribed manual therapy regarding motor functional improvements of 22 participants who participated in a randomized clinical trial that lasted for a period of 4 </t>
    </r>
    <r>
      <rPr>
        <b/>
        <sz val="10"/>
        <color theme="1"/>
        <rFont val="Calibri"/>
        <family val="2"/>
      </rPr>
      <t>we</t>
    </r>
    <r>
      <rPr>
        <sz val="10"/>
        <color theme="1"/>
        <rFont val="Calibri"/>
        <family val="2"/>
      </rPr>
      <t xml:space="preserve">eks with the pre-post intervention standard functional assessments (TUG, WMFT, ARAT). The results indicated that </t>
    </r>
    <r>
      <rPr>
        <sz val="10"/>
        <color indexed="17"/>
        <rFont val="Calibri"/>
        <family val="2"/>
      </rPr>
      <t>adapt</t>
    </r>
    <r>
      <rPr>
        <sz val="10"/>
        <color theme="1"/>
        <rFont val="Calibri"/>
        <family val="2"/>
      </rPr>
      <t>ive exergames are not just an alternative to manual therapy but can also provide the additional benefits of enjoyment and motivation (TAM, CEGEQ and informal interviews).,” in Conference on Human Factors in Computing Systems - Proceedings, 2018, vol. 2018-April, pp. 1–6. doi: 10.1145/3170427.3188523.</t>
    </r>
  </si>
  <si>
    <r>
      <t>Introduction: Home-based programmes for cardiac rehabilitation play a key role in the recovery of patients with coronary artery disease. Ho</t>
    </r>
    <r>
      <rPr>
        <b/>
        <sz val="10"/>
        <color theme="1"/>
        <rFont val="Calibri"/>
        <family val="2"/>
      </rPr>
      <t>we</t>
    </r>
    <r>
      <rPr>
        <sz val="10"/>
        <color theme="1"/>
        <rFont val="Calibri"/>
        <family val="2"/>
      </rPr>
      <t xml:space="preserve">ver, their necessary educational and motivational components have been rarely implemented with the help of modern mobile technologies.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a mobile health system designed for motivating patients to adhere to their rehabilitation programme by providing exercise monitoring, </t>
    </r>
    <r>
      <rPr>
        <b/>
        <sz val="10"/>
        <color indexed="10"/>
        <rFont val="Calibri"/>
        <family val="2"/>
      </rPr>
      <t>gui</t>
    </r>
    <r>
      <rPr>
        <sz val="10"/>
        <color theme="1"/>
        <rFont val="Calibri"/>
        <family val="2"/>
      </rPr>
      <t xml:space="preserve">dance, motivational feedback, and educational content. </t>
    </r>
    <r>
      <rPr>
        <b/>
        <sz val="10"/>
        <color theme="1"/>
        <rFont val="Calibri"/>
        <family val="2"/>
      </rPr>
      <t>Methods</t>
    </r>
    <r>
      <rPr>
        <sz val="10"/>
        <color theme="1"/>
        <rFont val="Calibri"/>
        <family val="2"/>
      </rPr>
      <t xml:space="preserve">: </t>
    </r>
    <r>
      <rPr>
        <b/>
        <sz val="10"/>
        <color theme="1"/>
        <rFont val="Calibri"/>
        <family val="2"/>
      </rPr>
      <t>Our</t>
    </r>
    <r>
      <rPr>
        <sz val="10"/>
        <color theme="1"/>
        <rFont val="Calibri"/>
        <family val="2"/>
      </rPr>
      <t xml:space="preserve"> multi-disciplinary approach is based on mapping ‘desired behaviours’ into specific system’s specifications, borrowing concepts from Fogg’s Persuasive Systems Design principles. A randomised controlled trial was conducted to compare mobile-based rehabilitation (55 patients) versus standard care (63 patients). Results: Some technical issues related to connectivity, </t>
    </r>
    <r>
      <rPr>
        <sz val="10"/>
        <color indexed="10"/>
        <rFont val="Calibri"/>
        <family val="2"/>
      </rPr>
      <t>usability</t>
    </r>
    <r>
      <rPr>
        <sz val="10"/>
        <color theme="1"/>
        <rFont val="Calibri"/>
        <family val="2"/>
      </rPr>
      <t xml:space="preserve"> and exercise sessions interrupted by safety algorithms affected the trial. For those who completed the rehabilitation (19 of 55), results show high levels of both user acceptance and perceived usefulness. Adherence in terms of started exercise sessions was high, but not in terms of total time of performed exercise or drop-outs. Educational level about heart-related health improved more in the intervention group than the control. Exercise habits at 6 months follow-up also improved, although without statistical significance. Discussion: Results indicate that the adopted design methodology is promising for creating </t>
    </r>
    <r>
      <rPr>
        <sz val="10"/>
        <color indexed="62"/>
        <rFont val="Calibri"/>
        <family val="2"/>
      </rPr>
      <t>application</t>
    </r>
    <r>
      <rPr>
        <sz val="10"/>
        <color theme="1"/>
        <rFont val="Calibri"/>
        <family val="2"/>
      </rPr>
      <t>s that help improve education and foster better exercise habits, but further studies would be needed to confirm these indications.,” vol. 24, no. 4, pp. 303–316, 2018, doi: 10.1177/1357633X17697501.</t>
    </r>
  </si>
  <si>
    <t>for design approach</t>
    <phoneticPr fontId="2" type="noConversion"/>
  </si>
  <si>
    <r>
      <t xml:space="preserve">Background: The CardioFit internet-based expert system was designed to promote physical activity in patients with coronary heart disease (CHD) who </t>
    </r>
    <r>
      <rPr>
        <b/>
        <sz val="10"/>
        <color theme="1"/>
        <rFont val="Calibri"/>
        <family val="2"/>
      </rPr>
      <t>we</t>
    </r>
    <r>
      <rPr>
        <sz val="10"/>
        <color theme="1"/>
        <rFont val="Calibri"/>
        <family val="2"/>
      </rPr>
      <t xml:space="preserve">re not participating in cardiac rehabilitation. Design: </t>
    </r>
    <r>
      <rPr>
        <b/>
        <sz val="10"/>
        <color theme="1"/>
        <rFont val="Calibri"/>
        <family val="2"/>
      </rPr>
      <t>This</t>
    </r>
    <r>
      <rPr>
        <sz val="10"/>
        <color theme="1"/>
        <rFont val="Calibri"/>
        <family val="2"/>
      </rPr>
      <t xml:space="preserve"> randomized controlled trial compared CardioFit to usual care to assess its effects on physical activity following hospitalization for acute coronary syndromes. </t>
    </r>
    <r>
      <rPr>
        <b/>
        <sz val="10"/>
        <color theme="1"/>
        <rFont val="Calibri"/>
        <family val="2"/>
      </rPr>
      <t>Methods</t>
    </r>
    <r>
      <rPr>
        <sz val="10"/>
        <color theme="1"/>
        <rFont val="Calibri"/>
        <family val="2"/>
      </rPr>
      <t xml:space="preserve">: A total of 223 participants </t>
    </r>
    <r>
      <rPr>
        <b/>
        <sz val="10"/>
        <color theme="1"/>
        <rFont val="Calibri"/>
        <family val="2"/>
      </rPr>
      <t>we</t>
    </r>
    <r>
      <rPr>
        <sz val="10"/>
        <color theme="1"/>
        <rFont val="Calibri"/>
        <family val="2"/>
      </rPr>
      <t xml:space="preserve">re recruited at the University of Ottawa Heart Institute or London Health Sciences Centre and randomly assigned to either CardioFit (n = 115) or usual care (n = 108). The CardioFit group received a personally </t>
    </r>
    <r>
      <rPr>
        <sz val="10"/>
        <color indexed="17"/>
        <rFont val="Calibri"/>
        <family val="2"/>
      </rPr>
      <t>tailor</t>
    </r>
    <r>
      <rPr>
        <sz val="10"/>
        <color theme="1"/>
        <rFont val="Calibri"/>
        <family val="2"/>
      </rPr>
      <t xml:space="preserve">ed physical-activity plan upon discharge from the hospital and access to a secure </t>
    </r>
    <r>
      <rPr>
        <b/>
        <sz val="10"/>
        <color theme="1"/>
        <rFont val="Calibri"/>
        <family val="2"/>
      </rPr>
      <t>we</t>
    </r>
    <r>
      <rPr>
        <sz val="10"/>
        <color theme="1"/>
        <rFont val="Calibri"/>
        <family val="2"/>
      </rPr>
      <t xml:space="preserve">bsite for activity planning and tracking. They completed five online tutorials over a 6-month period and </t>
    </r>
    <r>
      <rPr>
        <b/>
        <sz val="10"/>
        <color theme="1"/>
        <rFont val="Calibri"/>
        <family val="2"/>
      </rPr>
      <t>we</t>
    </r>
    <r>
      <rPr>
        <sz val="10"/>
        <color theme="1"/>
        <rFont val="Calibri"/>
        <family val="2"/>
      </rPr>
      <t xml:space="preserve">re in email contact with an exercise specialist. Usual care consisted of physical activity </t>
    </r>
    <r>
      <rPr>
        <b/>
        <sz val="10"/>
        <color indexed="10"/>
        <rFont val="Calibri"/>
        <family val="2"/>
      </rPr>
      <t>gui</t>
    </r>
    <r>
      <rPr>
        <sz val="10"/>
        <color theme="1"/>
        <rFont val="Calibri"/>
        <family val="2"/>
      </rPr>
      <t xml:space="preserve">dance from an attending cardiologist. Physical activity was measured by pedometer and self-reported over a 7-day period, 6 and 12 months after randomization.Results: The CardioFit internet-based physical activity expert system significantly increased objectively measured (p = 0.023) and self-reported physical activity (p = 0.047) compared to usual care. Emotional (p = 0.038) and physical (p = 0.031) dimensions of heart disease health-related quality of life </t>
    </r>
    <r>
      <rPr>
        <b/>
        <sz val="10"/>
        <color theme="1"/>
        <rFont val="Calibri"/>
        <family val="2"/>
      </rPr>
      <t>we</t>
    </r>
    <r>
      <rPr>
        <sz val="10"/>
        <color theme="1"/>
        <rFont val="Calibri"/>
        <family val="2"/>
      </rPr>
      <t xml:space="preserve">re also higher with CardioFit compared to usual care.Conclusions: Patients with CHD using an internet-based activity prescription with online coaching </t>
    </r>
    <r>
      <rPr>
        <b/>
        <sz val="10"/>
        <color theme="1"/>
        <rFont val="Calibri"/>
        <family val="2"/>
      </rPr>
      <t>we</t>
    </r>
    <r>
      <rPr>
        <sz val="10"/>
        <color theme="1"/>
        <rFont val="Calibri"/>
        <family val="2"/>
      </rPr>
      <t>re more physically active at follow up than those receiving usual care. Use of the CardioFit program could extend the reach of rehabilitation and secondary-prevention services. © 2011 The European Society of Cardiology.,” vol. 19, no. 6, pp. 1357–1364, 2012, doi: 10.1177/1741826711422988.</t>
    </r>
    <phoneticPr fontId="2" type="noConversion"/>
  </si>
  <si>
    <t xml:space="preserve">personally tailored physical-activity plan </t>
  </si>
  <si>
    <r>
      <t xml:space="preserve">Cardiovascular diseases (CVDs) are a leading cause of premature death worldwide. International </t>
    </r>
    <r>
      <rPr>
        <b/>
        <sz val="10"/>
        <color indexed="10"/>
        <rFont val="Calibri"/>
        <family val="2"/>
      </rPr>
      <t>gui</t>
    </r>
    <r>
      <rPr>
        <sz val="10"/>
        <color theme="1"/>
        <rFont val="Calibri"/>
        <family val="2"/>
      </rPr>
      <t>delines recommend routine delivery of all phases of cardiac rehabilitation (CR). Uptake of traditional CR remains suboptimal, as attendance at formal hospital-based CR programs is low, with community-based CR rates and individual long-term exercise maintenance even lo</t>
    </r>
    <r>
      <rPr>
        <b/>
        <sz val="10"/>
        <color theme="1"/>
        <rFont val="Calibri"/>
        <family val="2"/>
      </rPr>
      <t>we</t>
    </r>
    <r>
      <rPr>
        <sz val="10"/>
        <color theme="1"/>
        <rFont val="Calibri"/>
        <family val="2"/>
      </rPr>
      <t xml:space="preserve">r. Home-based CR programs have been shown to be equally effective in clinical and health-related quality of life outcomes and yet are not readily available. The aim of the current </t>
    </r>
    <r>
      <rPr>
        <b/>
        <sz val="10"/>
        <color theme="1"/>
        <rFont val="Calibri"/>
        <family val="2"/>
      </rPr>
      <t>study</t>
    </r>
    <r>
      <rPr>
        <sz val="10"/>
        <color theme="1"/>
        <rFont val="Calibri"/>
        <family val="2"/>
      </rPr>
      <t xml:space="preserve"> was to develop the PATHway intervention (physical activity toward health) for the self-management of CVD. Increasing physical activity in individuals with CVD was the primary behavior. The PATHway intervention was theoretically informed by the behavior change wheel and social cognitive theory. All relevant intervention functions, behavior change techniques, and policy categories </t>
    </r>
    <r>
      <rPr>
        <b/>
        <sz val="10"/>
        <color theme="1"/>
        <rFont val="Calibri"/>
        <family val="2"/>
      </rPr>
      <t>we</t>
    </r>
    <r>
      <rPr>
        <sz val="10"/>
        <color theme="1"/>
        <rFont val="Calibri"/>
        <family val="2"/>
      </rPr>
      <t xml:space="preserve">re identified and translated into intervention content. Furthermore, a person-centered approach was adopted involving an iterative codesign process and extensive user testing. Education, enablement, modeling, persuasion, training, and social restructuring </t>
    </r>
    <r>
      <rPr>
        <b/>
        <sz val="10"/>
        <color theme="1"/>
        <rFont val="Calibri"/>
        <family val="2"/>
      </rPr>
      <t>we</t>
    </r>
    <r>
      <rPr>
        <sz val="10"/>
        <color theme="1"/>
        <rFont val="Calibri"/>
        <family val="2"/>
      </rPr>
      <t>re selected as appropriate intervention functions. T</t>
    </r>
    <r>
      <rPr>
        <b/>
        <sz val="10"/>
        <color theme="1"/>
        <rFont val="Calibri"/>
        <family val="2"/>
      </rPr>
      <t>we</t>
    </r>
    <r>
      <rPr>
        <sz val="10"/>
        <color theme="1"/>
        <rFont val="Calibri"/>
        <family val="2"/>
      </rPr>
      <t xml:space="preserve">nty-two behavior change techniques, linked to the six intervention functions and three policy categories, </t>
    </r>
    <r>
      <rPr>
        <b/>
        <sz val="10"/>
        <color theme="1"/>
        <rFont val="Calibri"/>
        <family val="2"/>
      </rPr>
      <t>we</t>
    </r>
    <r>
      <rPr>
        <sz val="10"/>
        <color theme="1"/>
        <rFont val="Calibri"/>
        <family val="2"/>
      </rPr>
      <t xml:space="preserve">re identified for inclusion and translated into PATHway intervention content.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details the use of the behavior change wheel and social cognitive theory to develop an eHealth intervention for the self-management of CVD. The systematic and transparent development of the PATHway intervention will facilitate the evaluation of intervention effectiveness and future replication.,” vol. 9, no. 1, pp. 76–98, 2019, doi: 10.1093/tbm/iby017.</t>
    </r>
  </si>
  <si>
    <t>AwToolkit: Attention-aware user interface widgets,</t>
  </si>
  <si>
    <r>
      <t xml:space="preserve">Increasing screen real-estate allows for the development of </t>
    </r>
    <r>
      <rPr>
        <sz val="10"/>
        <color indexed="62"/>
        <rFont val="Calibri"/>
        <family val="2"/>
      </rPr>
      <t>application</t>
    </r>
    <r>
      <rPr>
        <sz val="10"/>
        <color theme="1"/>
        <rFont val="Calibri"/>
        <family val="2"/>
      </rPr>
      <t xml:space="preserve">s where a single user can manage a large amount of data and related tasks through a distributed user </t>
    </r>
    <r>
      <rPr>
        <b/>
        <sz val="10"/>
        <color indexed="10"/>
        <rFont val="Calibri"/>
        <family val="2"/>
      </rPr>
      <t>interface</t>
    </r>
    <r>
      <rPr>
        <sz val="10"/>
        <color theme="1"/>
        <rFont val="Calibri"/>
        <family val="2"/>
      </rPr>
      <t>. Ho</t>
    </r>
    <r>
      <rPr>
        <b/>
        <sz val="10"/>
        <color theme="1"/>
        <rFont val="Calibri"/>
        <family val="2"/>
      </rPr>
      <t>we</t>
    </r>
    <r>
      <rPr>
        <sz val="10"/>
        <color theme="1"/>
        <rFont val="Calibri"/>
        <family val="2"/>
      </rPr>
      <t xml:space="preserve">ver, such users can easily become overloaded and become unaware of display changes as they alternate their attention towards different displays.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AwToolkit, a novel widget set for </t>
    </r>
    <r>
      <rPr>
        <b/>
        <sz val="10"/>
        <color theme="1"/>
        <rFont val="Calibri"/>
        <family val="2"/>
      </rPr>
      <t>develope</t>
    </r>
    <r>
      <rPr>
        <sz val="10"/>
        <color theme="1"/>
        <rFont val="Calibri"/>
        <family val="2"/>
      </rPr>
      <t xml:space="preserve">rs that supports users in maintaing awareness in multi-display systems. The AwToolkit widgets automatically determine which display a user is looking at and provide users with notifications with different levels of subtlety to make the user aware of any unattended display changes. The toolkit uses four notification levels (unnoticeable, subtle, intrusive and disruptive), ranging from an almost imperceptible visual change to a clear and visually saliant change. </t>
    </r>
    <r>
      <rPr>
        <b/>
        <sz val="10"/>
        <color theme="1"/>
        <rFont val="Calibri"/>
        <family val="2"/>
      </rPr>
      <t>We</t>
    </r>
    <r>
      <rPr>
        <sz val="10"/>
        <color theme="1"/>
        <rFont val="Calibri"/>
        <family val="2"/>
      </rPr>
      <t xml:space="preserve"> describe AwToolkit’s six widgets, which have been designed for C# </t>
    </r>
    <r>
      <rPr>
        <b/>
        <sz val="10"/>
        <color theme="1"/>
        <rFont val="Calibri"/>
        <family val="2"/>
      </rPr>
      <t>develope</t>
    </r>
    <r>
      <rPr>
        <sz val="10"/>
        <color theme="1"/>
        <rFont val="Calibri"/>
        <family val="2"/>
      </rPr>
      <t xml:space="preserve">rs, and the design of a user </t>
    </r>
    <r>
      <rPr>
        <b/>
        <sz val="10"/>
        <color theme="1"/>
        <rFont val="Calibri"/>
        <family val="2"/>
      </rPr>
      <t>study</t>
    </r>
    <r>
      <rPr>
        <sz val="10"/>
        <color theme="1"/>
        <rFont val="Calibri"/>
        <family val="2"/>
      </rPr>
      <t xml:space="preserve"> with an </t>
    </r>
    <r>
      <rPr>
        <sz val="10"/>
        <color indexed="62"/>
        <rFont val="Calibri"/>
        <family val="2"/>
      </rPr>
      <t>application</t>
    </r>
    <r>
      <rPr>
        <sz val="10"/>
        <color theme="1"/>
        <rFont val="Calibri"/>
        <family val="2"/>
      </rPr>
      <t xml:space="preserve"> oriented towards healthcare environments. The evaluation results reveal a marked increase in user awareness in comparison to the same </t>
    </r>
    <r>
      <rPr>
        <sz val="10"/>
        <color indexed="62"/>
        <rFont val="Calibri"/>
        <family val="2"/>
      </rPr>
      <t>application</t>
    </r>
    <r>
      <rPr>
        <sz val="10"/>
        <color theme="1"/>
        <rFont val="Calibri"/>
        <family val="2"/>
      </rPr>
      <t xml:space="preserve"> implemented without AwToolkit. © 2014 ACM.,” in Proceedings of the Workshop on Advanced Visual </t>
    </r>
    <r>
      <rPr>
        <sz val="10"/>
        <color indexed="10"/>
        <rFont val="Calibri"/>
        <family val="2"/>
      </rPr>
      <t>Interface</t>
    </r>
    <r>
      <rPr>
        <sz val="10"/>
        <color theme="1"/>
        <rFont val="Calibri"/>
        <family val="2"/>
      </rPr>
      <t>s AVI, 2014, pp. 9–16. doi: 10.1145/2598153.2598160.</t>
    </r>
  </si>
  <si>
    <t>a tools to catch the attention</t>
    <phoneticPr fontId="2" type="noConversion"/>
  </si>
  <si>
    <t>Communication and interaction strategies in automotive adaptive interfaces,</t>
    <phoneticPr fontId="2" type="noConversion"/>
  </si>
  <si>
    <r>
      <t>Nowadays, drivers have to cope with a growing amount of information coming from on-board information messages, telematics and advanced driver assistance systems. The interaction bet</t>
    </r>
    <r>
      <rPr>
        <b/>
        <sz val="10"/>
        <color theme="1"/>
        <rFont val="Calibri"/>
        <family val="2"/>
      </rPr>
      <t>we</t>
    </r>
    <r>
      <rPr>
        <sz val="10"/>
        <color theme="1"/>
        <rFont val="Calibri"/>
        <family val="2"/>
      </rPr>
      <t xml:space="preserve">en the driver and these systems is critical, since they may distract the driver from the primary task of driving. The </t>
    </r>
    <r>
      <rPr>
        <b/>
        <sz val="10"/>
        <color theme="1"/>
        <rFont val="Calibri"/>
        <family val="2"/>
      </rPr>
      <t>paper</t>
    </r>
    <r>
      <rPr>
        <sz val="10"/>
        <color theme="1"/>
        <rFont val="Calibri"/>
        <family val="2"/>
      </rPr>
      <t xml:space="preserve">, addressing this problem, aims at presenting the methodological framework for the optimization of human machine </t>
    </r>
    <r>
      <rPr>
        <b/>
        <sz val="10"/>
        <color indexed="10"/>
        <rFont val="Calibri"/>
        <family val="2"/>
      </rPr>
      <t>interface</t>
    </r>
    <r>
      <rPr>
        <sz val="10"/>
        <color theme="1"/>
        <rFont val="Calibri"/>
        <family val="2"/>
      </rPr>
      <t xml:space="preserve">s (HMI) in the automotive </t>
    </r>
    <r>
      <rPr>
        <b/>
        <sz val="10"/>
        <color theme="1"/>
        <rFont val="Calibri"/>
        <family val="2"/>
      </rPr>
      <t>research</t>
    </r>
    <r>
      <rPr>
        <sz val="10"/>
        <color theme="1"/>
        <rFont val="Calibri"/>
        <family val="2"/>
      </rPr>
      <t xml:space="preserve"> area; thus, the proper communication and interaction strategies are designed, in order to deliver to the driver a message or a warning in the optimal way in terms of driver safety. The </t>
    </r>
    <r>
      <rPr>
        <b/>
        <sz val="10"/>
        <color theme="1"/>
        <rFont val="Calibri"/>
        <family val="2"/>
      </rPr>
      <t>propose</t>
    </r>
    <r>
      <rPr>
        <sz val="10"/>
        <color theme="1"/>
        <rFont val="Calibri"/>
        <family val="2"/>
      </rPr>
      <t xml:space="preserve">d methodology is adopted in the COMUNICAR project and relevant results are presented. Last but not the least, the AIDE integrated project and its vision is also </t>
    </r>
    <r>
      <rPr>
        <b/>
        <sz val="10"/>
        <color theme="1"/>
        <rFont val="Calibri"/>
        <family val="2"/>
      </rPr>
      <t>propose</t>
    </r>
    <r>
      <rPr>
        <sz val="10"/>
        <color theme="1"/>
        <rFont val="Calibri"/>
        <family val="2"/>
      </rPr>
      <t>d as the roadmap for future activities in the HMI sector.,” vol. 8, no. 3, pp. 193–199, 2006, doi: 10.1007/s10111-006-0033-0.</t>
    </r>
  </si>
  <si>
    <r>
      <t>We</t>
    </r>
    <r>
      <rPr>
        <sz val="10"/>
        <color theme="1"/>
        <rFont val="Calibri"/>
        <family val="2"/>
      </rPr>
      <t xml:space="preserve"> describe a mixed-initiative framework designed to support the </t>
    </r>
    <r>
      <rPr>
        <sz val="10"/>
        <color indexed="17"/>
        <rFont val="Calibri"/>
        <family val="2"/>
      </rPr>
      <t>customi</t>
    </r>
    <r>
      <rPr>
        <sz val="10"/>
        <color theme="1"/>
        <rFont val="Calibri"/>
        <family val="2"/>
      </rPr>
      <t xml:space="preserve">zation of complex graphical user </t>
    </r>
    <r>
      <rPr>
        <b/>
        <sz val="10"/>
        <color indexed="10"/>
        <rFont val="Calibri"/>
        <family val="2"/>
      </rPr>
      <t>interface</t>
    </r>
    <r>
      <rPr>
        <sz val="10"/>
        <color theme="1"/>
        <rFont val="Calibri"/>
        <family val="2"/>
      </rPr>
      <t xml:space="preserve">s. The framework uses an innovative form of online GOMS analysis to provide the user with </t>
    </r>
    <r>
      <rPr>
        <sz val="10"/>
        <color indexed="17"/>
        <rFont val="Calibri"/>
        <family val="2"/>
      </rPr>
      <t>tailor</t>
    </r>
    <r>
      <rPr>
        <sz val="10"/>
        <color theme="1"/>
        <rFont val="Calibri"/>
        <family val="2"/>
      </rPr>
      <t xml:space="preserve">ed </t>
    </r>
    <r>
      <rPr>
        <sz val="10"/>
        <color indexed="17"/>
        <rFont val="Calibri"/>
        <family val="2"/>
      </rPr>
      <t>customi</t>
    </r>
    <r>
      <rPr>
        <sz val="10"/>
        <color theme="1"/>
        <rFont val="Calibri"/>
        <family val="2"/>
      </rPr>
      <t xml:space="preserve">zation suggestions aimed at maximizing the user’s performance with the </t>
    </r>
    <r>
      <rPr>
        <b/>
        <sz val="10"/>
        <color indexed="10"/>
        <rFont val="Calibri"/>
        <family val="2"/>
      </rPr>
      <t>interface</t>
    </r>
    <r>
      <rPr>
        <sz val="10"/>
        <color theme="1"/>
        <rFont val="Calibri"/>
        <family val="2"/>
      </rPr>
      <t xml:space="preserve">. The suggestions are presented non-intrusively, minimizing disruption and allowing the user to maintain full control. The framework has been applied to a general user-productivity </t>
    </r>
    <r>
      <rPr>
        <sz val="10"/>
        <color indexed="62"/>
        <rFont val="Calibri"/>
        <family val="2"/>
      </rPr>
      <t>application</t>
    </r>
    <r>
      <rPr>
        <sz val="10"/>
        <color theme="1"/>
        <rFont val="Calibri"/>
        <family val="2"/>
      </rPr>
      <t xml:space="preserve">. A formal user evaluation of the system provides encouraging evidence that this mixed-initiative approach is preferred to a purely </t>
    </r>
    <r>
      <rPr>
        <sz val="10"/>
        <color indexed="17"/>
        <rFont val="Calibri"/>
        <family val="2"/>
      </rPr>
      <t>adapt</t>
    </r>
    <r>
      <rPr>
        <sz val="10"/>
        <color theme="1"/>
        <rFont val="Calibri"/>
        <family val="2"/>
      </rPr>
      <t xml:space="preserve">able alternative and that the system’s suggestions help improve task performance. Copyright 2007 ACM.,” in International Conference on Intelligent User </t>
    </r>
    <r>
      <rPr>
        <sz val="10"/>
        <color indexed="10"/>
        <rFont val="Calibri"/>
        <family val="2"/>
      </rPr>
      <t>Interface</t>
    </r>
    <r>
      <rPr>
        <sz val="10"/>
        <color theme="1"/>
        <rFont val="Calibri"/>
        <family val="2"/>
      </rPr>
      <t>s, Proceedings I</t>
    </r>
    <r>
      <rPr>
        <b/>
        <sz val="10"/>
        <color indexed="10"/>
        <rFont val="Calibri"/>
        <family val="2"/>
      </rPr>
      <t>UI</t>
    </r>
    <r>
      <rPr>
        <sz val="10"/>
        <color theme="1"/>
        <rFont val="Calibri"/>
        <family val="2"/>
      </rPr>
      <t>, 2007, pp. 92–101. doi: 10.1145/1216295.1216317.</t>
    </r>
    <phoneticPr fontId="2" type="noConversion"/>
  </si>
  <si>
    <r>
      <t xml:space="preserve">As information systems become increasingly important in many different domains, the potential to </t>
    </r>
    <r>
      <rPr>
        <sz val="10"/>
        <color indexed="17"/>
        <rFont val="Calibri"/>
        <family val="2"/>
      </rPr>
      <t>adapt</t>
    </r>
    <r>
      <rPr>
        <sz val="10"/>
        <color theme="1"/>
        <rFont val="Calibri"/>
        <family val="2"/>
      </rPr>
      <t xml:space="preserve"> them to individual users and their needs also becomes more important.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 xml:space="preserve">s offer many possible ways to adjust displays and improve procedures for a user’s individual patterns of work.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describes an attempt to design an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 xml:space="preserve"> in a computer environment familiar to many users. According to one classification of </t>
    </r>
    <r>
      <rPr>
        <sz val="10"/>
        <color indexed="17"/>
        <rFont val="Calibri"/>
        <family val="2"/>
      </rPr>
      <t>adapt</t>
    </r>
    <r>
      <rPr>
        <sz val="10"/>
        <color theme="1"/>
        <rFont val="Calibri"/>
        <family val="2"/>
      </rPr>
      <t xml:space="preserve">ive user </t>
    </r>
    <r>
      <rPr>
        <b/>
        <sz val="10"/>
        <color indexed="10"/>
        <rFont val="Calibri"/>
        <family val="2"/>
      </rPr>
      <t>interface</t>
    </r>
    <r>
      <rPr>
        <sz val="10"/>
        <color theme="1"/>
        <rFont val="Calibri"/>
        <family val="2"/>
      </rPr>
      <t xml:space="preserve">s, the </t>
    </r>
    <r>
      <rPr>
        <sz val="10"/>
        <color indexed="17"/>
        <rFont val="Calibri"/>
        <family val="2"/>
      </rPr>
      <t>adapt</t>
    </r>
    <r>
      <rPr>
        <sz val="10"/>
        <color theme="1"/>
        <rFont val="Calibri"/>
        <family val="2"/>
      </rPr>
      <t>ive bar described in</t>
    </r>
    <r>
      <rPr>
        <b/>
        <sz val="10"/>
        <color theme="1"/>
        <rFont val="Calibri"/>
        <family val="2"/>
      </rPr>
      <t xml:space="preserve"> this paper</t>
    </r>
    <r>
      <rPr>
        <sz val="10"/>
        <color theme="1"/>
        <rFont val="Calibri"/>
        <family val="2"/>
      </rPr>
      <t xml:space="preserve"> would be classified as a user-controlled self-</t>
    </r>
    <r>
      <rPr>
        <sz val="10"/>
        <color indexed="17"/>
        <rFont val="Calibri"/>
        <family val="2"/>
      </rPr>
      <t>adapt</t>
    </r>
    <r>
      <rPr>
        <sz val="10"/>
        <color theme="1"/>
        <rFont val="Calibri"/>
        <family val="2"/>
      </rPr>
      <t xml:space="preserve">ation system. At the user’s convenience, the </t>
    </r>
    <r>
      <rPr>
        <sz val="10"/>
        <color indexed="17"/>
        <rFont val="Calibri"/>
        <family val="2"/>
      </rPr>
      <t>adapt</t>
    </r>
    <r>
      <rPr>
        <sz val="10"/>
        <color theme="1"/>
        <rFont val="Calibri"/>
        <family val="2"/>
      </rPr>
      <t xml:space="preserve">ive bar offers suggestions for adding or removing command icons, based on the frequency and probability of specific commands. It also implements these changes once the user has agreed to them. Beyond the </t>
    </r>
    <r>
      <rPr>
        <sz val="10"/>
        <color indexed="17"/>
        <rFont val="Calibri"/>
        <family val="2"/>
      </rPr>
      <t>adapt</t>
    </r>
    <r>
      <rPr>
        <sz val="10"/>
        <color theme="1"/>
        <rFont val="Calibri"/>
        <family val="2"/>
      </rPr>
      <t xml:space="preserve">ive bar, the general behavior of the whole user </t>
    </r>
    <r>
      <rPr>
        <b/>
        <sz val="10"/>
        <color indexed="10"/>
        <rFont val="Calibri"/>
        <family val="2"/>
      </rPr>
      <t>interface</t>
    </r>
    <r>
      <rPr>
        <sz val="10"/>
        <color theme="1"/>
        <rFont val="Calibri"/>
        <family val="2"/>
      </rPr>
      <t xml:space="preserve"> does not change, thereby allowing the user to maintain a clear general model of the system.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describes the decision-making algorithm implemented in the bar. It also describes the bar’s self-</t>
    </r>
    <r>
      <rPr>
        <sz val="10"/>
        <color indexed="17"/>
        <rFont val="Calibri"/>
        <family val="2"/>
      </rPr>
      <t>adapt</t>
    </r>
    <r>
      <rPr>
        <sz val="10"/>
        <color theme="1"/>
        <rFont val="Calibri"/>
        <family val="2"/>
      </rPr>
      <t>ive behavior of displaying the frequency of each icon’s use through the icon’s size. Finally,</t>
    </r>
    <r>
      <rPr>
        <b/>
        <sz val="10"/>
        <color theme="1"/>
        <rFont val="Calibri"/>
        <family val="2"/>
      </rPr>
      <t xml:space="preserve"> we present</t>
    </r>
    <r>
      <rPr>
        <sz val="10"/>
        <color theme="1"/>
        <rFont val="Calibri"/>
        <family val="2"/>
      </rPr>
      <t xml:space="preserve"> some encouraging preliminary results of evaluations by users. © 1996 Klu</t>
    </r>
    <r>
      <rPr>
        <b/>
        <sz val="10"/>
        <color theme="1"/>
        <rFont val="Calibri"/>
        <family val="2"/>
      </rPr>
      <t>we</t>
    </r>
    <r>
      <rPr>
        <sz val="10"/>
        <color theme="1"/>
        <rFont val="Calibri"/>
        <family val="2"/>
      </rPr>
      <t>r Academic Publishers.,” vol. 6, no. 1, pp. 1–21, 1996, doi: 10.1007/BF00126652.</t>
    </r>
    <phoneticPr fontId="2" type="noConversion"/>
  </si>
  <si>
    <t>time</t>
    <phoneticPr fontId="2" type="noConversion"/>
  </si>
  <si>
    <r>
      <t>This</t>
    </r>
    <r>
      <rPr>
        <sz val="10"/>
        <color theme="1"/>
        <rFont val="Calibri"/>
        <family val="2"/>
      </rPr>
      <t xml:space="preserve"> </t>
    </r>
    <r>
      <rPr>
        <b/>
        <sz val="10"/>
        <color theme="1"/>
        <rFont val="Calibri"/>
        <family val="2"/>
      </rPr>
      <t>study</t>
    </r>
    <r>
      <rPr>
        <sz val="10"/>
        <color theme="1"/>
        <rFont val="Calibri"/>
        <family val="2"/>
      </rPr>
      <t xml:space="preserve"> </t>
    </r>
    <r>
      <rPr>
        <b/>
        <sz val="10"/>
        <color theme="1"/>
        <rFont val="Calibri"/>
        <family val="2"/>
      </rPr>
      <t>propose</t>
    </r>
    <r>
      <rPr>
        <sz val="10"/>
        <color theme="1"/>
        <rFont val="Calibri"/>
        <family val="2"/>
      </rPr>
      <t xml:space="preserve">s a method of coupling </t>
    </r>
    <r>
      <rPr>
        <sz val="10"/>
        <color indexed="17"/>
        <rFont val="Calibri"/>
        <family val="2"/>
      </rPr>
      <t>adapt</t>
    </r>
    <r>
      <rPr>
        <sz val="10"/>
        <color theme="1"/>
        <rFont val="Calibri"/>
        <family val="2"/>
      </rPr>
      <t xml:space="preserve">able and </t>
    </r>
    <r>
      <rPr>
        <sz val="10"/>
        <color indexed="17"/>
        <rFont val="Calibri"/>
        <family val="2"/>
      </rPr>
      <t>adapt</t>
    </r>
    <r>
      <rPr>
        <sz val="10"/>
        <color theme="1"/>
        <rFont val="Calibri"/>
        <family val="2"/>
      </rPr>
      <t xml:space="preserve">ive approaches to the design of menus. The </t>
    </r>
    <r>
      <rPr>
        <b/>
        <sz val="10"/>
        <color theme="1"/>
        <rFont val="Calibri"/>
        <family val="2"/>
      </rPr>
      <t>propose</t>
    </r>
    <r>
      <rPr>
        <sz val="10"/>
        <color theme="1"/>
        <rFont val="Calibri"/>
        <family val="2"/>
      </rPr>
      <t xml:space="preserve">d complementary menu types incorporate both </t>
    </r>
    <r>
      <rPr>
        <sz val="10"/>
        <color indexed="17"/>
        <rFont val="Calibri"/>
        <family val="2"/>
      </rPr>
      <t>adapt</t>
    </r>
    <r>
      <rPr>
        <sz val="10"/>
        <color theme="1"/>
        <rFont val="Calibri"/>
        <family val="2"/>
      </rPr>
      <t xml:space="preserve">ability and </t>
    </r>
    <r>
      <rPr>
        <sz val="10"/>
        <color indexed="17"/>
        <rFont val="Calibri"/>
        <family val="2"/>
      </rPr>
      <t>adapt</t>
    </r>
    <r>
      <rPr>
        <sz val="10"/>
        <color theme="1"/>
        <rFont val="Calibri"/>
        <family val="2"/>
      </rPr>
      <t xml:space="preserve">ivity by dividing and allocating menu </t>
    </r>
    <r>
      <rPr>
        <sz val="10"/>
        <color indexed="17"/>
        <rFont val="Calibri"/>
        <family val="2"/>
      </rPr>
      <t>adapt</t>
    </r>
    <r>
      <rPr>
        <sz val="10"/>
        <color theme="1"/>
        <rFont val="Calibri"/>
        <family val="2"/>
      </rPr>
      <t xml:space="preserve">ation roles to the user and the system. Four different types of </t>
    </r>
    <r>
      <rPr>
        <b/>
        <sz val="10"/>
        <color indexed="10"/>
        <rFont val="Calibri"/>
        <family val="2"/>
      </rPr>
      <t>interface</t>
    </r>
    <r>
      <rPr>
        <sz val="10"/>
        <color theme="1"/>
        <rFont val="Calibri"/>
        <family val="2"/>
      </rPr>
      <t xml:space="preserve"> </t>
    </r>
    <r>
      <rPr>
        <sz val="10"/>
        <color indexed="17"/>
        <rFont val="Calibri"/>
        <family val="2"/>
      </rPr>
      <t>adapt</t>
    </r>
    <r>
      <rPr>
        <sz val="10"/>
        <color theme="1"/>
        <rFont val="Calibri"/>
        <family val="2"/>
      </rPr>
      <t xml:space="preserve">ation (i.e., </t>
    </r>
    <r>
      <rPr>
        <sz val="10"/>
        <color indexed="17"/>
        <rFont val="Calibri"/>
        <family val="2"/>
      </rPr>
      <t>adapt</t>
    </r>
    <r>
      <rPr>
        <sz val="10"/>
        <color theme="1"/>
        <rFont val="Calibri"/>
        <family val="2"/>
      </rPr>
      <t xml:space="preserve">able with/without system support and </t>
    </r>
    <r>
      <rPr>
        <sz val="10"/>
        <color indexed="17"/>
        <rFont val="Calibri"/>
        <family val="2"/>
      </rPr>
      <t>adapt</t>
    </r>
    <r>
      <rPr>
        <sz val="10"/>
        <color theme="1"/>
        <rFont val="Calibri"/>
        <family val="2"/>
      </rPr>
      <t xml:space="preserve">ive with/without user control) </t>
    </r>
    <r>
      <rPr>
        <b/>
        <sz val="10"/>
        <color theme="1"/>
        <rFont val="Calibri"/>
        <family val="2"/>
      </rPr>
      <t>we</t>
    </r>
    <r>
      <rPr>
        <sz val="10"/>
        <color theme="1"/>
        <rFont val="Calibri"/>
        <family val="2"/>
      </rPr>
      <t xml:space="preserve">re defined. They </t>
    </r>
    <r>
      <rPr>
        <b/>
        <sz val="10"/>
        <color theme="1"/>
        <rFont val="Calibri"/>
        <family val="2"/>
      </rPr>
      <t>we</t>
    </r>
    <r>
      <rPr>
        <sz val="10"/>
        <color theme="1"/>
        <rFont val="Calibri"/>
        <family val="2"/>
      </rPr>
      <t xml:space="preserve">re implemented in a hypothetical prototype mobile </t>
    </r>
    <r>
      <rPr>
        <sz val="10"/>
        <color indexed="62"/>
        <rFont val="Calibri"/>
        <family val="2"/>
      </rPr>
      <t>phone</t>
    </r>
    <r>
      <rPr>
        <sz val="10"/>
        <color theme="1"/>
        <rFont val="Calibri"/>
        <family val="2"/>
      </rPr>
      <t xml:space="preserve"> via a hotlist (an additional collection of quickly accessible items). A controlled lab experiment was conducted to compare the menu types and investigate the effects of the system support in the </t>
    </r>
    <r>
      <rPr>
        <sz val="10"/>
        <color indexed="17"/>
        <rFont val="Calibri"/>
        <family val="2"/>
      </rPr>
      <t>adapt</t>
    </r>
    <r>
      <rPr>
        <sz val="10"/>
        <color theme="1"/>
        <rFont val="Calibri"/>
        <family val="2"/>
      </rPr>
      <t xml:space="preserve">able menus and the user control in the </t>
    </r>
    <r>
      <rPr>
        <sz val="10"/>
        <color indexed="17"/>
        <rFont val="Calibri"/>
        <family val="2"/>
      </rPr>
      <t>adapt</t>
    </r>
    <r>
      <rPr>
        <sz val="10"/>
        <color theme="1"/>
        <rFont val="Calibri"/>
        <family val="2"/>
      </rPr>
      <t>ive menus. T</t>
    </r>
    <r>
      <rPr>
        <b/>
        <sz val="10"/>
        <color theme="1"/>
        <rFont val="Calibri"/>
        <family val="2"/>
      </rPr>
      <t>we</t>
    </r>
    <r>
      <rPr>
        <sz val="10"/>
        <color theme="1"/>
        <rFont val="Calibri"/>
        <family val="2"/>
      </rPr>
      <t xml:space="preserve">nty subjects participated in the experiment and performed menu selection tasks. Both performance and user satisfaction measures </t>
    </r>
    <r>
      <rPr>
        <b/>
        <sz val="10"/>
        <color theme="1"/>
        <rFont val="Calibri"/>
        <family val="2"/>
      </rPr>
      <t>we</t>
    </r>
    <r>
      <rPr>
        <sz val="10"/>
        <color theme="1"/>
        <rFont val="Calibri"/>
        <family val="2"/>
      </rPr>
      <t>re collected. The results sho</t>
    </r>
    <r>
      <rPr>
        <b/>
        <sz val="10"/>
        <color theme="1"/>
        <rFont val="Calibri"/>
        <family val="2"/>
      </rPr>
      <t>we</t>
    </r>
    <r>
      <rPr>
        <sz val="10"/>
        <color theme="1"/>
        <rFont val="Calibri"/>
        <family val="2"/>
      </rPr>
      <t xml:space="preserve">d that </t>
    </r>
    <r>
      <rPr>
        <sz val="10"/>
        <color indexed="17"/>
        <rFont val="Calibri"/>
        <family val="2"/>
      </rPr>
      <t>adapt</t>
    </r>
    <r>
      <rPr>
        <sz val="10"/>
        <color theme="1"/>
        <rFont val="Calibri"/>
        <family val="2"/>
      </rPr>
      <t xml:space="preserve">able and </t>
    </r>
    <r>
      <rPr>
        <sz val="10"/>
        <color indexed="17"/>
        <rFont val="Calibri"/>
        <family val="2"/>
      </rPr>
      <t>adapt</t>
    </r>
    <r>
      <rPr>
        <sz val="10"/>
        <color theme="1"/>
        <rFont val="Calibri"/>
        <family val="2"/>
      </rPr>
      <t xml:space="preserve">ive menus </t>
    </r>
    <r>
      <rPr>
        <b/>
        <sz val="10"/>
        <color theme="1"/>
        <rFont val="Calibri"/>
        <family val="2"/>
      </rPr>
      <t>we</t>
    </r>
    <r>
      <rPr>
        <sz val="10"/>
        <color theme="1"/>
        <rFont val="Calibri"/>
        <family val="2"/>
      </rPr>
      <t xml:space="preserve">re superior to the traditional one in terms of both performance and user satisfaction. Providing system support to the </t>
    </r>
    <r>
      <rPr>
        <sz val="10"/>
        <color indexed="17"/>
        <rFont val="Calibri"/>
        <family val="2"/>
      </rPr>
      <t>adapt</t>
    </r>
    <r>
      <rPr>
        <sz val="10"/>
        <color theme="1"/>
        <rFont val="Calibri"/>
        <family val="2"/>
      </rPr>
      <t xml:space="preserve">able menu not only increased the users’ perception of the efficiency of selection, but also reduced the menu </t>
    </r>
    <r>
      <rPr>
        <sz val="10"/>
        <color indexed="17"/>
        <rFont val="Calibri"/>
        <family val="2"/>
      </rPr>
      <t>adapt</t>
    </r>
    <r>
      <rPr>
        <sz val="10"/>
        <color theme="1"/>
        <rFont val="Calibri"/>
        <family val="2"/>
      </rPr>
      <t xml:space="preserve">ation time. Important implications for the design of menus are described and valuable insights into the menu </t>
    </r>
    <r>
      <rPr>
        <b/>
        <sz val="10"/>
        <color indexed="10"/>
        <rFont val="Calibri"/>
        <family val="2"/>
      </rPr>
      <t>interface</t>
    </r>
    <r>
      <rPr>
        <sz val="10"/>
        <color theme="1"/>
        <rFont val="Calibri"/>
        <family val="2"/>
      </rPr>
      <t xml:space="preserve"> </t>
    </r>
    <r>
      <rPr>
        <sz val="10"/>
        <color indexed="17"/>
        <rFont val="Calibri"/>
        <family val="2"/>
      </rPr>
      <t>adapt</t>
    </r>
    <r>
      <rPr>
        <sz val="10"/>
        <color theme="1"/>
        <rFont val="Calibri"/>
        <family val="2"/>
      </rPr>
      <t xml:space="preserve">ation </t>
    </r>
    <r>
      <rPr>
        <b/>
        <sz val="10"/>
        <color theme="1"/>
        <rFont val="Calibri"/>
        <family val="2"/>
      </rPr>
      <t>we</t>
    </r>
    <r>
      <rPr>
        <sz val="10"/>
        <color theme="1"/>
        <rFont val="Calibri"/>
        <family val="2"/>
      </rPr>
      <t>re gained from the quantitative and qualitative analyses of the experimental results. Relevance to industry: The evaluation experiment conducted in</t>
    </r>
    <r>
      <rPr>
        <b/>
        <sz val="10"/>
        <color theme="1"/>
        <rFont val="Calibri"/>
        <family val="2"/>
      </rPr>
      <t xml:space="preserve"> this study</t>
    </r>
    <r>
      <rPr>
        <sz val="10"/>
        <color theme="1"/>
        <rFont val="Calibri"/>
        <family val="2"/>
      </rPr>
      <t xml:space="preserve"> may provide valuable information to designers of </t>
    </r>
    <r>
      <rPr>
        <sz val="10"/>
        <color indexed="17"/>
        <rFont val="Calibri"/>
        <family val="2"/>
      </rPr>
      <t>adapt</t>
    </r>
    <r>
      <rPr>
        <sz val="10"/>
        <color theme="1"/>
        <rFont val="Calibri"/>
        <family val="2"/>
      </rPr>
      <t xml:space="preserve">ive or </t>
    </r>
    <r>
      <rPr>
        <sz val="10"/>
        <color indexed="17"/>
        <rFont val="Calibri"/>
        <family val="2"/>
      </rPr>
      <t>adapt</t>
    </r>
    <r>
      <rPr>
        <sz val="10"/>
        <color theme="1"/>
        <rFont val="Calibri"/>
        <family val="2"/>
      </rPr>
      <t xml:space="preserve">able menus. Adding system support to </t>
    </r>
    <r>
      <rPr>
        <sz val="10"/>
        <color indexed="17"/>
        <rFont val="Calibri"/>
        <family val="2"/>
      </rPr>
      <t>adapt</t>
    </r>
    <r>
      <rPr>
        <sz val="10"/>
        <color theme="1"/>
        <rFont val="Calibri"/>
        <family val="2"/>
      </rPr>
      <t xml:space="preserve">able menu would be an attractive option to consider. Also, the results of a user survey provide useful information to the practitioners in mobile </t>
    </r>
    <r>
      <rPr>
        <sz val="10"/>
        <color indexed="62"/>
        <rFont val="Calibri"/>
        <family val="2"/>
      </rPr>
      <t>phone</t>
    </r>
    <r>
      <rPr>
        <sz val="10"/>
        <color theme="1"/>
        <rFont val="Calibri"/>
        <family val="2"/>
      </rPr>
      <t xml:space="preserve"> industry on the features users accessed most frequently. © 2011 Elsevier B.V.,” vol. 41, no. 3, pp. 305–316, 2011, doi: 10.1016/j.ergon.2011.01.010.</t>
    </r>
  </si>
  <si>
    <t>not health</t>
    <phoneticPr fontId="2" type="noConversion"/>
  </si>
  <si>
    <r>
      <t xml:space="preserve">Computer games are a promising tool to support rehabilitation at home. It is widely recognized that rehabilitation games should (i) be nicely integrated in general-purpose rehabilitation stations, (ii) adhere to the constraints posed by the clinical protocols, (iii) involve movements that are functional to reach the rehabilitation goal, and (iv) </t>
    </r>
    <r>
      <rPr>
        <sz val="10"/>
        <color indexed="17"/>
        <rFont val="Calibri"/>
        <family val="2"/>
      </rPr>
      <t>adapt</t>
    </r>
    <r>
      <rPr>
        <sz val="10"/>
        <color theme="1"/>
        <rFont val="Calibri"/>
        <family val="2"/>
      </rPr>
      <t xml:space="preserve"> to the patients’ current status and progress. Ho</t>
    </r>
    <r>
      <rPr>
        <b/>
        <sz val="10"/>
        <color theme="1"/>
        <rFont val="Calibri"/>
        <family val="2"/>
      </rPr>
      <t>we</t>
    </r>
    <r>
      <rPr>
        <sz val="10"/>
        <color theme="1"/>
        <rFont val="Calibri"/>
        <family val="2"/>
      </rPr>
      <t xml:space="preserve">ver, the vast majority of existing rehabilitation games are stand-alone </t>
    </r>
    <r>
      <rPr>
        <sz val="10"/>
        <color indexed="62"/>
        <rFont val="Calibri"/>
        <family val="2"/>
      </rPr>
      <t>application</t>
    </r>
    <r>
      <rPr>
        <sz val="10"/>
        <color theme="1"/>
        <rFont val="Calibri"/>
        <family val="2"/>
      </rPr>
      <t xml:space="preserve">s (not integrated in a patient station), that rarely </t>
    </r>
    <r>
      <rPr>
        <sz val="10"/>
        <color indexed="17"/>
        <rFont val="Calibri"/>
        <family val="2"/>
      </rPr>
      <t>adapt</t>
    </r>
    <r>
      <rPr>
        <sz val="10"/>
        <color theme="1"/>
        <rFont val="Calibri"/>
        <family val="2"/>
      </rPr>
      <t xml:space="preserve"> to the patients’ condition. In</t>
    </r>
    <r>
      <rPr>
        <b/>
        <sz val="10"/>
        <color theme="1"/>
        <rFont val="Calibri"/>
        <family val="2"/>
      </rPr>
      <t xml:space="preserve"> this paper</t>
    </r>
    <r>
      <rPr>
        <sz val="10"/>
        <color theme="1"/>
        <rFont val="Calibri"/>
        <family val="2"/>
      </rPr>
      <t>,</t>
    </r>
    <r>
      <rPr>
        <b/>
        <sz val="10"/>
        <color theme="1"/>
        <rFont val="Calibri"/>
        <family val="2"/>
      </rPr>
      <t xml:space="preserve"> we present</t>
    </r>
    <r>
      <rPr>
        <sz val="10"/>
        <color theme="1"/>
        <rFont val="Calibri"/>
        <family val="2"/>
      </rPr>
      <t xml:space="preserve"> the first prototype of the patient rehabilitation station </t>
    </r>
    <r>
      <rPr>
        <b/>
        <sz val="10"/>
        <color theme="1"/>
        <rFont val="Calibri"/>
        <family val="2"/>
      </rPr>
      <t>we</t>
    </r>
    <r>
      <rPr>
        <sz val="10"/>
        <color theme="1"/>
        <rFont val="Calibri"/>
        <family val="2"/>
      </rPr>
      <t xml:space="preserve"> </t>
    </r>
    <r>
      <rPr>
        <b/>
        <sz val="10"/>
        <color theme="1"/>
        <rFont val="Calibri"/>
        <family val="2"/>
      </rPr>
      <t>develope</t>
    </r>
    <r>
      <rPr>
        <sz val="10"/>
        <color theme="1"/>
        <rFont val="Calibri"/>
        <family val="2"/>
      </rPr>
      <t xml:space="preserve">d that integrates video games for rehabilitation with methods of computational intelligence both for on-line monitoring the movements’ execution during the games and for </t>
    </r>
    <r>
      <rPr>
        <sz val="10"/>
        <color indexed="17"/>
        <rFont val="Calibri"/>
        <family val="2"/>
      </rPr>
      <t>adapt</t>
    </r>
    <r>
      <rPr>
        <sz val="10"/>
        <color theme="1"/>
        <rFont val="Calibri"/>
        <family val="2"/>
      </rPr>
      <t xml:space="preserve">ing the gameplay to the patients’ status. The station employs a fuzzy system to monitor the exercises execution, on-line, according to the clinical constraints defined by the therapist at configuration time, and to provide direct feedback to the patients. At the same time, it applies real-time </t>
    </r>
    <r>
      <rPr>
        <sz val="10"/>
        <color indexed="17"/>
        <rFont val="Calibri"/>
        <family val="2"/>
      </rPr>
      <t>adapt</t>
    </r>
    <r>
      <rPr>
        <sz val="10"/>
        <color theme="1"/>
        <rFont val="Calibri"/>
        <family val="2"/>
      </rPr>
      <t xml:space="preserve">ation (using the Quest Bayesian </t>
    </r>
    <r>
      <rPr>
        <sz val="10"/>
        <color indexed="17"/>
        <rFont val="Calibri"/>
        <family val="2"/>
      </rPr>
      <t>adapt</t>
    </r>
    <r>
      <rPr>
        <sz val="10"/>
        <color theme="1"/>
        <rFont val="Calibri"/>
        <family val="2"/>
      </rPr>
      <t>ive approach) to modify the gameplay according both (i) to the patient current performance and progress and (ii) to the exercise plan specified by the therapist. Finally,</t>
    </r>
    <r>
      <rPr>
        <b/>
        <sz val="10"/>
        <color theme="1"/>
        <rFont val="Calibri"/>
        <family val="2"/>
      </rPr>
      <t xml:space="preserve"> we present</t>
    </r>
    <r>
      <rPr>
        <sz val="10"/>
        <color theme="1"/>
        <rFont val="Calibri"/>
        <family val="2"/>
      </rPr>
      <t xml:space="preserve"> one of the games available in our patient stations (designed in tight cooperation with therapists) that integrates monitoring functionalities with in-game self-</t>
    </r>
    <r>
      <rPr>
        <sz val="10"/>
        <color indexed="17"/>
        <rFont val="Calibri"/>
        <family val="2"/>
      </rPr>
      <t>adapt</t>
    </r>
    <r>
      <rPr>
        <sz val="10"/>
        <color theme="1"/>
        <rFont val="Calibri"/>
        <family val="2"/>
      </rPr>
      <t>ation to provide the best support possible to patients during their routine. © 2012 IEEE.,” in 2012 IEEE Conference on Computational Intelligence and Games, CIG 2012, 2012, pp. 179–186. doi: 10.1109/CIG.2012.6374154.</t>
    </r>
  </si>
  <si>
    <r>
      <t xml:space="preserve">Many computer games of all genres pit the player against a succession of increasingly difficult challenges such as combat with computer-controlled enemies and puzzles. Part of the fun of computer games is to master the skills necessary to complete the game. Challenge </t>
    </r>
    <r>
      <rPr>
        <sz val="10"/>
        <color indexed="17"/>
        <rFont val="Calibri"/>
        <family val="2"/>
      </rPr>
      <t>tailor</t>
    </r>
    <r>
      <rPr>
        <sz val="10"/>
        <color theme="1"/>
        <rFont val="Calibri"/>
        <family val="2"/>
      </rPr>
      <t xml:space="preserve">ing is the problem of matching the difficulty of skill-based events over the course of a game to a specific player’s abilities. </t>
    </r>
    <r>
      <rPr>
        <b/>
        <sz val="10"/>
        <color theme="1"/>
        <rFont val="Calibri"/>
        <family val="2"/>
      </rPr>
      <t>We</t>
    </r>
    <r>
      <rPr>
        <sz val="10"/>
        <color theme="1"/>
        <rFont val="Calibri"/>
        <family val="2"/>
      </rPr>
      <t xml:space="preserve"> present a tensor factorization approach to predicting player performance in skill-based computer games. </t>
    </r>
    <r>
      <rPr>
        <b/>
        <sz val="10"/>
        <color theme="1"/>
        <rFont val="Calibri"/>
        <family val="2"/>
      </rPr>
      <t>Our</t>
    </r>
    <r>
      <rPr>
        <sz val="10"/>
        <color theme="1"/>
        <rFont val="Calibri"/>
        <family val="2"/>
      </rPr>
      <t xml:space="preserve"> tensor factorization approach is data-driven and can predict changes in players’ skill mastery over time, allowing more accurate </t>
    </r>
    <r>
      <rPr>
        <sz val="10"/>
        <color indexed="17"/>
        <rFont val="Calibri"/>
        <family val="2"/>
      </rPr>
      <t>tailor</t>
    </r>
    <r>
      <rPr>
        <sz val="10"/>
        <color theme="1"/>
        <rFont val="Calibri"/>
        <family val="2"/>
      </rPr>
      <t xml:space="preserve">ing of challenges. </t>
    </r>
    <r>
      <rPr>
        <b/>
        <sz val="10"/>
        <color theme="1"/>
        <rFont val="Calibri"/>
        <family val="2"/>
      </rPr>
      <t>We</t>
    </r>
    <r>
      <rPr>
        <sz val="10"/>
        <color theme="1"/>
        <rFont val="Calibri"/>
        <family val="2"/>
      </rPr>
      <t xml:space="preserve"> </t>
    </r>
    <r>
      <rPr>
        <b/>
        <sz val="10"/>
        <color theme="1"/>
        <rFont val="Calibri"/>
        <family val="2"/>
      </rPr>
      <t>demonstrate</t>
    </r>
    <r>
      <rPr>
        <sz val="10"/>
        <color theme="1"/>
        <rFont val="Calibri"/>
        <family val="2"/>
      </rPr>
      <t xml:space="preserve"> the efficacy and scalability of tensor factorization models through an empirical </t>
    </r>
    <r>
      <rPr>
        <b/>
        <sz val="10"/>
        <color theme="1"/>
        <rFont val="Calibri"/>
        <family val="2"/>
      </rPr>
      <t>study</t>
    </r>
    <r>
      <rPr>
        <sz val="10"/>
        <color theme="1"/>
        <rFont val="Calibri"/>
        <family val="2"/>
      </rPr>
      <t xml:space="preserve"> of human players in a simple role-playing combat game.</t>
    </r>
    <r>
      <rPr>
        <b/>
        <sz val="10"/>
        <color theme="1"/>
        <rFont val="Calibri"/>
        <family val="2"/>
      </rPr>
      <t>We</t>
    </r>
    <r>
      <rPr>
        <sz val="10"/>
        <color theme="1"/>
        <rFont val="Calibri"/>
        <family val="2"/>
      </rPr>
      <t xml:space="preserve"> further find a significant correlation bet</t>
    </r>
    <r>
      <rPr>
        <b/>
        <sz val="10"/>
        <color theme="1"/>
        <rFont val="Calibri"/>
        <family val="2"/>
      </rPr>
      <t>we</t>
    </r>
    <r>
      <rPr>
        <sz val="10"/>
        <color theme="1"/>
        <rFont val="Calibri"/>
        <family val="2"/>
      </rPr>
      <t>en these performance ratings and player subjective experiences of difficulty and discuss ways our model can be used to optimize player enjoyment. Copyright © 2012, Association for the Advancement of Artificial Intelligence.,” in Proceedings of the 8th AAAI Conference on Artificial Intelligence and Interactive Digital Entertainment, AIIDE 2012, 2012, pp. 93–98.</t>
    </r>
  </si>
  <si>
    <r>
      <t>This</t>
    </r>
    <r>
      <rPr>
        <sz val="10"/>
        <color theme="1"/>
        <rFont val="Calibri"/>
        <family val="2"/>
      </rPr>
      <t xml:space="preserve"> </t>
    </r>
    <r>
      <rPr>
        <b/>
        <sz val="10"/>
        <color theme="1"/>
        <rFont val="Calibri"/>
        <family val="2"/>
      </rPr>
      <t>paper</t>
    </r>
    <r>
      <rPr>
        <sz val="10"/>
        <color theme="1"/>
        <rFont val="Calibri"/>
        <family val="2"/>
      </rPr>
      <t xml:space="preserve"> introduces ‘RehaBot’, a framework for building </t>
    </r>
    <r>
      <rPr>
        <sz val="10"/>
        <color indexed="17"/>
        <rFont val="Calibri"/>
        <family val="2"/>
      </rPr>
      <t>adapt</t>
    </r>
    <r>
      <rPr>
        <sz val="10"/>
        <color theme="1"/>
        <rFont val="Calibri"/>
        <family val="2"/>
      </rPr>
      <t xml:space="preserve">ive serious games in the </t>
    </r>
    <r>
      <rPr>
        <sz val="10"/>
        <color indexed="17"/>
        <rFont val="Calibri"/>
        <family val="2"/>
      </rPr>
      <t>context</t>
    </r>
    <r>
      <rPr>
        <sz val="10"/>
        <color theme="1"/>
        <rFont val="Calibri"/>
        <family val="2"/>
      </rPr>
      <t xml:space="preserve"> of telerehabilitation. RehaBot takes advantage of 3D motion tracking and virtual reality devices, to develop an immersive and gamified telerehabilitation environment. A </t>
    </r>
    <r>
      <rPr>
        <sz val="10"/>
        <color indexed="17"/>
        <rFont val="Calibri"/>
        <family val="2"/>
      </rPr>
      <t>personali</t>
    </r>
    <r>
      <rPr>
        <sz val="10"/>
        <color theme="1"/>
        <rFont val="Calibri"/>
        <family val="2"/>
      </rPr>
      <t xml:space="preserve">zed and </t>
    </r>
    <r>
      <rPr>
        <sz val="10"/>
        <color indexed="17"/>
        <rFont val="Calibri"/>
        <family val="2"/>
      </rPr>
      <t>adapt</t>
    </r>
    <r>
      <rPr>
        <sz val="10"/>
        <color theme="1"/>
        <rFont val="Calibri"/>
        <family val="2"/>
      </rPr>
      <t xml:space="preserve">ive gaming system is </t>
    </r>
    <r>
      <rPr>
        <b/>
        <sz val="10"/>
        <color theme="1"/>
        <rFont val="Calibri"/>
        <family val="2"/>
      </rPr>
      <t>develope</t>
    </r>
    <r>
      <rPr>
        <sz val="10"/>
        <color theme="1"/>
        <rFont val="Calibri"/>
        <family val="2"/>
      </rPr>
      <t xml:space="preserve">d, which allows patients to perform exercises with the help of embedded virtual assistants, hereafter called ‘rehab bots’, that are dynamically displayed within scenes to </t>
    </r>
    <r>
      <rPr>
        <b/>
        <sz val="10"/>
        <color indexed="10"/>
        <rFont val="Calibri"/>
        <family val="2"/>
      </rPr>
      <t>gui</t>
    </r>
    <r>
      <rPr>
        <sz val="10"/>
        <color theme="1"/>
        <rFont val="Calibri"/>
        <family val="2"/>
      </rPr>
      <t xml:space="preserve">de the patient through the different sets of gestures required to complete the session. These rehab bots have the ability to learn and </t>
    </r>
    <r>
      <rPr>
        <sz val="10"/>
        <color indexed="17"/>
        <rFont val="Calibri"/>
        <family val="2"/>
      </rPr>
      <t>adapt</t>
    </r>
    <r>
      <rPr>
        <sz val="10"/>
        <color theme="1"/>
        <rFont val="Calibri"/>
        <family val="2"/>
      </rPr>
      <t xml:space="preserve"> to the best level of difficulty in real-time based on the user performance. An intelligent alerting and automatic correction technique is incorporated within our engine, so that pre-calculated gesture patterns are correlated and matched with patients’ gestures. Consequently, the system estimates the perceived difficulty of gestures by the patient, and automatically adjusts the game behavior to ensure a highly engaging and </t>
    </r>
    <r>
      <rPr>
        <sz val="10"/>
        <color indexed="17"/>
        <rFont val="Calibri"/>
        <family val="2"/>
      </rPr>
      <t>adapt</t>
    </r>
    <r>
      <rPr>
        <sz val="10"/>
        <color theme="1"/>
        <rFont val="Calibri"/>
        <family val="2"/>
      </rPr>
      <t xml:space="preserve">ive gaming experience. Furthermore, multimodal instructions are conveyed to users with details on joints that are not performing as expected, and to </t>
    </r>
    <r>
      <rPr>
        <b/>
        <sz val="10"/>
        <color indexed="10"/>
        <rFont val="Calibri"/>
        <family val="2"/>
      </rPr>
      <t>gui</t>
    </r>
    <r>
      <rPr>
        <sz val="10"/>
        <color theme="1"/>
        <rFont val="Calibri"/>
        <family val="2"/>
      </rPr>
      <t xml:space="preserve">de them towards improving the current gesture. A pilot </t>
    </r>
    <r>
      <rPr>
        <b/>
        <sz val="10"/>
        <color theme="1"/>
        <rFont val="Calibri"/>
        <family val="2"/>
      </rPr>
      <t>study</t>
    </r>
    <r>
      <rPr>
        <sz val="10"/>
        <color theme="1"/>
        <rFont val="Calibri"/>
        <family val="2"/>
      </rPr>
      <t xml:space="preserve"> has been conducted to prove the </t>
    </r>
    <r>
      <rPr>
        <sz val="10"/>
        <color indexed="10"/>
        <rFont val="Calibri"/>
        <family val="2"/>
      </rPr>
      <t>usability</t>
    </r>
    <r>
      <rPr>
        <sz val="10"/>
        <color theme="1"/>
        <rFont val="Calibri"/>
        <family val="2"/>
      </rPr>
      <t xml:space="preserve"> and effectiveness of our </t>
    </r>
    <r>
      <rPr>
        <sz val="10"/>
        <color indexed="17"/>
        <rFont val="Calibri"/>
        <family val="2"/>
      </rPr>
      <t>adapt</t>
    </r>
    <r>
      <rPr>
        <sz val="10"/>
        <color theme="1"/>
        <rFont val="Calibri"/>
        <family val="2"/>
      </rPr>
      <t xml:space="preserve">ive physiotherapy solution.,” in ACM UMAP 2019 Adjunct - Adjunct Publication of the 27th Conference on User Modeling, </t>
    </r>
    <r>
      <rPr>
        <sz val="10"/>
        <color indexed="17"/>
        <rFont val="Calibri"/>
        <family val="2"/>
      </rPr>
      <t>Adapt</t>
    </r>
    <r>
      <rPr>
        <sz val="10"/>
        <color theme="1"/>
        <rFont val="Calibri"/>
        <family val="2"/>
      </rPr>
      <t xml:space="preserve">ation and </t>
    </r>
    <r>
      <rPr>
        <sz val="10"/>
        <color indexed="17"/>
        <rFont val="Calibri"/>
        <family val="2"/>
      </rPr>
      <t>Personali</t>
    </r>
    <r>
      <rPr>
        <sz val="10"/>
        <color theme="1"/>
        <rFont val="Calibri"/>
        <family val="2"/>
      </rPr>
      <t>zation, 2019, pp. 21–26. doi: 10.1145/3314183.3324988.</t>
    </r>
  </si>
  <si>
    <t>virtual reality</t>
    <phoneticPr fontId="2" type="noConversion"/>
  </si>
  <si>
    <r>
      <t>This</t>
    </r>
    <r>
      <rPr>
        <sz val="10"/>
        <color theme="1"/>
        <rFont val="Calibri"/>
        <family val="2"/>
      </rPr>
      <t xml:space="preserve"> dissertation focused on the added value of </t>
    </r>
    <r>
      <rPr>
        <sz val="10"/>
        <color indexed="17"/>
        <rFont val="Calibri"/>
        <family val="2"/>
      </rPr>
      <t>personali</t>
    </r>
    <r>
      <rPr>
        <sz val="10"/>
        <color theme="1"/>
        <rFont val="Calibri"/>
        <family val="2"/>
      </rPr>
      <t>zed gamification as a factor to enhance implementation potential of eHealth interventions in youth mental healthcare. Mental health disorders are the leading cause of disability in adolescents. It is important for these adolescents to go into therapy, as adolescence is a period in live in which essential developments occur on which mental health disorders have a negative impact. Although psychosocial therapies are effective in reducing psychiatric symptoms in adolescents with mental disorders, there is still room for improvement. For example, because of premature termination of treatment, poor attendance of treatment</t>
    </r>
    <r>
      <rPr>
        <sz val="10"/>
        <color theme="1"/>
        <rFont val="等线"/>
        <family val="4"/>
        <charset val="134"/>
      </rPr>
      <t>‐</t>
    </r>
    <r>
      <rPr>
        <sz val="10"/>
        <color theme="1"/>
        <rFont val="Calibri"/>
        <family val="2"/>
      </rPr>
      <t>sessions and a low or non</t>
    </r>
    <r>
      <rPr>
        <sz val="10"/>
        <color theme="1"/>
        <rFont val="等线"/>
        <family val="4"/>
        <charset val="134"/>
      </rPr>
      <t>‐</t>
    </r>
    <r>
      <rPr>
        <sz val="10"/>
        <color theme="1"/>
        <rFont val="Calibri"/>
        <family val="2"/>
      </rPr>
      <t>adherence to homework assignments...” Delft University of Technology, 2020.</t>
    </r>
  </si>
  <si>
    <t>not peer review</t>
    <phoneticPr fontId="2" type="noConversion"/>
  </si>
  <si>
    <r>
      <t>This</t>
    </r>
    <r>
      <rPr>
        <sz val="10"/>
        <color theme="1"/>
        <rFont val="Calibri"/>
        <family val="2"/>
      </rPr>
      <t xml:space="preserve"> chapter explains the technological infrastructure of Nocturnal within the </t>
    </r>
    <r>
      <rPr>
        <sz val="10"/>
        <color indexed="17"/>
        <rFont val="Calibri"/>
        <family val="2"/>
      </rPr>
      <t>context</t>
    </r>
    <r>
      <rPr>
        <sz val="10"/>
        <color theme="1"/>
        <rFont val="Calibri"/>
        <family val="2"/>
      </rPr>
      <t xml:space="preserve"> of sensing and actuation used in ambient assistive living (AAL), highlights the peculiarities of assisting people in the hours of darkness, and focuses on the consequences to society of the AAL-associated technology. People with dementia may have a much more pronounced and immediate need for help and support as they awake in an unknown, dark environment. Nocturnal can be set up to monitor every room within the home of the person with dementia. Important requirements for nocturnal care of people with dementia are more specialized algorithms to infer behaviour from sparse data; specially designed interventions, perhaps including music and video, that provide therapeutic support to people to reduce anxiety; and sophisticated </t>
    </r>
    <r>
      <rPr>
        <b/>
        <sz val="10"/>
        <color indexed="10"/>
        <rFont val="Calibri"/>
        <family val="2"/>
      </rPr>
      <t>gui</t>
    </r>
    <r>
      <rPr>
        <sz val="10"/>
        <color theme="1"/>
        <rFont val="Calibri"/>
        <family val="2"/>
      </rPr>
      <t xml:space="preserve">dance, perhaps through the use of lightning. There is a significant body of </t>
    </r>
    <r>
      <rPr>
        <b/>
        <sz val="10"/>
        <color theme="1"/>
        <rFont val="Calibri"/>
        <family val="2"/>
      </rPr>
      <t>research</t>
    </r>
    <r>
      <rPr>
        <sz val="10"/>
        <color theme="1"/>
        <rFont val="Calibri"/>
        <family val="2"/>
      </rPr>
      <t xml:space="preserve"> that has described the needs of people with dementia and has produced solutions to address those needs using information and communication technologies.</t>
    </r>
    <phoneticPr fontId="2" type="noConversion"/>
  </si>
  <si>
    <r>
      <t xml:space="preserve">Ambient assisted living (AAL) services that provide support for people to remain in their homes are increasingly being used in healthcare systems around the world. Typically, these ambient assisted living services provide additional information though location-awareness, presence-awareness, and </t>
    </r>
    <r>
      <rPr>
        <sz val="10"/>
        <color indexed="17"/>
        <rFont val="Calibri"/>
        <family val="2"/>
      </rPr>
      <t>context</t>
    </r>
    <r>
      <rPr>
        <sz val="10"/>
        <color theme="1"/>
        <rFont val="Calibri"/>
        <family val="2"/>
      </rPr>
      <t xml:space="preserve">-awareness capabilities, arising from the prolific use of telecommunications devices including sensors and actuators in the home of the person receiving care. In addition there is a need to provide abstract information, in </t>
    </r>
    <r>
      <rPr>
        <sz val="10"/>
        <color indexed="17"/>
        <rFont val="Calibri"/>
        <family val="2"/>
      </rPr>
      <t>context</t>
    </r>
    <r>
      <rPr>
        <sz val="10"/>
        <color theme="1"/>
        <rFont val="Calibri"/>
        <family val="2"/>
      </rPr>
      <t xml:space="preserve">, to local and remote stakeholders. There are many different viewing options utilizing converged networks and the resulting explosion in data and information has resulted in a new problem, as these new ambient assisted living services struggle to convey meaningful information to different groups of end users. The article discusses visualization of data from the perspective of the needs of the differing end user groups, and discusses how algorithms are required to </t>
    </r>
    <r>
      <rPr>
        <sz val="10"/>
        <color indexed="17"/>
        <rFont val="Calibri"/>
        <family val="2"/>
      </rPr>
      <t>context</t>
    </r>
    <r>
      <rPr>
        <sz val="10"/>
        <color theme="1"/>
        <rFont val="Calibri"/>
        <family val="2"/>
      </rPr>
      <t>ualize and convey information across location and time. In order to illustrate the issues, current work on nighttime AAL services for people with dementia is described.</t>
    </r>
    <phoneticPr fontId="2" type="noConversion"/>
  </si>
  <si>
    <r>
      <t xml:space="preserve">Caregiver anecdotes attest that music and photographs play an important role for family members diagnosed with Alzheimer’s disease (AD), even those with severe AD. Tablets and </t>
    </r>
    <r>
      <rPr>
        <sz val="10"/>
        <color indexed="62"/>
        <rFont val="Calibri"/>
        <family val="2"/>
      </rPr>
      <t>iPad</t>
    </r>
    <r>
      <rPr>
        <sz val="10"/>
        <color theme="1"/>
        <rFont val="Calibri"/>
        <family val="2"/>
      </rPr>
      <t xml:space="preserve">s, which are prevalent, can be utilized with dementia patients in portraying favorite music and family photographs via apps </t>
    </r>
    <r>
      <rPr>
        <b/>
        <sz val="10"/>
        <color theme="1"/>
        <rFont val="Calibri"/>
        <family val="2"/>
      </rPr>
      <t>develope</t>
    </r>
    <r>
      <rPr>
        <sz val="10"/>
        <color theme="1"/>
        <rFont val="Calibri"/>
        <family val="2"/>
      </rPr>
      <t xml:space="preserve">d in close partnership with geriatric facilities. Anecdotal </t>
    </r>
    <r>
      <rPr>
        <b/>
        <sz val="10"/>
        <color theme="1"/>
        <rFont val="Calibri"/>
        <family val="2"/>
      </rPr>
      <t>research</t>
    </r>
    <r>
      <rPr>
        <sz val="10"/>
        <color theme="1"/>
        <rFont val="Calibri"/>
        <family val="2"/>
      </rPr>
      <t xml:space="preserve"> has shown that non-verbal late-stage dementia patients have become stimulated when iPods played their beloved tunes. There is an unmet need in geriatric facilities for stimulating dementia patients, as </t>
    </r>
    <r>
      <rPr>
        <b/>
        <sz val="10"/>
        <color theme="1"/>
        <rFont val="Calibri"/>
        <family val="2"/>
      </rPr>
      <t>we</t>
    </r>
    <r>
      <rPr>
        <sz val="10"/>
        <color theme="1"/>
        <rFont val="Calibri"/>
        <family val="2"/>
      </rPr>
      <t>ll providing hard-core data for proving increased cognitive abilities with technology. Technology can help bridge the gap bet</t>
    </r>
    <r>
      <rPr>
        <b/>
        <sz val="10"/>
        <color theme="1"/>
        <rFont val="Calibri"/>
        <family val="2"/>
      </rPr>
      <t>we</t>
    </r>
    <r>
      <rPr>
        <sz val="10"/>
        <color theme="1"/>
        <rFont val="Calibri"/>
        <family val="2"/>
      </rPr>
      <t xml:space="preserve">en patients and staff to improve the quality of life for the cognitively impaired.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addresses cognitive functioning and quality of life for people diagnosed with dementia via technology. In recent times, the influx of older adults suffering from Alzheimer’s or dementia related illness has impacted the U.S. Healthcare system. Cognition significantly declines in older adults with AD or dementia over the course of the disease, causing most to be dependent on caregivers, thus routinely institutionalized. Caregivers are often required to focus their attention on addressing the agitation or discomfort of the AD or dementia patient. Research has shown that technology instruments such as iPods, help stimulate those with dementia. </t>
    </r>
    <r>
      <rPr>
        <b/>
        <sz val="10"/>
        <color theme="1"/>
        <rFont val="Calibri"/>
        <family val="2"/>
      </rPr>
      <t>This</t>
    </r>
    <r>
      <rPr>
        <sz val="10"/>
        <color theme="1"/>
        <rFont val="Calibri"/>
        <family val="2"/>
      </rPr>
      <t xml:space="preserve"> </t>
    </r>
    <r>
      <rPr>
        <b/>
        <sz val="10"/>
        <color theme="1"/>
        <rFont val="Calibri"/>
        <family val="2"/>
      </rPr>
      <t>study</t>
    </r>
    <r>
      <rPr>
        <sz val="10"/>
        <color theme="1"/>
        <rFont val="Calibri"/>
        <family val="2"/>
      </rPr>
      <t xml:space="preserve"> focuses on innovative devices such as </t>
    </r>
    <r>
      <rPr>
        <sz val="10"/>
        <color indexed="62"/>
        <rFont val="Calibri"/>
        <family val="2"/>
      </rPr>
      <t>iPad</t>
    </r>
    <r>
      <rPr>
        <sz val="10"/>
        <color theme="1"/>
        <rFont val="Calibri"/>
        <family val="2"/>
      </rPr>
      <t xml:space="preserve">s and </t>
    </r>
    <r>
      <rPr>
        <sz val="10"/>
        <color indexed="62"/>
        <rFont val="Calibri"/>
        <family val="2"/>
      </rPr>
      <t>tablet</t>
    </r>
    <r>
      <rPr>
        <sz val="10"/>
        <color theme="1"/>
        <rFont val="Calibri"/>
        <family val="2"/>
      </rPr>
      <t xml:space="preserve">s, which are mainstream and easy to use, cannot only help determine stage of dementia, but also provide stimulation to improve cognitive functioning. It is hoped that this </t>
    </r>
    <r>
      <rPr>
        <b/>
        <sz val="10"/>
        <color theme="1"/>
        <rFont val="Calibri"/>
        <family val="2"/>
      </rPr>
      <t>research</t>
    </r>
    <r>
      <rPr>
        <sz val="10"/>
        <color theme="1"/>
        <rFont val="Calibri"/>
        <family val="2"/>
      </rPr>
      <t xml:space="preserve"> will analyze that specially created apps and existing assistive </t>
    </r>
    <r>
      <rPr>
        <sz val="10"/>
        <color indexed="62"/>
        <rFont val="Calibri"/>
        <family val="2"/>
      </rPr>
      <t>software</t>
    </r>
    <r>
      <rPr>
        <sz val="10"/>
        <color theme="1"/>
        <rFont val="Calibri"/>
        <family val="2"/>
      </rPr>
      <t xml:space="preserve"> can be used to decrease the symptoms and improve cognition of older adults suffering from AD or other dementia related diseases. Via service-learning courses, students </t>
    </r>
    <r>
      <rPr>
        <b/>
        <sz val="10"/>
        <color theme="1"/>
        <rFont val="Calibri"/>
        <family val="2"/>
      </rPr>
      <t>develope</t>
    </r>
    <r>
      <rPr>
        <sz val="10"/>
        <color theme="1"/>
        <rFont val="Calibri"/>
        <family val="2"/>
      </rPr>
      <t xml:space="preserve">d an easy-to-use </t>
    </r>
    <r>
      <rPr>
        <sz val="10"/>
        <color indexed="62"/>
        <rFont val="Calibri"/>
        <family val="2"/>
      </rPr>
      <t>application</t>
    </r>
    <r>
      <rPr>
        <sz val="10"/>
        <color theme="1"/>
        <rFont val="Calibri"/>
        <family val="2"/>
      </rPr>
      <t xml:space="preserve"> for </t>
    </r>
    <r>
      <rPr>
        <sz val="10"/>
        <color indexed="62"/>
        <rFont val="Calibri"/>
        <family val="2"/>
      </rPr>
      <t>tablet</t>
    </r>
    <r>
      <rPr>
        <sz val="10"/>
        <color theme="1"/>
        <rFont val="Calibri"/>
        <family val="2"/>
      </rPr>
      <t xml:space="preserve">s to help older adults with disabilities more readily use the technology. Student programmers produced apps and performed </t>
    </r>
    <r>
      <rPr>
        <sz val="10"/>
        <color indexed="10"/>
        <rFont val="Calibri"/>
        <family val="2"/>
      </rPr>
      <t>usability</t>
    </r>
    <r>
      <rPr>
        <sz val="10"/>
        <color theme="1"/>
        <rFont val="Calibri"/>
        <family val="2"/>
      </rPr>
      <t xml:space="preserve"> tests with the dementia patients, as </t>
    </r>
    <r>
      <rPr>
        <b/>
        <sz val="10"/>
        <color theme="1"/>
        <rFont val="Calibri"/>
        <family val="2"/>
      </rPr>
      <t>we</t>
    </r>
    <r>
      <rPr>
        <sz val="10"/>
        <color theme="1"/>
        <rFont val="Calibri"/>
        <family val="2"/>
      </rPr>
      <t xml:space="preserve">ll as met with geriatric facility personnel to produce </t>
    </r>
    <r>
      <rPr>
        <sz val="10"/>
        <color indexed="62"/>
        <rFont val="Calibri"/>
        <family val="2"/>
      </rPr>
      <t>application</t>
    </r>
    <r>
      <rPr>
        <sz val="10"/>
        <color theme="1"/>
        <rFont val="Calibri"/>
        <family val="2"/>
      </rPr>
      <t xml:space="preserve"> </t>
    </r>
    <r>
      <rPr>
        <sz val="10"/>
        <color indexed="62"/>
        <rFont val="Calibri"/>
        <family val="2"/>
      </rPr>
      <t>software</t>
    </r>
    <r>
      <rPr>
        <sz val="10"/>
        <color theme="1"/>
        <rFont val="Calibri"/>
        <family val="2"/>
      </rPr>
      <t xml:space="preserve"> that meets the patients, family, and caregiver needs and expectations. For example, a student term project produced an </t>
    </r>
    <r>
      <rPr>
        <sz val="10"/>
        <color indexed="62"/>
        <rFont val="Calibri"/>
        <family val="2"/>
      </rPr>
      <t>application</t>
    </r>
    <r>
      <rPr>
        <sz val="10"/>
        <color theme="1"/>
        <rFont val="Calibri"/>
        <family val="2"/>
      </rPr>
      <t xml:space="preserve"> entitled Candoo that utilizes Google’s voice recognition and synthesis engine to navigate the </t>
    </r>
    <r>
      <rPr>
        <b/>
        <sz val="10"/>
        <color theme="1"/>
        <rFont val="Calibri"/>
        <family val="2"/>
      </rPr>
      <t>we</t>
    </r>
    <r>
      <rPr>
        <sz val="10"/>
        <color theme="1"/>
        <rFont val="Calibri"/>
        <family val="2"/>
      </rPr>
      <t xml:space="preserve">b, provide the </t>
    </r>
    <r>
      <rPr>
        <b/>
        <sz val="10"/>
        <color theme="1"/>
        <rFont val="Calibri"/>
        <family val="2"/>
      </rPr>
      <t>we</t>
    </r>
    <r>
      <rPr>
        <sz val="10"/>
        <color theme="1"/>
        <rFont val="Calibri"/>
        <family val="2"/>
      </rPr>
      <t>ather, and supply …,” 2013. doi: 10.1109/LISAT.2013.6578252.</t>
    </r>
  </si>
  <si>
    <r>
      <t xml:space="preserve">Autism Spectrum Disorder (ASD) individuals experience many troubles in communication and lag in social improvement. In this significant circumstance, the appearance of smart technologies has kept promising success regarding Autism Spectrum Disorder (ASD). Many socio-developmental mobile </t>
    </r>
    <r>
      <rPr>
        <sz val="10"/>
        <color indexed="62"/>
        <rFont val="Calibri"/>
        <family val="2"/>
      </rPr>
      <t>application</t>
    </r>
    <r>
      <rPr>
        <sz val="10"/>
        <color theme="1"/>
        <rFont val="Calibri"/>
        <family val="2"/>
      </rPr>
      <t xml:space="preserve">s have been created in </t>
    </r>
    <r>
      <rPr>
        <b/>
        <sz val="10"/>
        <color theme="1"/>
        <rFont val="Calibri"/>
        <family val="2"/>
      </rPr>
      <t>develope</t>
    </r>
    <r>
      <rPr>
        <sz val="10"/>
        <color theme="1"/>
        <rFont val="Calibri"/>
        <family val="2"/>
      </rPr>
      <t xml:space="preserve">d countries. In contrast, there are no such </t>
    </r>
    <r>
      <rPr>
        <sz val="10"/>
        <color indexed="62"/>
        <rFont val="Calibri"/>
        <family val="2"/>
      </rPr>
      <t>application</t>
    </r>
    <r>
      <rPr>
        <sz val="10"/>
        <color theme="1"/>
        <rFont val="Calibri"/>
        <family val="2"/>
      </rPr>
      <t>s in developing countries like Bangladesh in native content. In</t>
    </r>
    <r>
      <rPr>
        <b/>
        <sz val="10"/>
        <color theme="1"/>
        <rFont val="Calibri"/>
        <family val="2"/>
      </rPr>
      <t xml:space="preserve"> this paper</t>
    </r>
    <r>
      <rPr>
        <sz val="10"/>
        <color theme="1"/>
        <rFont val="Calibri"/>
        <family val="2"/>
      </rPr>
      <t xml:space="preserve">, an Android-based mobile </t>
    </r>
    <r>
      <rPr>
        <sz val="10"/>
        <color indexed="62"/>
        <rFont val="Calibri"/>
        <family val="2"/>
      </rPr>
      <t>application</t>
    </r>
    <r>
      <rPr>
        <sz val="10"/>
        <color theme="1"/>
        <rFont val="Calibri"/>
        <family val="2"/>
      </rPr>
      <t xml:space="preserve"> named HELLO is designed with the fundamental thought of Picture Exchange Communication System (PECS) in the Bangla language. </t>
    </r>
    <r>
      <rPr>
        <b/>
        <sz val="10"/>
        <color theme="1"/>
        <rFont val="Calibri"/>
        <family val="2"/>
      </rPr>
      <t>This</t>
    </r>
    <r>
      <rPr>
        <sz val="10"/>
        <color theme="1"/>
        <rFont val="Calibri"/>
        <family val="2"/>
      </rPr>
      <t xml:space="preserve"> </t>
    </r>
    <r>
      <rPr>
        <sz val="10"/>
        <color indexed="62"/>
        <rFont val="Calibri"/>
        <family val="2"/>
      </rPr>
      <t>application</t>
    </r>
    <r>
      <rPr>
        <sz val="10"/>
        <color theme="1"/>
        <rFont val="Calibri"/>
        <family val="2"/>
      </rPr>
      <t xml:space="preserve"> aims to improve the socio-communicational learnability of autism individuals in Bangladesh. It is expected that our </t>
    </r>
    <r>
      <rPr>
        <sz val="10"/>
        <color indexed="62"/>
        <rFont val="Calibri"/>
        <family val="2"/>
      </rPr>
      <t>application</t>
    </r>
    <r>
      <rPr>
        <sz val="10"/>
        <color theme="1"/>
        <rFont val="Calibri"/>
        <family val="2"/>
      </rPr>
      <t xml:space="preserve"> can be brilliant support to autism individuals, also included the people who endure non-verbal inconveniences. The outcome of this </t>
    </r>
    <r>
      <rPr>
        <sz val="10"/>
        <color indexed="62"/>
        <rFont val="Calibri"/>
        <family val="2"/>
      </rPr>
      <t>application</t>
    </r>
    <r>
      <rPr>
        <sz val="10"/>
        <color theme="1"/>
        <rFont val="Calibri"/>
        <family val="2"/>
      </rPr>
      <t xml:space="preserve"> </t>
    </r>
    <r>
      <rPr>
        <b/>
        <sz val="10"/>
        <color theme="1"/>
        <rFont val="Calibri"/>
        <family val="2"/>
      </rPr>
      <t>demonstrate</t>
    </r>
    <r>
      <rPr>
        <sz val="10"/>
        <color theme="1"/>
        <rFont val="Calibri"/>
        <family val="2"/>
      </rPr>
      <t>s a positive streamline to the improvement in communicating with others.</t>
    </r>
    <phoneticPr fontId="2" type="noConversion"/>
  </si>
  <si>
    <r>
      <t xml:space="preserve">Purpose: The aim of this project is to report on a mobile </t>
    </r>
    <r>
      <rPr>
        <sz val="10"/>
        <color indexed="62"/>
        <rFont val="Calibri"/>
        <family val="2"/>
      </rPr>
      <t>application</t>
    </r>
    <r>
      <rPr>
        <sz val="10"/>
        <color theme="1"/>
        <rFont val="Calibri"/>
        <family val="2"/>
      </rPr>
      <t xml:space="preserve"> which has integrated Augmented and Alternative Communication and video modeling approaches. A </t>
    </r>
    <r>
      <rPr>
        <sz val="10"/>
        <color indexed="10"/>
        <rFont val="Calibri"/>
        <family val="2"/>
      </rPr>
      <t>usability</t>
    </r>
    <r>
      <rPr>
        <sz val="10"/>
        <color theme="1"/>
        <rFont val="Calibri"/>
        <family val="2"/>
      </rPr>
      <t xml:space="preserve"> testing has been conducted on the </t>
    </r>
    <r>
      <rPr>
        <b/>
        <sz val="10"/>
        <color theme="1"/>
        <rFont val="Calibri"/>
        <family val="2"/>
      </rPr>
      <t>develope</t>
    </r>
    <r>
      <rPr>
        <sz val="10"/>
        <color theme="1"/>
        <rFont val="Calibri"/>
        <family val="2"/>
      </rPr>
      <t xml:space="preserve">d </t>
    </r>
    <r>
      <rPr>
        <sz val="10"/>
        <color indexed="62"/>
        <rFont val="Calibri"/>
        <family val="2"/>
      </rPr>
      <t>application</t>
    </r>
    <r>
      <rPr>
        <sz val="10"/>
        <color theme="1"/>
        <rFont val="Calibri"/>
        <family val="2"/>
      </rPr>
      <t xml:space="preserve">. Design/methodology/approach: The authors have </t>
    </r>
    <r>
      <rPr>
        <b/>
        <sz val="10"/>
        <color theme="1"/>
        <rFont val="Calibri"/>
        <family val="2"/>
      </rPr>
      <t>develope</t>
    </r>
    <r>
      <rPr>
        <sz val="10"/>
        <color theme="1"/>
        <rFont val="Calibri"/>
        <family val="2"/>
      </rPr>
      <t xml:space="preserve">d a mobile </t>
    </r>
    <r>
      <rPr>
        <sz val="10"/>
        <color indexed="62"/>
        <rFont val="Calibri"/>
        <family val="2"/>
      </rPr>
      <t>application</t>
    </r>
    <r>
      <rPr>
        <sz val="10"/>
        <color theme="1"/>
        <rFont val="Calibri"/>
        <family val="2"/>
      </rPr>
      <t xml:space="preserve">, AutiAct. In order to do so, an interview has been conducted with teachers. Observations have been made with 4 ASD children aged 7 to 12 years, each of whom has different types of severity, while </t>
    </r>
    <r>
      <rPr>
        <sz val="10"/>
        <color indexed="10"/>
        <rFont val="Calibri"/>
        <family val="2"/>
      </rPr>
      <t>usability</t>
    </r>
    <r>
      <rPr>
        <sz val="10"/>
        <color theme="1"/>
        <rFont val="Calibri"/>
        <family val="2"/>
      </rPr>
      <t xml:space="preserve"> tests and interview questions have been conducted with 3 teachers from the National Autism Society of Malaysia (NASOM) to test the effectiveness of AutiAct. Findings: A mobile </t>
    </r>
    <r>
      <rPr>
        <sz val="10"/>
        <color indexed="62"/>
        <rFont val="Calibri"/>
        <family val="2"/>
      </rPr>
      <t>application</t>
    </r>
    <r>
      <rPr>
        <sz val="10"/>
        <color theme="1"/>
        <rFont val="Calibri"/>
        <family val="2"/>
      </rPr>
      <t xml:space="preserve">, AutiAct, has been </t>
    </r>
    <r>
      <rPr>
        <b/>
        <sz val="10"/>
        <color theme="1"/>
        <rFont val="Calibri"/>
        <family val="2"/>
      </rPr>
      <t>develope</t>
    </r>
    <r>
      <rPr>
        <sz val="10"/>
        <color theme="1"/>
        <rFont val="Calibri"/>
        <family val="2"/>
      </rPr>
      <t xml:space="preserve">d through the introduction of video modeling and Augmentative Alternative Communication approaches to assist autistic children in their everyday routine. The procedure in the </t>
    </r>
    <r>
      <rPr>
        <sz val="10"/>
        <color indexed="62"/>
        <rFont val="Calibri"/>
        <family val="2"/>
      </rPr>
      <t>application</t>
    </r>
    <r>
      <rPr>
        <sz val="10"/>
        <color theme="1"/>
        <rFont val="Calibri"/>
        <family val="2"/>
      </rPr>
      <t xml:space="preserve"> is simple and can be follo</t>
    </r>
    <r>
      <rPr>
        <b/>
        <sz val="10"/>
        <color theme="1"/>
        <rFont val="Calibri"/>
        <family val="2"/>
      </rPr>
      <t>we</t>
    </r>
    <r>
      <rPr>
        <sz val="10"/>
        <color theme="1"/>
        <rFont val="Calibri"/>
        <family val="2"/>
      </rPr>
      <t xml:space="preserve">d step by step for autistic children. Based on the testing, all the respondents have 100% agreed that AutiAct is an appropriate tool to assist and enhance autism children with their daily life skills. Results also have shown that video modelling and AAC are an important tool to be used to improve the abilities of autistic children. Practical implications: Results have shown that AutiAct is reliable to help autistic children improve their independent skills so that they will depend less on their parents as they grow older and that it also embeds a character building for autistic children to help them shape their </t>
    </r>
    <r>
      <rPr>
        <sz val="10"/>
        <color indexed="17"/>
        <rFont val="Calibri"/>
        <family val="2"/>
      </rPr>
      <t>personali</t>
    </r>
    <r>
      <rPr>
        <sz val="10"/>
        <color theme="1"/>
        <rFont val="Calibri"/>
        <family val="2"/>
      </rPr>
      <t>ty and characteristics. [ABSTRACT FROM AUTHOR],” vol. 12, no. 4, pp. 1–11, 2020, [Online]. Available: http://search.ebscohost.com/login.aspx?direct=true&amp;db=bth&amp;AN=147933777&amp;site=ehost-live</t>
    </r>
  </si>
  <si>
    <r>
      <t>Childhood obesity has now reached an alarming level among children. It affects one out of every ten children all over the world. While in Malaysia, over</t>
    </r>
    <r>
      <rPr>
        <b/>
        <sz val="10"/>
        <color theme="1"/>
        <rFont val="Calibri"/>
        <family val="2"/>
      </rPr>
      <t>we</t>
    </r>
    <r>
      <rPr>
        <sz val="10"/>
        <color theme="1"/>
        <rFont val="Calibri"/>
        <family val="2"/>
      </rPr>
      <t xml:space="preserve">ight child is 38 percent of the child population. If it is not effectively curbed, childhood obesity will cause many problems. Previous studies have shown that parents are responsible for their children’s </t>
    </r>
    <r>
      <rPr>
        <b/>
        <sz val="10"/>
        <color theme="1"/>
        <rFont val="Calibri"/>
        <family val="2"/>
      </rPr>
      <t>we</t>
    </r>
    <r>
      <rPr>
        <sz val="10"/>
        <color theme="1"/>
        <rFont val="Calibri"/>
        <family val="2"/>
      </rPr>
      <t xml:space="preserve">ll-being and their involvement is the most influential treatment to childhood obesity. With the advent of mobile technology, various mobile apps have been </t>
    </r>
    <r>
      <rPr>
        <b/>
        <sz val="10"/>
        <color theme="1"/>
        <rFont val="Calibri"/>
        <family val="2"/>
      </rPr>
      <t>develope</t>
    </r>
    <r>
      <rPr>
        <sz val="10"/>
        <color theme="1"/>
        <rFont val="Calibri"/>
        <family val="2"/>
      </rPr>
      <t xml:space="preserve">d to manage people’s daily lives.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elaborates on the development of the BMI monitor app, a mobile </t>
    </r>
    <r>
      <rPr>
        <sz val="10"/>
        <color indexed="62"/>
        <rFont val="Calibri"/>
        <family val="2"/>
      </rPr>
      <t>application</t>
    </r>
    <r>
      <rPr>
        <sz val="10"/>
        <color theme="1"/>
        <rFont val="Calibri"/>
        <family val="2"/>
      </rPr>
      <t xml:space="preserve"> which is intended to be used by parents to monitor their children’s Body Mass Index (BMI). It uses the BMI Percentile method which is recommended by pediatricians worldwide. </t>
    </r>
    <r>
      <rPr>
        <b/>
        <sz val="10"/>
        <color theme="1"/>
        <rFont val="Calibri"/>
        <family val="2"/>
      </rPr>
      <t>This</t>
    </r>
    <r>
      <rPr>
        <sz val="10"/>
        <color theme="1"/>
        <rFont val="Calibri"/>
        <family val="2"/>
      </rPr>
      <t xml:space="preserve"> app enables parents to store all the BMI records of the children and also provides advices to help parents to deal with the childhood obesity problems. </t>
    </r>
    <r>
      <rPr>
        <b/>
        <sz val="10"/>
        <color theme="1"/>
        <rFont val="Calibri"/>
        <family val="2"/>
      </rPr>
      <t>This</t>
    </r>
    <r>
      <rPr>
        <sz val="10"/>
        <color theme="1"/>
        <rFont val="Calibri"/>
        <family val="2"/>
      </rPr>
      <t xml:space="preserve"> </t>
    </r>
    <r>
      <rPr>
        <b/>
        <sz val="10"/>
        <color theme="1"/>
        <rFont val="Calibri"/>
        <family val="2"/>
      </rPr>
      <t>paper</t>
    </r>
    <r>
      <rPr>
        <sz val="10"/>
        <color theme="1"/>
        <rFont val="Calibri"/>
        <family val="2"/>
      </rPr>
      <t xml:space="preserve"> also discusses on the outcome of an evaluation that has been conducted among a sample of parents towards the use of the app. It is hoped that the use of the app will ease the parents in monitoring their children’s BMI status and eventually formed them to be more responsible parents.,” vol. 96, no. 1–2, pp. 367–376, 2016.</t>
    </r>
  </si>
  <si>
    <t>not adapt to user,in the finding mention:Our study showed that there is no “one size fits all” solution,
and that arguably the most important aspect of a guidance
system for persons with cognitive impairments is that
it be widely customizable and adaptive.</t>
    <phoneticPr fontId="2" type="noConversion"/>
  </si>
  <si>
    <t>not have adaptive user interface</t>
    <phoneticPr fontId="2" type="noConversion"/>
  </si>
  <si>
    <r>
      <t>Eating out has recently become part of our lifestyle. Ho</t>
    </r>
    <r>
      <rPr>
        <b/>
        <sz val="10"/>
        <color theme="1"/>
        <rFont val="Calibri"/>
        <family val="2"/>
      </rPr>
      <t>we</t>
    </r>
    <r>
      <rPr>
        <sz val="10"/>
        <color theme="1"/>
        <rFont val="Calibri"/>
        <family val="2"/>
      </rPr>
      <t>ver, when eating out in restaurants, many people find it difficult to make meal choices consistent with their health goals. Bad eating choices and habits are in part responsible for the alarming increase in the prevalence of chronic diseases such as obesity, diabetes, and high blood pressure, which burden the health care system. Therefore, there is a need for an intervention that educates the public on how to make healthy choices while eating away from home.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goal-based slow-casual game approach that addresses this need. </t>
    </r>
    <r>
      <rPr>
        <b/>
        <sz val="10"/>
        <color theme="1"/>
        <rFont val="Calibri"/>
        <family val="2"/>
      </rPr>
      <t>This</t>
    </r>
    <r>
      <rPr>
        <sz val="10"/>
        <color theme="1"/>
        <rFont val="Calibri"/>
        <family val="2"/>
      </rPr>
      <t xml:space="preserve"> approach acknowledges different groups of users with varying health goals and adopts slow technology to promote learning and reflection. </t>
    </r>
    <r>
      <rPr>
        <b/>
        <sz val="10"/>
        <color theme="1"/>
        <rFont val="Calibri"/>
        <family val="2"/>
      </rPr>
      <t>We</t>
    </r>
    <r>
      <rPr>
        <sz val="10"/>
        <color theme="1"/>
        <rFont val="Calibri"/>
        <family val="2"/>
      </rPr>
      <t xml:space="preserve"> model two recognized determinants of </t>
    </r>
    <r>
      <rPr>
        <b/>
        <sz val="10"/>
        <color theme="1"/>
        <rFont val="Calibri"/>
        <family val="2"/>
      </rPr>
      <t>we</t>
    </r>
    <r>
      <rPr>
        <sz val="10"/>
        <color theme="1"/>
        <rFont val="Calibri"/>
        <family val="2"/>
      </rPr>
      <t xml:space="preserve">ll-being into dietary interventions and provide feedback accordingly. To </t>
    </r>
    <r>
      <rPr>
        <b/>
        <sz val="10"/>
        <color theme="1"/>
        <rFont val="Calibri"/>
        <family val="2"/>
      </rPr>
      <t>demonstrate</t>
    </r>
    <r>
      <rPr>
        <sz val="10"/>
        <color theme="1"/>
        <rFont val="Calibri"/>
        <family val="2"/>
      </rPr>
      <t xml:space="preserve"> the suitability of our approach for long-term sustained learning, reflection, and attitude and/or behavior change, </t>
    </r>
    <r>
      <rPr>
        <b/>
        <sz val="10"/>
        <color theme="1"/>
        <rFont val="Calibri"/>
        <family val="2"/>
      </rPr>
      <t>we</t>
    </r>
    <r>
      <rPr>
        <sz val="10"/>
        <color theme="1"/>
        <rFont val="Calibri"/>
        <family val="2"/>
      </rPr>
      <t xml:space="preserve"> develop and evaluate LunchTime - a goal-based slow-casual game that educates players on how to make healthier meal choices. The result from the evaluation shows that LunchTime facilitates learning and reflection and promotes positive dietary attitude change. © 2012 Springer-Verlag London Limited.,” vol. 17, no. 6, pp. 1211–1221, 2013, doi: 10.1007/s00779-012-0590-6.</t>
    </r>
    <phoneticPr fontId="2" type="noConversion"/>
  </si>
  <si>
    <t>not have adaptive user interface
they will consider in the future</t>
    <phoneticPr fontId="2" type="noConversion"/>
  </si>
  <si>
    <t xml:space="preserve">not have adaptive user interface
</t>
    <phoneticPr fontId="2" type="noConversion"/>
  </si>
  <si>
    <t>not have adaptive user interface
2. it's recommendation system</t>
    <phoneticPr fontId="2" type="noConversion"/>
  </si>
  <si>
    <t>Back on bike: The BoB mobile cycling app for secondary prevention in cardiac patients,</t>
    <phoneticPr fontId="2" type="noConversion"/>
  </si>
  <si>
    <t>1. personalize feddback and reminder, notification</t>
    <phoneticPr fontId="2" type="noConversion"/>
  </si>
  <si>
    <t>1. personzlise recommednation</t>
    <phoneticPr fontId="2" type="noConversion"/>
  </si>
  <si>
    <t>1. it's customized, but it's the function of the app. It's tool to confidure the devices</t>
    <phoneticPr fontId="2" type="noConversion"/>
  </si>
  <si>
    <t>Also the speed of
the game will be continuously adapted based on the user
response. In this paper we’ll focus on the game description
(animated avatars: user and trainer) and on the evaluation and
adaptation of the user’s exercises.</t>
    <phoneticPr fontId="2" type="noConversion"/>
  </si>
  <si>
    <t>1. it's virtual reality exergame</t>
    <phoneticPr fontId="2" type="noConversion"/>
  </si>
  <si>
    <t>1. it's a recommendation system</t>
    <phoneticPr fontId="2" type="noConversion"/>
  </si>
  <si>
    <t>Usability testing of an online self-management program for Adolescents with Juvenile Idiopathic Arthritis,</t>
    <phoneticPr fontId="2" type="noConversion"/>
  </si>
  <si>
    <t>1. analyze of the intervew, practipants mention the adaptive component</t>
    <phoneticPr fontId="2" type="noConversion"/>
  </si>
  <si>
    <t>MED425_B3</t>
    <phoneticPr fontId="2" type="noConversion"/>
  </si>
  <si>
    <t>1. Users are also
asked to enter information about their medical condition
based on which the goals, food and exercise plan are
adapted.
2. it personalie on the plan, more like a recommendation system</t>
    <phoneticPr fontId="2" type="noConversion"/>
  </si>
  <si>
    <t>not have adaptive user interface
2. there are disscsion around the adaption when they have usability test</t>
    <phoneticPr fontId="2" type="noConversion"/>
  </si>
  <si>
    <t>Type I diabetes self-management: Developing a web-based telemedicine application,</t>
    <phoneticPr fontId="2" type="noConversion"/>
  </si>
  <si>
    <t>not have adaptive user interface
3. there are disscsion around the adaption when they have usability test
2. the content is not adaptive, but make it easy for people with low literacy to understand</t>
    <phoneticPr fontId="2" type="noConversion"/>
  </si>
  <si>
    <t>Effectiveness of a Web-based tailored interactive health communication application for patients with type 2 diabetes or chronic low back pain: Randomized controlled trial,</t>
    <phoneticPr fontId="2" type="noConversion"/>
  </si>
  <si>
    <t>same as the MED994</t>
    <phoneticPr fontId="2" type="noConversion"/>
  </si>
  <si>
    <t>1. there are disscsion around the adaption when they have feasility test</t>
    <phoneticPr fontId="2" type="noConversion"/>
  </si>
  <si>
    <t>1. it's adpat the intervention to web format</t>
    <phoneticPr fontId="2" type="noConversion"/>
  </si>
  <si>
    <t>only have tailored messages to users</t>
    <phoneticPr fontId="2" type="noConversion"/>
  </si>
  <si>
    <t>1. cusotmize for the vhacter, but it's the function fof the app</t>
    <phoneticPr fontId="2" type="noConversion"/>
  </si>
  <si>
    <t>1. it's a plan</t>
    <phoneticPr fontId="2" type="noConversion"/>
  </si>
  <si>
    <t>adapt to the elderly</t>
    <phoneticPr fontId="2" type="noConversion"/>
  </si>
  <si>
    <t>if it takes around 10 seconds to click on the
next link after having chosen “create an automatic reply”, the help invitation
will not be displayed immediately after the median time is exceeded.</t>
    <phoneticPr fontId="2" type="noConversion"/>
  </si>
  <si>
    <r>
      <t xml:space="preserve">With the growing age, the older adults experience gradual health, physical as </t>
    </r>
    <r>
      <rPr>
        <b/>
        <sz val="10"/>
        <color theme="1"/>
        <rFont val="Calibri"/>
        <family val="2"/>
      </rPr>
      <t>we</t>
    </r>
    <r>
      <rPr>
        <sz val="10"/>
        <color theme="1"/>
        <rFont val="Calibri"/>
        <family val="2"/>
      </rPr>
      <t xml:space="preserve">ll cognitive, declining. Oftentimes, the degree of </t>
    </r>
    <r>
      <rPr>
        <b/>
        <sz val="10"/>
        <color theme="1"/>
        <rFont val="Calibri"/>
        <family val="2"/>
      </rPr>
      <t>develope</t>
    </r>
    <r>
      <rPr>
        <sz val="10"/>
        <color theme="1"/>
        <rFont val="Calibri"/>
        <family val="2"/>
      </rPr>
      <t xml:space="preserve">d health concerns is severe enough for the inevitable need of most likely a permanent caregiver or resource-rich but overly expensive assisted or nursing facility. The increasingly technical richness of the science advancements helps elevate at least most aspects of human life and the existence of smart home is one such outcome that has attained popularity, maturity and acceptability over the short period of time, especially in the communities of seniors, where it promises them an independent daily living. The smart home is an intelligent, technical, and automated cyber-physical infrastructure, which consists of a number of appliances and devices embedded or attached in physical environment. Some of them will be </t>
    </r>
    <r>
      <rPr>
        <sz val="10"/>
        <color indexed="17"/>
        <rFont val="Calibri"/>
        <family val="2"/>
      </rPr>
      <t>context</t>
    </r>
    <r>
      <rPr>
        <sz val="10"/>
        <color theme="1"/>
        <rFont val="Calibri"/>
        <family val="2"/>
      </rPr>
      <t>ually-triggered, ho</t>
    </r>
    <r>
      <rPr>
        <b/>
        <sz val="10"/>
        <color theme="1"/>
        <rFont val="Calibri"/>
        <family val="2"/>
      </rPr>
      <t>we</t>
    </r>
    <r>
      <rPr>
        <sz val="10"/>
        <color theme="1"/>
        <rFont val="Calibri"/>
        <family val="2"/>
      </rPr>
      <t xml:space="preserve">ver, there is also a potential need for an efficient </t>
    </r>
    <r>
      <rPr>
        <b/>
        <sz val="10"/>
        <color indexed="10"/>
        <rFont val="Calibri"/>
        <family val="2"/>
      </rPr>
      <t>interface</t>
    </r>
    <r>
      <rPr>
        <sz val="10"/>
        <color theme="1"/>
        <rFont val="Calibri"/>
        <family val="2"/>
      </rPr>
      <t xml:space="preserve"> (graphical or non-graphical) to operate some. The design of such graphical </t>
    </r>
    <r>
      <rPr>
        <b/>
        <sz val="10"/>
        <color indexed="10"/>
        <rFont val="Calibri"/>
        <family val="2"/>
      </rPr>
      <t>interface</t>
    </r>
    <r>
      <rPr>
        <sz val="10"/>
        <color theme="1"/>
        <rFont val="Calibri"/>
        <family val="2"/>
      </rPr>
      <t xml:space="preserve">s is not so rudimentary, rather ought to be a comprehensive human-centered design that imposes very minimal physical and cognitive stress on a senior inhabitant. In this </t>
    </r>
    <r>
      <rPr>
        <b/>
        <sz val="10"/>
        <color theme="1"/>
        <rFont val="Calibri"/>
        <family val="2"/>
      </rPr>
      <t>research</t>
    </r>
    <r>
      <rPr>
        <sz val="10"/>
        <color theme="1"/>
        <rFont val="Calibri"/>
        <family val="2"/>
      </rPr>
      <t xml:space="preserve"> work, </t>
    </r>
    <r>
      <rPr>
        <b/>
        <sz val="10"/>
        <color theme="1"/>
        <rFont val="Calibri"/>
        <family val="2"/>
      </rPr>
      <t>we</t>
    </r>
    <r>
      <rPr>
        <sz val="10"/>
        <color theme="1"/>
        <rFont val="Calibri"/>
        <family val="2"/>
      </rPr>
      <t xml:space="preserve"> design and develop one such graphical </t>
    </r>
    <r>
      <rPr>
        <b/>
        <sz val="10"/>
        <color indexed="10"/>
        <rFont val="Calibri"/>
        <family val="2"/>
      </rPr>
      <t>interface</t>
    </r>
    <r>
      <rPr>
        <sz val="10"/>
        <color theme="1"/>
        <rFont val="Calibri"/>
        <family val="2"/>
      </rPr>
      <t xml:space="preserve"> (apt for desktop, laptop and mobile devices), which is based on some newly devised hypotheses, validated through literature and informal surveys. At every stage of the design, a three-button constraint is precisely persevered and the </t>
    </r>
    <r>
      <rPr>
        <b/>
        <sz val="10"/>
        <color indexed="10"/>
        <rFont val="Calibri"/>
        <family val="2"/>
      </rPr>
      <t>interface</t>
    </r>
    <r>
      <rPr>
        <sz val="10"/>
        <color theme="1"/>
        <rFont val="Calibri"/>
        <family val="2"/>
      </rPr>
      <t xml:space="preserve"> is successfully deployed into the Smart Home Lab at Iowa State University.,” vol. 149, 2020, doi: 10.1016/j.measurement.2019.106923.</t>
    </r>
    <phoneticPr fontId="2" type="noConversion"/>
  </si>
  <si>
    <t>try different ikeyboard deisgn to best suit the elderly</t>
    <phoneticPr fontId="2" type="noConversion"/>
  </si>
  <si>
    <r>
      <t xml:space="preserve">With the continuous ageing of the population, the demand for different healthcare services is increasing at a fast pace. At the same time, the number of caregivers is limited and the cost of </t>
    </r>
    <r>
      <rPr>
        <b/>
        <sz val="10"/>
        <color theme="1"/>
        <rFont val="Calibri"/>
        <family val="2"/>
      </rPr>
      <t>we</t>
    </r>
    <r>
      <rPr>
        <sz val="10"/>
        <color theme="1"/>
        <rFont val="Calibri"/>
        <family val="2"/>
      </rPr>
      <t xml:space="preserve">ll-being is increasing. Therefore, there is a recognized need for technologies that assist elderly people in their daily activities and ensure their safety along with their social integration while maintaining a higher degree of independence. One important aspect in the development of such technologies is their easy acceptance by elderly users. Traditional human-machine </t>
    </r>
    <r>
      <rPr>
        <b/>
        <sz val="10"/>
        <color indexed="10"/>
        <rFont val="Calibri"/>
        <family val="2"/>
      </rPr>
      <t>interface</t>
    </r>
    <r>
      <rPr>
        <sz val="10"/>
        <color theme="1"/>
        <rFont val="Calibri"/>
        <family val="2"/>
      </rPr>
      <t>s have always represented a barrier for the acceptance of new devices by non-technical people in general and by elderly or people with special needs in particular. In</t>
    </r>
    <r>
      <rPr>
        <b/>
        <sz val="10"/>
        <color theme="1"/>
        <rFont val="Calibri"/>
        <family val="2"/>
      </rPr>
      <t xml:space="preserve"> this paper</t>
    </r>
    <r>
      <rPr>
        <sz val="10"/>
        <color theme="1"/>
        <rFont val="Calibri"/>
        <family val="2"/>
      </rPr>
      <t xml:space="preserve">, </t>
    </r>
    <r>
      <rPr>
        <b/>
        <sz val="10"/>
        <color theme="1"/>
        <rFont val="Calibri"/>
        <family val="2"/>
      </rPr>
      <t>we</t>
    </r>
    <r>
      <rPr>
        <sz val="10"/>
        <color theme="1"/>
        <rFont val="Calibri"/>
        <family val="2"/>
      </rPr>
      <t xml:space="preserve"> </t>
    </r>
    <r>
      <rPr>
        <b/>
        <sz val="10"/>
        <color theme="1"/>
        <rFont val="Calibri"/>
        <family val="2"/>
      </rPr>
      <t>propose</t>
    </r>
    <r>
      <rPr>
        <sz val="10"/>
        <color theme="1"/>
        <rFont val="Calibri"/>
        <family val="2"/>
      </rPr>
      <t xml:space="preserve"> a multimodal </t>
    </r>
    <r>
      <rPr>
        <b/>
        <sz val="10"/>
        <color indexed="10"/>
        <rFont val="Calibri"/>
        <family val="2"/>
      </rPr>
      <t>interface</t>
    </r>
    <r>
      <rPr>
        <sz val="10"/>
        <color theme="1"/>
        <rFont val="Calibri"/>
        <family val="2"/>
      </rPr>
      <t xml:space="preserve"> designed to match the requirements of Ambient Assisted Living (AAL) systems and to fulfill the needs of elderly people who are the main users of this </t>
    </r>
    <r>
      <rPr>
        <b/>
        <sz val="10"/>
        <color indexed="10"/>
        <rFont val="Calibri"/>
        <family val="2"/>
      </rPr>
      <t>interface</t>
    </r>
    <r>
      <rPr>
        <sz val="10"/>
        <color theme="1"/>
        <rFont val="Calibri"/>
        <family val="2"/>
      </rPr>
      <t xml:space="preserve">. The </t>
    </r>
    <r>
      <rPr>
        <b/>
        <sz val="10"/>
        <color indexed="10"/>
        <rFont val="Calibri"/>
        <family val="2"/>
      </rPr>
      <t>interface</t>
    </r>
    <r>
      <rPr>
        <sz val="10"/>
        <color theme="1"/>
        <rFont val="Calibri"/>
        <family val="2"/>
      </rPr>
      <t xml:space="preserve"> is multilingual, it supports two languages (English and Romanian) and it can process both speech and gesture commands. The </t>
    </r>
    <r>
      <rPr>
        <b/>
        <sz val="10"/>
        <color indexed="10"/>
        <rFont val="Calibri"/>
        <family val="2"/>
      </rPr>
      <t>interface</t>
    </r>
    <r>
      <rPr>
        <sz val="10"/>
        <color theme="1"/>
        <rFont val="Calibri"/>
        <family val="2"/>
      </rPr>
      <t xml:space="preserve"> is </t>
    </r>
    <r>
      <rPr>
        <b/>
        <sz val="10"/>
        <color theme="1"/>
        <rFont val="Calibri"/>
        <family val="2"/>
      </rPr>
      <t>develope</t>
    </r>
    <r>
      <rPr>
        <sz val="10"/>
        <color theme="1"/>
        <rFont val="Calibri"/>
        <family val="2"/>
      </rPr>
      <t xml:space="preserve">d using HTML5, JavaScript, CSS3 and integrates Google Speech Service along with other services. It is able to </t>
    </r>
    <r>
      <rPr>
        <sz val="10"/>
        <color indexed="17"/>
        <rFont val="Calibri"/>
        <family val="2"/>
      </rPr>
      <t>adapt</t>
    </r>
    <r>
      <rPr>
        <sz val="10"/>
        <color theme="1"/>
        <rFont val="Calibri"/>
        <family val="2"/>
      </rPr>
      <t xml:space="preserve"> itself to any screen size and to work flawlessly across different platforms. The </t>
    </r>
    <r>
      <rPr>
        <b/>
        <sz val="10"/>
        <color indexed="10"/>
        <rFont val="Calibri"/>
        <family val="2"/>
      </rPr>
      <t>interface</t>
    </r>
    <r>
      <rPr>
        <sz val="10"/>
        <color theme="1"/>
        <rFont val="Calibri"/>
        <family val="2"/>
      </rPr>
      <t xml:space="preserve"> was </t>
    </r>
    <r>
      <rPr>
        <b/>
        <sz val="10"/>
        <color theme="1"/>
        <rFont val="Calibri"/>
        <family val="2"/>
      </rPr>
      <t>develope</t>
    </r>
    <r>
      <rPr>
        <sz val="10"/>
        <color theme="1"/>
        <rFont val="Calibri"/>
        <family val="2"/>
      </rPr>
      <t xml:space="preserve">d and tested within the ‘Artificial intelligent ecosystem for self-management and sustainable quality of life in AAL’ (CAMI) project. Both the </t>
    </r>
    <r>
      <rPr>
        <b/>
        <sz val="10"/>
        <color indexed="10"/>
        <rFont val="Calibri"/>
        <family val="2"/>
      </rPr>
      <t>interface</t>
    </r>
    <r>
      <rPr>
        <sz val="10"/>
        <color theme="1"/>
        <rFont val="Calibri"/>
        <family val="2"/>
      </rPr>
      <t xml:space="preserve"> and the results of laboratory tests are presented in</t>
    </r>
    <r>
      <rPr>
        <b/>
        <sz val="10"/>
        <color theme="1"/>
        <rFont val="Calibri"/>
        <family val="2"/>
      </rPr>
      <t xml:space="preserve"> this paper</t>
    </r>
    <r>
      <rPr>
        <sz val="10"/>
        <color theme="1"/>
        <rFont val="Calibri"/>
        <family val="2"/>
      </rPr>
      <t>.,” in Proceedings - 2017 21st International Conference on Control Systems and Computer, CSCS 2017, 2017, pp. 536–541. doi: 10.1109/CSCS.2017.82.</t>
    </r>
    <phoneticPr fontId="2" type="noConversion"/>
  </si>
  <si>
    <t>adapt itself to any screen siz</t>
  </si>
  <si>
    <t>1. not have adaptive user interface
2,. Two pages</t>
    <phoneticPr fontId="2" type="noConversion"/>
  </si>
  <si>
    <t>1. not have adaptive user interface
2. ask student to minic the emtion, but do not adapt to different users</t>
    <phoneticPr fontId="2" type="noConversion"/>
  </si>
  <si>
    <t>did not explain on the specif game, but have a study to compare different games, even though it implies it will have adaptive elements</t>
    <phoneticPr fontId="2" type="noConversion"/>
  </si>
  <si>
    <t>1. the attention catched is in multi display</t>
    <phoneticPr fontId="2" type="noConversion"/>
  </si>
  <si>
    <t>ACM280_B1</t>
  </si>
  <si>
    <t>Note</t>
  </si>
  <si>
    <t>Fish’n’Steps: Encouraging Physical Activity with an Interactive Computer Game</t>
  </si>
  <si>
    <t>Flowers or a robot army? (encouraging awareness and activity with personal, mobile displays)</t>
  </si>
  <si>
    <t>Framework for personalized and adaptive game-based training programs in health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</si>
</sst>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2"/>
      <color theme="1"/>
      <name val="Calibri"/>
      <family val="2"/>
      <charset val="134"/>
      <scheme val="minor"/>
    </font>
    <font>
      <sz val="12"/>
      <color theme="1"/>
      <name val="Calibri"/>
      <family val="2"/>
      <charset val="134"/>
      <scheme val="minor"/>
    </font>
    <font>
      <sz val="9"/>
      <name val="Calibri"/>
      <family val="2"/>
      <charset val="134"/>
      <scheme val="minor"/>
    </font>
    <font>
      <sz val="12"/>
      <color theme="1"/>
      <name val="Calibri"/>
      <family val="2"/>
      <scheme val="minor"/>
    </font>
    <font>
      <sz val="9"/>
      <name val="等线"/>
      <family val="2"/>
      <charset val="134"/>
    </font>
    <font>
      <sz val="12"/>
      <color theme="1"/>
      <name val="Calibri"/>
      <family val="4"/>
      <charset val="134"/>
      <scheme val="minor"/>
    </font>
    <font>
      <b/>
      <sz val="12"/>
      <color theme="1"/>
      <name val="Calibri"/>
      <family val="4"/>
      <charset val="134"/>
      <scheme val="minor"/>
    </font>
    <font>
      <sz val="12"/>
      <color theme="1"/>
      <name val="等线 (正文)"/>
      <family val="3"/>
      <charset val="134"/>
    </font>
    <font>
      <sz val="11"/>
      <color theme="1"/>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b/>
      <sz val="11"/>
      <color theme="0"/>
      <name val="Calibri"/>
      <family val="2"/>
    </font>
    <font>
      <u/>
      <sz val="12"/>
      <color theme="10"/>
      <name val="Calibri"/>
      <family val="2"/>
      <charset val="134"/>
      <scheme val="minor"/>
    </font>
    <font>
      <b/>
      <u/>
      <sz val="10"/>
      <color theme="1"/>
      <name val="Calibri"/>
      <family val="2"/>
    </font>
    <font>
      <b/>
      <sz val="10"/>
      <color indexed="10"/>
      <name val="Calibri"/>
      <family val="2"/>
    </font>
    <font>
      <sz val="12"/>
      <color theme="1"/>
      <name val="Calibri"/>
      <family val="2"/>
    </font>
    <font>
      <sz val="9"/>
      <name val="Calibri"/>
      <family val="3"/>
      <charset val="134"/>
      <scheme val="minor"/>
    </font>
    <font>
      <b/>
      <sz val="12"/>
      <color theme="1" tint="0.249977111117893"/>
      <name val="Calibri"/>
      <family val="2"/>
    </font>
    <font>
      <b/>
      <sz val="12"/>
      <color theme="1"/>
      <name val="Calibri"/>
      <family val="2"/>
      <charset val="134"/>
      <scheme val="minor"/>
    </font>
    <font>
      <b/>
      <sz val="12"/>
      <color theme="1"/>
      <name val="Calibri"/>
      <family val="2"/>
    </font>
    <font>
      <b/>
      <sz val="12"/>
      <color theme="0"/>
      <name val="Calibri"/>
      <family val="2"/>
    </font>
    <font>
      <sz val="10"/>
      <color indexed="17"/>
      <name val="Calibri"/>
      <family val="2"/>
    </font>
    <font>
      <sz val="10"/>
      <color rgb="FF333399"/>
      <name val="Calibri"/>
      <family val="2"/>
    </font>
    <font>
      <sz val="10"/>
      <color indexed="33"/>
      <name val="Calibri"/>
      <family val="2"/>
    </font>
    <font>
      <sz val="10"/>
      <name val="Calibri"/>
      <family val="2"/>
    </font>
    <font>
      <sz val="10"/>
      <color rgb="FFFF00FF"/>
      <name val="Calibri"/>
      <family val="2"/>
    </font>
    <font>
      <sz val="10"/>
      <color rgb="FF008000"/>
      <name val="Calibri"/>
      <family val="2"/>
    </font>
    <font>
      <u/>
      <sz val="10"/>
      <color theme="1"/>
      <name val="Calibri"/>
      <family val="2"/>
    </font>
    <font>
      <sz val="10"/>
      <color indexed="62"/>
      <name val="Calibri"/>
      <family val="2"/>
    </font>
    <font>
      <sz val="10"/>
      <color indexed="10"/>
      <name val="Calibri"/>
      <family val="2"/>
    </font>
    <font>
      <sz val="10"/>
      <color rgb="FF131413"/>
      <name val="Calibri"/>
      <family val="2"/>
    </font>
    <font>
      <sz val="10"/>
      <color theme="1"/>
      <name val="Calibri"/>
      <family val="2"/>
      <charset val="134"/>
      <scheme val="minor"/>
    </font>
    <font>
      <sz val="10"/>
      <color rgb="FFFF0000"/>
      <name val="Calibri"/>
      <family val="2"/>
    </font>
    <font>
      <sz val="10"/>
      <color theme="1"/>
      <name val="等线"/>
      <family val="4"/>
      <charset val="134"/>
    </font>
    <font>
      <sz val="10"/>
      <color rgb="FF000000"/>
      <name val="等线"/>
      <family val="4"/>
      <charset val="134"/>
    </font>
    <font>
      <sz val="10"/>
      <color theme="0"/>
      <name val="Calibri"/>
      <family val="2"/>
    </font>
    <font>
      <b/>
      <sz val="10"/>
      <color theme="0"/>
      <name val="Calibri"/>
      <family val="2"/>
    </font>
    <font>
      <i/>
      <sz val="12"/>
      <color theme="1"/>
      <name val="Calibri"/>
      <family val="2"/>
    </font>
    <font>
      <sz val="12"/>
      <color rgb="FF000000"/>
      <name val="Calibri"/>
      <family val="2"/>
    </font>
    <font>
      <u/>
      <sz val="12"/>
      <color theme="1"/>
      <name val="Calibri"/>
      <family val="2"/>
    </font>
    <font>
      <sz val="12"/>
      <color theme="0"/>
      <name val="Calibri"/>
      <family val="2"/>
    </font>
    <font>
      <b/>
      <sz val="11"/>
      <color rgb="FFFFFFFF"/>
      <name val="Calibri"/>
      <family val="2"/>
    </font>
    <font>
      <sz val="11"/>
      <color theme="0"/>
      <name val="Calibri"/>
      <family val="2"/>
      <charset val="134"/>
      <scheme val="minor"/>
    </font>
    <font>
      <sz val="11"/>
      <color theme="1"/>
      <name val="Calibri"/>
      <family val="2"/>
      <charset val="134"/>
      <scheme val="minor"/>
    </font>
    <font>
      <sz val="12"/>
      <color theme="0"/>
      <name val="Calibri"/>
      <family val="4"/>
      <charset val="134"/>
      <scheme val="minor"/>
    </font>
    <font>
      <sz val="10"/>
      <color theme="1"/>
      <name val="等线"/>
      <family val="2"/>
      <charset val="134"/>
    </font>
    <font>
      <sz val="11"/>
      <color theme="1"/>
      <name val="Calibri"/>
      <family val="4"/>
      <charset val="134"/>
      <scheme val="minor"/>
    </font>
    <font>
      <sz val="11"/>
      <color rgb="FFFFFFFF"/>
      <name val="Calibri"/>
      <family val="2"/>
    </font>
    <font>
      <sz val="10"/>
      <color theme="1"/>
      <name val="DengXian"/>
      <family val="4"/>
      <charset val="134"/>
    </font>
    <font>
      <b/>
      <sz val="11"/>
      <color theme="1"/>
      <name val="Calibri"/>
      <family val="2"/>
    </font>
  </fonts>
  <fills count="40">
    <fill>
      <patternFill patternType="none"/>
    </fill>
    <fill>
      <patternFill patternType="gray125"/>
    </fill>
    <fill>
      <patternFill patternType="solid">
        <fgColor theme="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FFFFFF"/>
        <bgColor rgb="FF000000"/>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rgb="FF000000"/>
      </patternFill>
    </fill>
    <fill>
      <patternFill patternType="solid">
        <fgColor theme="0"/>
        <bgColor indexed="64"/>
      </patternFill>
    </fill>
    <fill>
      <patternFill patternType="solid">
        <fgColor theme="4" tint="-0.249977111117893"/>
        <bgColor indexed="64"/>
      </patternFill>
    </fill>
    <fill>
      <patternFill patternType="solid">
        <fgColor theme="7" tint="-0.49998474074526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rgb="FF4C529F"/>
        <bgColor indexed="64"/>
      </patternFill>
    </fill>
    <fill>
      <patternFill patternType="solid">
        <fgColor rgb="FF2A7980"/>
        <bgColor indexed="64"/>
      </patternFill>
    </fill>
    <fill>
      <patternFill patternType="solid">
        <fgColor rgb="FF336D23"/>
        <bgColor indexed="64"/>
      </patternFill>
    </fill>
    <fill>
      <patternFill patternType="solid">
        <fgColor rgb="FF757544"/>
        <bgColor indexed="64"/>
      </patternFill>
    </fill>
    <fill>
      <patternFill patternType="solid">
        <fgColor rgb="FF9D4542"/>
        <bgColor indexed="64"/>
      </patternFill>
    </fill>
    <fill>
      <patternFill patternType="solid">
        <fgColor rgb="FF86287B"/>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7671A1"/>
        <bgColor indexed="64"/>
      </patternFill>
    </fill>
    <fill>
      <patternFill patternType="solid">
        <fgColor rgb="FFC85D5B"/>
        <bgColor indexed="64"/>
      </patternFill>
    </fill>
    <fill>
      <patternFill patternType="solid">
        <fgColor rgb="FF437080"/>
        <bgColor indexed="64"/>
      </patternFill>
    </fill>
    <fill>
      <patternFill patternType="solid">
        <fgColor theme="5"/>
        <bgColor indexed="64"/>
      </patternFill>
    </fill>
    <fill>
      <patternFill patternType="solid">
        <fgColor rgb="FFC65911"/>
        <bgColor rgb="FF000000"/>
      </patternFill>
    </fill>
    <fill>
      <patternFill patternType="solid">
        <fgColor theme="9" tint="-0.249977111117893"/>
        <bgColor rgb="FF000000"/>
      </patternFill>
    </fill>
    <fill>
      <patternFill patternType="solid">
        <fgColor theme="5" tint="-0.249977111117893"/>
        <bgColor rgb="FF000000"/>
      </patternFill>
    </fill>
    <fill>
      <patternFill patternType="solid">
        <fgColor rgb="FF548235"/>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bgColor indexed="64"/>
      </patternFill>
    </fill>
    <fill>
      <patternFill patternType="solid">
        <fgColor rgb="FFFFC000"/>
        <bgColor indexed="64"/>
      </patternFill>
    </fill>
    <fill>
      <patternFill patternType="solid">
        <fgColor rgb="FFC85D5B"/>
        <bgColor rgb="FF000000"/>
      </patternFill>
    </fill>
    <fill>
      <patternFill patternType="solid">
        <fgColor rgb="FF3E6E7D"/>
        <bgColor rgb="FF000000"/>
      </patternFill>
    </fill>
    <fill>
      <patternFill patternType="solid">
        <fgColor rgb="FF3E6E7D"/>
        <bgColor indexed="64"/>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right/>
      <top/>
      <bottom style="thin">
        <color auto="1"/>
      </bottom>
      <diagonal/>
    </border>
    <border>
      <left/>
      <right/>
      <top/>
      <bottom style="thin">
        <color theme="1"/>
      </bottom>
      <diagonal/>
    </border>
  </borders>
  <cellStyleXfs count="3">
    <xf numFmtId="0" fontId="0" fillId="0" borderId="0">
      <alignment vertical="center"/>
    </xf>
    <xf numFmtId="0" fontId="3" fillId="0" borderId="0"/>
    <xf numFmtId="0" fontId="14" fillId="0" borderId="0" applyNumberFormat="0" applyFill="0" applyBorder="0" applyAlignment="0" applyProtection="0">
      <alignment vertical="center"/>
    </xf>
  </cellStyleXfs>
  <cellXfs count="212">
    <xf numFmtId="0" fontId="0" fillId="0" borderId="0" xfId="0">
      <alignment vertical="center"/>
    </xf>
    <xf numFmtId="0" fontId="11" fillId="0" borderId="1" xfId="0" applyFont="1" applyBorder="1" applyAlignment="1">
      <alignment vertical="top"/>
    </xf>
    <xf numFmtId="0" fontId="12" fillId="0" borderId="1" xfId="0" applyFont="1" applyBorder="1" applyAlignment="1">
      <alignment vertical="top"/>
    </xf>
    <xf numFmtId="0" fontId="11" fillId="0" borderId="0" xfId="0" applyFont="1">
      <alignment vertical="center"/>
    </xf>
    <xf numFmtId="0" fontId="17" fillId="0" borderId="1" xfId="0" applyFont="1" applyBorder="1" applyAlignment="1">
      <alignment horizontal="center" vertical="center" wrapText="1"/>
    </xf>
    <xf numFmtId="0" fontId="11" fillId="0" borderId="1" xfId="0" applyFont="1" applyBorder="1" applyAlignment="1">
      <alignment horizontal="left" vertical="top"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xf>
    <xf numFmtId="0" fontId="20" fillId="0" borderId="0" xfId="0" applyFont="1" applyAlignment="1">
      <alignment horizontal="center" vertical="center"/>
    </xf>
    <xf numFmtId="0" fontId="22" fillId="2" borderId="0" xfId="0" applyFont="1" applyFill="1" applyAlignment="1">
      <alignment horizontal="center" vertical="center"/>
    </xf>
    <xf numFmtId="0" fontId="21" fillId="0" borderId="0" xfId="0" applyFont="1">
      <alignment vertical="center"/>
    </xf>
    <xf numFmtId="0" fontId="0" fillId="0" borderId="0" xfId="0" applyAlignment="1">
      <alignment horizontal="center" vertical="center"/>
    </xf>
    <xf numFmtId="0" fontId="8" fillId="0" borderId="3" xfId="0" applyFont="1" applyBorder="1" applyAlignment="1">
      <alignment horizontal="right" vertical="center"/>
    </xf>
    <xf numFmtId="0" fontId="8" fillId="0" borderId="0" xfId="0" applyFont="1" applyAlignment="1">
      <alignment horizontal="right" vertical="center"/>
    </xf>
    <xf numFmtId="0" fontId="13" fillId="2" borderId="4" xfId="0" applyFont="1" applyFill="1" applyBorder="1" applyAlignment="1">
      <alignment horizontal="right" vertical="center"/>
    </xf>
    <xf numFmtId="0" fontId="13" fillId="2" borderId="0" xfId="0" applyFont="1" applyFill="1" applyAlignment="1">
      <alignment horizontal="right" vertical="center"/>
    </xf>
    <xf numFmtId="0" fontId="8" fillId="0" borderId="0" xfId="0" applyFont="1" applyAlignment="1">
      <alignment horizontal="right"/>
    </xf>
    <xf numFmtId="0" fontId="17" fillId="0" borderId="0" xfId="0" applyFont="1" applyAlignment="1">
      <alignment horizontal="right" vertical="center"/>
    </xf>
    <xf numFmtId="0" fontId="22" fillId="2" borderId="0" xfId="0" applyFont="1" applyFill="1" applyAlignment="1">
      <alignment horizontal="left" vertical="center"/>
    </xf>
    <xf numFmtId="0" fontId="8" fillId="0" borderId="3" xfId="0" applyFont="1" applyBorder="1" applyAlignment="1">
      <alignment horizontal="left"/>
    </xf>
    <xf numFmtId="0" fontId="8" fillId="0" borderId="0" xfId="0" applyFont="1" applyAlignment="1">
      <alignment horizontal="left"/>
    </xf>
    <xf numFmtId="0" fontId="13" fillId="2" borderId="4" xfId="0" applyFont="1" applyFill="1" applyBorder="1" applyAlignment="1">
      <alignment horizontal="left" vertical="center"/>
    </xf>
    <xf numFmtId="0" fontId="13" fillId="2" borderId="0" xfId="0" applyFont="1" applyFill="1" applyAlignment="1">
      <alignment horizontal="left" vertical="center"/>
    </xf>
    <xf numFmtId="0" fontId="17" fillId="0" borderId="0" xfId="0" applyFont="1" applyAlignment="1">
      <alignment horizontal="left" vertical="center"/>
    </xf>
    <xf numFmtId="0" fontId="11" fillId="0" borderId="2" xfId="0" applyFont="1" applyBorder="1" applyAlignment="1">
      <alignment vertical="top"/>
    </xf>
    <xf numFmtId="0" fontId="11" fillId="0" borderId="0" xfId="0" applyFont="1" applyAlignment="1">
      <alignment vertical="top"/>
    </xf>
    <xf numFmtId="0" fontId="12" fillId="7" borderId="2" xfId="1" applyFont="1" applyFill="1" applyBorder="1" applyAlignment="1">
      <alignment horizontal="left" vertical="top"/>
    </xf>
    <xf numFmtId="0" fontId="11" fillId="0" borderId="1" xfId="0" applyFont="1" applyBorder="1" applyAlignment="1">
      <alignment vertical="center" wrapText="1"/>
    </xf>
    <xf numFmtId="0" fontId="22" fillId="14" borderId="1" xfId="0" applyFont="1" applyFill="1" applyBorder="1" applyAlignment="1">
      <alignment horizontal="left" vertical="center"/>
    </xf>
    <xf numFmtId="0" fontId="22" fillId="0" borderId="1" xfId="0" applyFont="1" applyBorder="1">
      <alignment vertical="center"/>
    </xf>
    <xf numFmtId="0" fontId="11" fillId="10" borderId="0" xfId="0" applyFont="1" applyFill="1" applyAlignment="1">
      <alignment vertical="top"/>
    </xf>
    <xf numFmtId="0" fontId="11" fillId="3" borderId="1" xfId="0" applyFont="1" applyFill="1" applyBorder="1" applyAlignment="1">
      <alignment vertical="top"/>
    </xf>
    <xf numFmtId="0" fontId="11" fillId="3" borderId="0" xfId="0" applyFont="1" applyFill="1" applyAlignment="1">
      <alignment vertical="top"/>
    </xf>
    <xf numFmtId="0" fontId="11" fillId="8" borderId="1" xfId="0" applyFont="1" applyFill="1" applyBorder="1" applyAlignment="1">
      <alignment vertical="top"/>
    </xf>
    <xf numFmtId="0" fontId="11" fillId="4" borderId="0" xfId="0" applyFont="1" applyFill="1" applyAlignment="1">
      <alignment vertical="top"/>
    </xf>
    <xf numFmtId="0" fontId="11" fillId="10" borderId="1" xfId="0" applyFont="1" applyFill="1" applyBorder="1" applyAlignment="1">
      <alignment vertical="top"/>
    </xf>
    <xf numFmtId="0" fontId="11" fillId="8" borderId="0" xfId="0" applyFont="1" applyFill="1" applyAlignment="1">
      <alignment vertical="top"/>
    </xf>
    <xf numFmtId="0" fontId="29" fillId="0" borderId="0" xfId="2" applyFont="1" applyAlignment="1">
      <alignment vertical="top"/>
    </xf>
    <xf numFmtId="0" fontId="12" fillId="0" borderId="0" xfId="0" applyFont="1" applyAlignment="1">
      <alignment vertical="top"/>
    </xf>
    <xf numFmtId="0" fontId="22" fillId="14" borderId="1" xfId="0" applyFont="1" applyFill="1" applyBorder="1" applyAlignment="1">
      <alignment horizontal="center" vertical="center"/>
    </xf>
    <xf numFmtId="0" fontId="22" fillId="0" borderId="1" xfId="0" applyFont="1" applyBorder="1" applyAlignment="1">
      <alignment horizontal="center" vertical="center"/>
    </xf>
    <xf numFmtId="0" fontId="11" fillId="9" borderId="1" xfId="0" applyFont="1" applyFill="1" applyBorder="1" applyAlignment="1">
      <alignment vertical="top"/>
    </xf>
    <xf numFmtId="0" fontId="9" fillId="0" borderId="1" xfId="0" applyFont="1" applyBorder="1" applyAlignment="1">
      <alignment vertical="top"/>
    </xf>
    <xf numFmtId="0" fontId="10" fillId="0" borderId="1" xfId="0" applyFont="1" applyBorder="1" applyAlignment="1">
      <alignment vertical="top"/>
    </xf>
    <xf numFmtId="0" fontId="11" fillId="5" borderId="1" xfId="1" applyFont="1" applyFill="1" applyBorder="1" applyAlignment="1">
      <alignment horizontal="left" vertical="top"/>
    </xf>
    <xf numFmtId="0" fontId="11" fillId="0" borderId="1" xfId="0" applyFont="1" applyBorder="1">
      <alignment vertical="center"/>
    </xf>
    <xf numFmtId="0" fontId="0" fillId="0" borderId="1" xfId="0" applyBorder="1">
      <alignment vertical="center"/>
    </xf>
    <xf numFmtId="0" fontId="11" fillId="0" borderId="1" xfId="1" applyFont="1" applyBorder="1" applyAlignment="1">
      <alignment vertical="top"/>
    </xf>
    <xf numFmtId="0" fontId="12" fillId="0" borderId="1" xfId="1" applyFont="1" applyBorder="1" applyAlignment="1">
      <alignment vertical="top"/>
    </xf>
    <xf numFmtId="0" fontId="11" fillId="7" borderId="1" xfId="0" applyFont="1" applyFill="1" applyBorder="1">
      <alignment vertical="center"/>
    </xf>
    <xf numFmtId="0" fontId="12" fillId="7" borderId="1" xfId="1" applyFont="1" applyFill="1" applyBorder="1" applyAlignment="1">
      <alignment vertical="top"/>
    </xf>
    <xf numFmtId="0" fontId="11" fillId="7" borderId="1" xfId="1" applyFont="1" applyFill="1" applyBorder="1" applyAlignment="1">
      <alignment vertical="top"/>
    </xf>
    <xf numFmtId="0" fontId="12" fillId="7" borderId="1" xfId="1" applyFont="1" applyFill="1" applyBorder="1" applyAlignment="1">
      <alignment vertical="center"/>
    </xf>
    <xf numFmtId="0" fontId="22" fillId="19" borderId="1" xfId="1" applyFont="1" applyFill="1" applyBorder="1" applyAlignment="1">
      <alignment horizontal="left" vertical="center"/>
    </xf>
    <xf numFmtId="0" fontId="22" fillId="19" borderId="1" xfId="0" applyFont="1" applyFill="1" applyBorder="1" applyAlignment="1">
      <alignment horizontal="left" vertical="center" wrapText="1"/>
    </xf>
    <xf numFmtId="0" fontId="22" fillId="19" borderId="1" xfId="0" applyFont="1" applyFill="1" applyBorder="1" applyAlignment="1">
      <alignment vertical="center" wrapText="1"/>
    </xf>
    <xf numFmtId="0" fontId="17" fillId="0" borderId="1" xfId="0" applyFont="1" applyBorder="1">
      <alignment vertical="center"/>
    </xf>
    <xf numFmtId="0" fontId="9" fillId="0" borderId="1" xfId="0" applyFont="1" applyBorder="1" applyAlignment="1">
      <alignment horizontal="left" vertical="top"/>
    </xf>
    <xf numFmtId="0" fontId="10" fillId="0" borderId="1" xfId="0" applyFont="1" applyBorder="1" applyAlignment="1">
      <alignment horizontal="left" vertical="top"/>
    </xf>
    <xf numFmtId="0" fontId="10" fillId="7" borderId="1" xfId="0" applyFont="1" applyFill="1" applyBorder="1" applyAlignment="1">
      <alignment vertical="top"/>
    </xf>
    <xf numFmtId="0" fontId="9" fillId="7" borderId="1" xfId="0" applyFont="1" applyFill="1" applyBorder="1" applyAlignment="1">
      <alignment vertical="top"/>
    </xf>
    <xf numFmtId="0" fontId="10" fillId="7" borderId="1" xfId="0" applyFont="1" applyFill="1" applyBorder="1" applyAlignment="1">
      <alignment horizontal="left" vertical="top"/>
    </xf>
    <xf numFmtId="0" fontId="12" fillId="0" borderId="1" xfId="0" applyFont="1" applyBorder="1">
      <alignment vertical="center"/>
    </xf>
    <xf numFmtId="0" fontId="9" fillId="5" borderId="1" xfId="0" applyFont="1" applyFill="1" applyBorder="1" applyAlignment="1">
      <alignment vertical="top"/>
    </xf>
    <xf numFmtId="0" fontId="22" fillId="18" borderId="1" xfId="1" applyFont="1" applyFill="1" applyBorder="1" applyAlignment="1">
      <alignment horizontal="left" vertical="center"/>
    </xf>
    <xf numFmtId="0" fontId="22" fillId="18" borderId="1" xfId="0" applyFont="1" applyFill="1" applyBorder="1" applyAlignment="1">
      <alignment horizontal="left" vertical="center" wrapText="1"/>
    </xf>
    <xf numFmtId="0" fontId="22" fillId="18" borderId="1" xfId="0" applyFont="1" applyFill="1" applyBorder="1" applyAlignment="1">
      <alignment vertical="center" wrapText="1"/>
    </xf>
    <xf numFmtId="0" fontId="11" fillId="0" borderId="1" xfId="1" applyFont="1" applyBorder="1" applyAlignment="1">
      <alignment horizontal="left" vertical="top"/>
    </xf>
    <xf numFmtId="0" fontId="12" fillId="7" borderId="1" xfId="0" applyFont="1" applyFill="1" applyBorder="1">
      <alignment vertical="center"/>
    </xf>
    <xf numFmtId="0" fontId="22" fillId="17" borderId="2" xfId="1" applyFont="1" applyFill="1" applyBorder="1" applyAlignment="1">
      <alignment horizontal="left" vertical="center"/>
    </xf>
    <xf numFmtId="0" fontId="22" fillId="17" borderId="2" xfId="0" applyFont="1" applyFill="1" applyBorder="1" applyAlignment="1">
      <alignment horizontal="left" vertical="center"/>
    </xf>
    <xf numFmtId="0" fontId="22" fillId="17" borderId="2" xfId="0" applyFont="1" applyFill="1" applyBorder="1">
      <alignment vertical="center"/>
    </xf>
    <xf numFmtId="0" fontId="1" fillId="0" borderId="2" xfId="0" applyFont="1" applyBorder="1">
      <alignment vertical="center"/>
    </xf>
    <xf numFmtId="0" fontId="9" fillId="0" borderId="2" xfId="1" applyFont="1" applyBorder="1" applyAlignment="1">
      <alignment horizontal="left" vertical="top"/>
    </xf>
    <xf numFmtId="0" fontId="26" fillId="7" borderId="2" xfId="0" applyFont="1" applyFill="1" applyBorder="1" applyAlignment="1">
      <alignment vertical="top"/>
    </xf>
    <xf numFmtId="0" fontId="12" fillId="7" borderId="2" xfId="0" applyFont="1" applyFill="1" applyBorder="1">
      <alignment vertical="center"/>
    </xf>
    <xf numFmtId="0" fontId="33" fillId="0" borderId="2" xfId="0" applyFont="1" applyBorder="1">
      <alignment vertical="center"/>
    </xf>
    <xf numFmtId="0" fontId="11" fillId="7" borderId="2" xfId="0" applyFont="1" applyFill="1" applyBorder="1" applyAlignment="1">
      <alignment vertical="top"/>
    </xf>
    <xf numFmtId="0" fontId="12" fillId="0" borderId="2" xfId="1" applyFont="1" applyBorder="1" applyAlignment="1">
      <alignment horizontal="left" vertical="top"/>
    </xf>
    <xf numFmtId="0" fontId="12" fillId="0" borderId="2" xfId="0" applyFont="1" applyBorder="1">
      <alignment vertical="center"/>
    </xf>
    <xf numFmtId="0" fontId="10" fillId="0" borderId="2" xfId="1" applyFont="1" applyBorder="1" applyAlignment="1">
      <alignment horizontal="left" vertical="top"/>
    </xf>
    <xf numFmtId="0" fontId="22" fillId="15" borderId="1" xfId="1" applyFont="1" applyFill="1" applyBorder="1" applyAlignment="1">
      <alignment horizontal="center" vertical="center"/>
    </xf>
    <xf numFmtId="0" fontId="22" fillId="16" borderId="1" xfId="0" applyFont="1" applyFill="1" applyBorder="1" applyAlignment="1">
      <alignment horizontal="center" vertical="center"/>
    </xf>
    <xf numFmtId="0" fontId="21" fillId="0" borderId="1" xfId="0" applyFont="1" applyBorder="1" applyAlignment="1">
      <alignment horizontal="center" vertical="center"/>
    </xf>
    <xf numFmtId="0" fontId="11" fillId="7" borderId="1" xfId="0" applyFont="1" applyFill="1" applyBorder="1" applyAlignment="1">
      <alignment vertical="top"/>
    </xf>
    <xf numFmtId="0" fontId="26" fillId="0" borderId="1" xfId="0" applyFont="1" applyBorder="1" applyAlignment="1">
      <alignment vertical="top"/>
    </xf>
    <xf numFmtId="0" fontId="11" fillId="7" borderId="1" xfId="0" applyFont="1" applyFill="1" applyBorder="1" applyAlignment="1">
      <alignment vertical="top" wrapText="1"/>
    </xf>
    <xf numFmtId="0" fontId="32" fillId="0" borderId="1" xfId="0" applyFont="1" applyBorder="1">
      <alignment vertical="center"/>
    </xf>
    <xf numFmtId="0" fontId="22" fillId="20" borderId="1" xfId="1" applyFont="1" applyFill="1" applyBorder="1" applyAlignment="1">
      <alignment horizontal="left" vertical="center"/>
    </xf>
    <xf numFmtId="0" fontId="22" fillId="20" borderId="1" xfId="0" applyFont="1" applyFill="1" applyBorder="1" applyAlignment="1">
      <alignment horizontal="left" vertical="center" wrapText="1"/>
    </xf>
    <xf numFmtId="0" fontId="22" fillId="20" borderId="1" xfId="0" applyFont="1" applyFill="1" applyBorder="1" applyAlignment="1">
      <alignment vertical="center" wrapText="1"/>
    </xf>
    <xf numFmtId="0" fontId="10" fillId="0" borderId="1" xfId="1" applyFont="1" applyBorder="1" applyAlignment="1">
      <alignment horizontal="left" vertical="top"/>
    </xf>
    <xf numFmtId="0" fontId="10" fillId="7" borderId="1" xfId="1" applyFont="1" applyFill="1" applyBorder="1" applyAlignment="1">
      <alignment horizontal="left" vertical="top"/>
    </xf>
    <xf numFmtId="0" fontId="1" fillId="0" borderId="1" xfId="0" applyFont="1" applyBorder="1">
      <alignment vertical="center"/>
    </xf>
    <xf numFmtId="0" fontId="22" fillId="21" borderId="1" xfId="1" applyFont="1" applyFill="1" applyBorder="1" applyAlignment="1">
      <alignment horizontal="left" vertical="center"/>
    </xf>
    <xf numFmtId="0" fontId="22" fillId="21" borderId="1" xfId="0" applyFont="1" applyFill="1" applyBorder="1" applyAlignment="1">
      <alignment horizontal="left" vertical="center"/>
    </xf>
    <xf numFmtId="0" fontId="22" fillId="21" borderId="1" xfId="0" applyFont="1" applyFill="1" applyBorder="1">
      <alignment vertical="center"/>
    </xf>
    <xf numFmtId="0" fontId="11" fillId="0" borderId="1" xfId="1" applyFont="1" applyBorder="1" applyAlignment="1">
      <alignment vertical="center"/>
    </xf>
    <xf numFmtId="0" fontId="0" fillId="0" borderId="1" xfId="0" applyBorder="1" applyAlignment="1">
      <alignment vertical="center" wrapText="1"/>
    </xf>
    <xf numFmtId="0" fontId="12" fillId="12" borderId="1" xfId="0" applyFont="1" applyFill="1" applyBorder="1" applyAlignment="1">
      <alignment vertical="top"/>
    </xf>
    <xf numFmtId="0" fontId="21" fillId="0" borderId="1" xfId="0" applyFont="1" applyBorder="1">
      <alignment vertical="center"/>
    </xf>
    <xf numFmtId="0" fontId="20" fillId="0" borderId="1" xfId="0" applyFont="1" applyBorder="1">
      <alignment vertical="center"/>
    </xf>
    <xf numFmtId="3" fontId="11" fillId="7" borderId="1" xfId="0" applyNumberFormat="1" applyFont="1" applyFill="1" applyBorder="1" applyAlignment="1">
      <alignment vertical="top"/>
    </xf>
    <xf numFmtId="0" fontId="20" fillId="0" borderId="0" xfId="0" applyFont="1">
      <alignment vertical="center"/>
    </xf>
    <xf numFmtId="0" fontId="22" fillId="22" borderId="1" xfId="1" applyFont="1" applyFill="1" applyBorder="1" applyAlignment="1">
      <alignment vertical="center"/>
    </xf>
    <xf numFmtId="0" fontId="22" fillId="22" borderId="1" xfId="0" applyFont="1" applyFill="1" applyBorder="1">
      <alignment vertical="center"/>
    </xf>
    <xf numFmtId="0" fontId="29" fillId="0" borderId="1" xfId="2" applyFont="1" applyFill="1" applyBorder="1" applyAlignment="1">
      <alignment vertical="top"/>
    </xf>
    <xf numFmtId="0" fontId="7" fillId="0" borderId="0" xfId="0" applyFont="1">
      <alignment vertical="center"/>
    </xf>
    <xf numFmtId="0" fontId="12" fillId="7" borderId="1" xfId="0" applyFont="1" applyFill="1" applyBorder="1" applyAlignment="1">
      <alignment vertical="top"/>
    </xf>
    <xf numFmtId="0" fontId="7" fillId="0" borderId="1" xfId="0" applyFont="1" applyBorder="1">
      <alignment vertical="center"/>
    </xf>
    <xf numFmtId="0" fontId="22" fillId="13" borderId="1" xfId="0" applyFont="1" applyFill="1" applyBorder="1" applyAlignment="1">
      <alignment horizontal="center" vertical="center"/>
    </xf>
    <xf numFmtId="0" fontId="6" fillId="0" borderId="1" xfId="0" applyFont="1" applyBorder="1" applyAlignment="1">
      <alignment horizontal="center" vertical="center"/>
    </xf>
    <xf numFmtId="0" fontId="12" fillId="7" borderId="1" xfId="1" applyFont="1" applyFill="1" applyBorder="1" applyAlignment="1">
      <alignment horizontal="left" vertical="top"/>
    </xf>
    <xf numFmtId="0" fontId="12" fillId="0" borderId="1" xfId="1" applyFont="1" applyBorder="1" applyAlignment="1">
      <alignment horizontal="left" vertical="top"/>
    </xf>
    <xf numFmtId="0" fontId="12" fillId="0" borderId="1" xfId="0" applyFont="1" applyBorder="1" applyAlignment="1">
      <alignment horizontal="left" vertical="top"/>
    </xf>
    <xf numFmtId="0" fontId="11" fillId="0" borderId="1" xfId="0" applyFont="1" applyBorder="1" applyAlignment="1">
      <alignment horizontal="left" vertical="top"/>
    </xf>
    <xf numFmtId="0" fontId="29" fillId="0" borderId="1" xfId="2" applyFont="1" applyBorder="1" applyAlignment="1">
      <alignment horizontal="left" vertical="top"/>
    </xf>
    <xf numFmtId="0" fontId="12" fillId="7" borderId="1" xfId="0" applyFont="1" applyFill="1" applyBorder="1" applyAlignment="1">
      <alignment horizontal="left" vertical="top"/>
    </xf>
    <xf numFmtId="0" fontId="12" fillId="11" borderId="1" xfId="1" applyFont="1" applyFill="1" applyBorder="1" applyAlignment="1">
      <alignment horizontal="left" vertical="top"/>
    </xf>
    <xf numFmtId="0" fontId="12" fillId="5" borderId="1" xfId="1" applyFont="1" applyFill="1" applyBorder="1" applyAlignment="1">
      <alignment horizontal="left" vertical="top"/>
    </xf>
    <xf numFmtId="0" fontId="12" fillId="0" borderId="1" xfId="1" applyFont="1" applyBorder="1" applyAlignment="1">
      <alignment vertical="center"/>
    </xf>
    <xf numFmtId="0" fontId="29" fillId="0" borderId="1" xfId="2" applyFont="1" applyBorder="1" applyAlignment="1">
      <alignment vertical="top"/>
    </xf>
    <xf numFmtId="0" fontId="5" fillId="0" borderId="1" xfId="0" applyFont="1" applyBorder="1">
      <alignment vertical="center"/>
    </xf>
    <xf numFmtId="0" fontId="37" fillId="23" borderId="0" xfId="0" applyFont="1" applyFill="1" applyAlignment="1">
      <alignment horizontal="right" vertical="center"/>
    </xf>
    <xf numFmtId="0" fontId="33" fillId="0" borderId="0" xfId="0" applyFont="1">
      <alignment vertical="center"/>
    </xf>
    <xf numFmtId="0" fontId="37" fillId="24" borderId="0" xfId="0" applyFont="1" applyFill="1">
      <alignment vertical="center"/>
    </xf>
    <xf numFmtId="0" fontId="37" fillId="3" borderId="0" xfId="0" applyFont="1" applyFill="1" applyAlignment="1">
      <alignment horizontal="center" vertical="center"/>
    </xf>
    <xf numFmtId="0" fontId="37" fillId="25" borderId="0" xfId="0" applyFont="1" applyFill="1">
      <alignment vertical="center"/>
    </xf>
    <xf numFmtId="0" fontId="37" fillId="26" borderId="0" xfId="0" applyFont="1" applyFill="1">
      <alignment vertical="center"/>
    </xf>
    <xf numFmtId="0" fontId="37" fillId="27" borderId="0" xfId="0" applyFont="1" applyFill="1">
      <alignment vertical="center"/>
    </xf>
    <xf numFmtId="0" fontId="11" fillId="0" borderId="3" xfId="0" applyFont="1" applyBorder="1" applyAlignment="1">
      <alignment horizontal="right" vertical="center"/>
    </xf>
    <xf numFmtId="0" fontId="11" fillId="0" borderId="3" xfId="0" applyFont="1" applyBorder="1" applyAlignment="1"/>
    <xf numFmtId="0" fontId="11" fillId="0" borderId="0" xfId="0" applyFont="1" applyAlignment="1">
      <alignment horizontal="right" vertical="center"/>
    </xf>
    <xf numFmtId="0" fontId="11" fillId="0" borderId="0" xfId="0" applyFont="1" applyAlignment="1"/>
    <xf numFmtId="0" fontId="11" fillId="0" borderId="0" xfId="0" applyFont="1" applyAlignment="1">
      <alignment vertical="top" wrapText="1"/>
    </xf>
    <xf numFmtId="0" fontId="37" fillId="14" borderId="0" xfId="0" applyFont="1" applyFill="1" applyAlignment="1">
      <alignment horizontal="right" vertical="center"/>
    </xf>
    <xf numFmtId="0" fontId="37" fillId="3" borderId="0" xfId="0" applyFont="1" applyFill="1">
      <alignment vertical="center"/>
    </xf>
    <xf numFmtId="0" fontId="22" fillId="14" borderId="1" xfId="1" applyFont="1" applyFill="1" applyBorder="1" applyAlignment="1">
      <alignment horizontal="left" vertical="center"/>
    </xf>
    <xf numFmtId="0" fontId="22" fillId="0" borderId="0" xfId="0" applyFont="1" applyAlignment="1">
      <alignment horizontal="center" vertical="center"/>
    </xf>
    <xf numFmtId="0" fontId="17" fillId="3" borderId="1" xfId="1" applyFont="1" applyFill="1" applyBorder="1" applyAlignment="1">
      <alignment horizontal="left" vertical="top"/>
    </xf>
    <xf numFmtId="0" fontId="17" fillId="0" borderId="1" xfId="0" applyFont="1" applyBorder="1" applyAlignment="1">
      <alignment vertical="top"/>
    </xf>
    <xf numFmtId="0" fontId="17" fillId="0" borderId="0" xfId="0" applyFont="1">
      <alignment vertical="center"/>
    </xf>
    <xf numFmtId="0" fontId="17" fillId="28" borderId="1" xfId="1" applyFont="1" applyFill="1" applyBorder="1" applyAlignment="1">
      <alignment horizontal="left" vertical="top"/>
    </xf>
    <xf numFmtId="0" fontId="22" fillId="2" borderId="1" xfId="0" applyFont="1" applyFill="1" applyBorder="1" applyAlignment="1">
      <alignment horizontal="center" vertical="center"/>
    </xf>
    <xf numFmtId="0" fontId="40" fillId="29" borderId="1" xfId="0" applyFont="1" applyFill="1" applyBorder="1" applyAlignment="1">
      <alignment horizontal="left" vertical="top"/>
    </xf>
    <xf numFmtId="0" fontId="41" fillId="0" borderId="1" xfId="2" applyFont="1" applyBorder="1" applyAlignment="1">
      <alignment vertical="top"/>
    </xf>
    <xf numFmtId="0" fontId="40" fillId="30" borderId="1" xfId="0" applyFont="1" applyFill="1" applyBorder="1" applyAlignment="1">
      <alignment horizontal="left" vertical="top"/>
    </xf>
    <xf numFmtId="0" fontId="17" fillId="3" borderId="1" xfId="0" applyFont="1" applyFill="1" applyBorder="1" applyAlignment="1">
      <alignment horizontal="left" vertical="top"/>
    </xf>
    <xf numFmtId="0" fontId="17" fillId="0" borderId="1" xfId="1" applyFont="1" applyBorder="1" applyAlignment="1">
      <alignment vertical="top"/>
    </xf>
    <xf numFmtId="0" fontId="17" fillId="4" borderId="1" xfId="0" applyFont="1" applyFill="1" applyBorder="1" applyAlignment="1">
      <alignment horizontal="left" vertical="top"/>
    </xf>
    <xf numFmtId="0" fontId="17" fillId="12" borderId="1" xfId="0" applyFont="1" applyFill="1" applyBorder="1" applyAlignment="1">
      <alignment vertical="top"/>
    </xf>
    <xf numFmtId="0" fontId="40" fillId="31" borderId="1" xfId="1" applyFont="1" applyFill="1" applyBorder="1" applyAlignment="1">
      <alignment horizontal="left" vertical="top"/>
    </xf>
    <xf numFmtId="0" fontId="17" fillId="5" borderId="1" xfId="1" applyFont="1" applyFill="1" applyBorder="1" applyAlignment="1">
      <alignment vertical="top"/>
    </xf>
    <xf numFmtId="0" fontId="40" fillId="30" borderId="1" xfId="1" applyFont="1" applyFill="1" applyBorder="1" applyAlignment="1">
      <alignment horizontal="left" vertical="top"/>
    </xf>
    <xf numFmtId="0" fontId="17" fillId="3" borderId="1" xfId="1" applyFont="1" applyFill="1" applyBorder="1" applyAlignment="1">
      <alignment horizontal="left" vertical="center"/>
    </xf>
    <xf numFmtId="0" fontId="17" fillId="0" borderId="1" xfId="1" applyFont="1" applyBorder="1" applyAlignment="1">
      <alignment vertical="center"/>
    </xf>
    <xf numFmtId="0" fontId="17" fillId="4" borderId="1" xfId="1" applyFont="1" applyFill="1" applyBorder="1" applyAlignment="1">
      <alignment horizontal="left" vertical="center"/>
    </xf>
    <xf numFmtId="0" fontId="17" fillId="0" borderId="1" xfId="1" applyFont="1" applyBorder="1"/>
    <xf numFmtId="0" fontId="17" fillId="4" borderId="1" xfId="1" applyFont="1" applyFill="1" applyBorder="1" applyAlignment="1">
      <alignment horizontal="left" vertical="top"/>
    </xf>
    <xf numFmtId="0" fontId="42" fillId="2" borderId="1" xfId="0" applyFont="1" applyFill="1" applyBorder="1" applyAlignment="1">
      <alignment horizontal="center" vertical="center"/>
    </xf>
    <xf numFmtId="0" fontId="40" fillId="32" borderId="1" xfId="1" applyFont="1" applyFill="1" applyBorder="1" applyAlignment="1">
      <alignment horizontal="left" vertical="top"/>
    </xf>
    <xf numFmtId="3" fontId="17" fillId="0" borderId="1" xfId="0" applyNumberFormat="1" applyFont="1" applyBorder="1" applyAlignment="1">
      <alignment vertical="top"/>
    </xf>
    <xf numFmtId="0" fontId="40" fillId="29" borderId="1" xfId="1" applyFont="1" applyFill="1" applyBorder="1" applyAlignment="1">
      <alignment horizontal="left" vertical="top"/>
    </xf>
    <xf numFmtId="0" fontId="17" fillId="0" borderId="0" xfId="0" applyFont="1" applyAlignment="1">
      <alignment horizontal="center" vertical="center"/>
    </xf>
    <xf numFmtId="0" fontId="43" fillId="33" borderId="1" xfId="1" applyFont="1" applyFill="1" applyBorder="1" applyAlignment="1">
      <alignment horizontal="left" vertical="center"/>
    </xf>
    <xf numFmtId="0" fontId="13" fillId="34" borderId="1" xfId="0" applyFont="1" applyFill="1" applyBorder="1" applyAlignment="1">
      <alignment horizontal="left" vertical="center"/>
    </xf>
    <xf numFmtId="0" fontId="44" fillId="0" borderId="1" xfId="0" applyFont="1" applyBorder="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11" fillId="0" borderId="1" xfId="0" applyFont="1" applyBorder="1" applyAlignment="1">
      <alignment horizontal="left" vertical="center"/>
    </xf>
    <xf numFmtId="0" fontId="26" fillId="0" borderId="1" xfId="0" applyFont="1" applyBorder="1" applyAlignment="1">
      <alignment horizontal="left" vertical="center"/>
    </xf>
    <xf numFmtId="0" fontId="8" fillId="0" borderId="1" xfId="0" applyFont="1" applyBorder="1" applyAlignment="1">
      <alignment horizontal="left" vertical="center"/>
    </xf>
    <xf numFmtId="0" fontId="46" fillId="0" borderId="1" xfId="0" applyFont="1" applyBorder="1">
      <alignment vertical="center"/>
    </xf>
    <xf numFmtId="0" fontId="46" fillId="0" borderId="0" xfId="0" applyFont="1">
      <alignment vertical="center"/>
    </xf>
    <xf numFmtId="0" fontId="9" fillId="0" borderId="1" xfId="0" applyFont="1" applyBorder="1" applyAlignment="1">
      <alignment horizontal="left" vertical="center"/>
    </xf>
    <xf numFmtId="0" fontId="11" fillId="35" borderId="1" xfId="0" applyFont="1" applyFill="1" applyBorder="1" applyAlignment="1">
      <alignment horizontal="left" vertical="center"/>
    </xf>
    <xf numFmtId="0" fontId="11" fillId="36" borderId="1" xfId="0" applyFont="1" applyFill="1" applyBorder="1" applyAlignment="1">
      <alignment horizontal="left" vertical="center"/>
    </xf>
    <xf numFmtId="0" fontId="9" fillId="35" borderId="1" xfId="0" applyFont="1" applyFill="1" applyBorder="1" applyAlignment="1">
      <alignment horizontal="left" vertical="center"/>
    </xf>
    <xf numFmtId="0" fontId="11" fillId="12" borderId="1" xfId="0" applyFont="1" applyFill="1" applyBorder="1" applyAlignment="1">
      <alignment vertical="top"/>
    </xf>
    <xf numFmtId="0" fontId="48" fillId="0" borderId="1" xfId="0" applyFont="1" applyBorder="1" applyAlignment="1">
      <alignment horizontal="left" vertical="center"/>
    </xf>
    <xf numFmtId="0" fontId="48" fillId="0" borderId="0" xfId="0" applyFont="1" applyAlignment="1">
      <alignment horizontal="left" vertical="center"/>
    </xf>
    <xf numFmtId="0" fontId="8" fillId="0" borderId="0" xfId="0" applyFont="1" applyAlignment="1">
      <alignment horizontal="left" vertical="center"/>
    </xf>
    <xf numFmtId="0" fontId="43" fillId="37" borderId="1" xfId="1" applyFont="1" applyFill="1" applyBorder="1" applyAlignment="1">
      <alignment horizontal="left" vertical="center"/>
    </xf>
    <xf numFmtId="0" fontId="13" fillId="26" borderId="1" xfId="0" applyFont="1" applyFill="1" applyBorder="1">
      <alignment vertical="center"/>
    </xf>
    <xf numFmtId="0" fontId="49" fillId="37" borderId="1" xfId="1" applyFont="1" applyFill="1" applyBorder="1" applyAlignment="1">
      <alignment horizontal="left" vertical="center"/>
    </xf>
    <xf numFmtId="0" fontId="8" fillId="0" borderId="1" xfId="0" applyFont="1" applyBorder="1">
      <alignment vertical="center"/>
    </xf>
    <xf numFmtId="0" fontId="8" fillId="0" borderId="0" xfId="0" applyFont="1">
      <alignment vertical="center"/>
    </xf>
    <xf numFmtId="0" fontId="26" fillId="0" borderId="1" xfId="0" applyFont="1" applyBorder="1">
      <alignment vertical="center"/>
    </xf>
    <xf numFmtId="0" fontId="23" fillId="0" borderId="1" xfId="0" applyFont="1" applyBorder="1">
      <alignment vertical="center"/>
    </xf>
    <xf numFmtId="0" fontId="9" fillId="0" borderId="1" xfId="0" applyFont="1" applyBorder="1">
      <alignment vertical="center"/>
    </xf>
    <xf numFmtId="0" fontId="13" fillId="38" borderId="1" xfId="1" applyFont="1" applyFill="1" applyBorder="1" applyAlignment="1">
      <alignment horizontal="center" vertical="center"/>
    </xf>
    <xf numFmtId="0" fontId="43" fillId="38" borderId="1" xfId="1" applyFont="1" applyFill="1" applyBorder="1" applyAlignment="1">
      <alignment horizontal="center" vertical="center"/>
    </xf>
    <xf numFmtId="0" fontId="13" fillId="39" borderId="1" xfId="0" applyFont="1" applyFill="1" applyBorder="1" applyAlignment="1">
      <alignment horizontal="center" vertical="center"/>
    </xf>
    <xf numFmtId="0" fontId="51" fillId="0" borderId="0" xfId="0" applyFont="1" applyAlignment="1">
      <alignment horizontal="center" vertical="center"/>
    </xf>
    <xf numFmtId="0" fontId="11" fillId="12" borderId="0" xfId="0" applyFont="1" applyFill="1">
      <alignment vertical="center"/>
    </xf>
    <xf numFmtId="0" fontId="17" fillId="12" borderId="1" xfId="0" applyFont="1" applyFill="1" applyBorder="1">
      <alignment vertical="center"/>
    </xf>
    <xf numFmtId="0" fontId="21" fillId="6" borderId="3" xfId="0" applyFont="1" applyFill="1" applyBorder="1" applyAlignment="1">
      <alignment horizontal="center" vertical="center"/>
    </xf>
    <xf numFmtId="0" fontId="21" fillId="6" borderId="0" xfId="0" applyFont="1" applyFill="1" applyAlignment="1">
      <alignment horizontal="center" vertical="center"/>
    </xf>
    <xf numFmtId="0" fontId="21" fillId="6" borderId="4" xfId="0" applyFont="1" applyFill="1" applyBorder="1" applyAlignment="1">
      <alignment horizontal="center" vertical="center"/>
    </xf>
    <xf numFmtId="0" fontId="21" fillId="6" borderId="5" xfId="0" applyFont="1" applyFill="1" applyBorder="1" applyAlignment="1">
      <alignment horizontal="center" vertical="center"/>
    </xf>
    <xf numFmtId="0" fontId="21" fillId="0" borderId="0" xfId="0" applyFont="1" applyAlignment="1">
      <alignment horizontal="center" vertical="center"/>
    </xf>
    <xf numFmtId="0" fontId="21" fillId="0" borderId="5" xfId="0" applyFont="1" applyBorder="1" applyAlignment="1">
      <alignment horizontal="center" vertical="center"/>
    </xf>
    <xf numFmtId="0" fontId="38" fillId="27" borderId="0" xfId="0" applyFont="1" applyFill="1" applyAlignment="1">
      <alignment horizontal="center" vertical="center"/>
    </xf>
    <xf numFmtId="0" fontId="37" fillId="23" borderId="0" xfId="0" applyFont="1" applyFill="1" applyAlignment="1">
      <alignment horizontal="right" vertical="center"/>
    </xf>
    <xf numFmtId="0" fontId="37" fillId="23" borderId="4" xfId="0" applyFont="1" applyFill="1" applyBorder="1" applyAlignment="1">
      <alignment horizontal="right" vertical="center"/>
    </xf>
    <xf numFmtId="0" fontId="37" fillId="14" borderId="0" xfId="0" applyFont="1" applyFill="1" applyAlignment="1">
      <alignment horizontal="center" vertical="center"/>
    </xf>
    <xf numFmtId="0" fontId="37" fillId="14" borderId="4" xfId="0" applyFont="1" applyFill="1" applyBorder="1" applyAlignment="1">
      <alignment horizontal="center" vertical="center"/>
    </xf>
    <xf numFmtId="0" fontId="38" fillId="24" borderId="0" xfId="0" applyFont="1" applyFill="1" applyAlignment="1">
      <alignment horizontal="center" vertical="center"/>
    </xf>
    <xf numFmtId="0" fontId="38" fillId="3" borderId="0" xfId="0" applyFont="1" applyFill="1" applyAlignment="1">
      <alignment horizontal="center" vertical="center"/>
    </xf>
    <xf numFmtId="0" fontId="38" fillId="25" borderId="0" xfId="0" applyFont="1" applyFill="1" applyAlignment="1">
      <alignment horizontal="center" vertical="center"/>
    </xf>
    <xf numFmtId="0" fontId="38" fillId="26" borderId="0" xfId="0" applyFont="1" applyFill="1" applyAlignment="1">
      <alignment horizontal="center" vertical="center"/>
    </xf>
    <xf numFmtId="0" fontId="22" fillId="2" borderId="1" xfId="0" applyFont="1" applyFill="1" applyBorder="1" applyAlignment="1">
      <alignment horizontal="right" vertical="center"/>
    </xf>
  </cellXfs>
  <cellStyles count="3">
    <cellStyle name="Lien hypertexte" xfId="2" builtinId="8"/>
    <cellStyle name="Normal" xfId="0" builtinId="0"/>
    <cellStyle name="常规 2" xfId="1" xr:uid="{BD02A647-B392-A54C-A0EB-9ABC5F442093}"/>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6287B"/>
      <color rgb="FF9D4542"/>
      <color rgb="FF757544"/>
      <color rgb="FF336D23"/>
      <color rgb="FF2A7980"/>
      <color rgb="FF4C52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wan0139/Desktop/SLR/Study%20filtering/Phase2/sciencedirect/Sciencedirect_Phas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ase0"/>
      <sheetName val="Phase1"/>
      <sheetName val="Phase2"/>
      <sheetName val="code"/>
    </sheetNames>
    <sheetDataSet>
      <sheetData sheetId="0">
        <row r="2">
          <cell r="C2" t="str">
            <v>‘99DOTS’techno-supervision for tuberculosis treatment – A boon or a bane? Exploring challenges in its implementation at a tertiary centre in Delhi, India,</v>
          </cell>
          <cell r="D2" t="str">
            <v xml:space="preserve"> Indian J. Tuberc., </v>
          </cell>
          <cell r="E2" t="str">
            <v>Background: In India, daily regimen with fixed-dose combination along with 99DOTS adherence tool and one-stop service at Anti-Retroviral Treatment (ART) centres for HIV infected Tuberculosis (TB) patients was launched in 2017. No systematic evaluation of its implementation has been done so far in a tertiary care setting in urban India. Methods: A mixed-methods study was conducted at National Institute of Tuberculosis and Respiratory Diseases, Delhi in 2018-19. Missed doses, average adherence and treatment outcomes were compared across 99DOTS dashboard and TB treatment card. In-depth interviews of patients and health care providers were conducted to explore the implementation challenges and benefits. Results: Median of missed doses recorded during intensive and continuation phase were 56 and 68 respectively in 99DOTS as compared to 0 in the TB Treatment card (p&lt;0.0001). Average adherence was observed to be 27% in 99DOTS versus 99% in the TB treatment card (p&lt;0.0001). Technical issues like software malfunction, logistic difficulties such as missing custom envelops and patient’s inability to give call were reported. Role clarity among ART and TB program staff was ambiguous, which contributed to poor information flow between them. Patient benefits such as reduced stigma, less travel costs and reduced work absenteeism were reported. Conclusion: Success of 99DOTS program under programmatic condition needs webtool stability, uninterrupted logistic supplies (envelops), training of staff and better coordination between TB and HIV program personnel. Despite the challenges in its implementation, the benefit of this tool in terms of greater convenience and reduced stigma for patients is encouraging.,” vol. 67, no. 1, pp. 46–53, 2020, doi: 10.1016/j.ijtb.2019.08.010.</v>
          </cell>
        </row>
        <row r="3">
          <cell r="C3" t="str">
            <v>‘For how long are we going to take the tablets?’ Kenyan stakeholders’ views on priority investments to sustainably tackle soil-transmitted helminths,</v>
          </cell>
          <cell r="D3" t="str">
            <v xml:space="preserve"> Soc. Sci. Med., </v>
          </cell>
          <cell r="E3" t="str">
            <v>Recent global commitments to shift responsibility for Neglected Tropical Disease (NTD) control to affected countries reflect a renewed emphasis on sustainability, away from aid-dependency. This calls for a better understanding of how domestic stakeholders perceive investments in different strategies for NTD control. Soil transmitted helminths (STH) are among the NTDs targeted for elimination as a public health problem by international agencies through mass drug administration, provided periodically to at-risk population groups, often using drugs donated by pharmaceutical companies. This study was conducted in Kenya at a time when responsibilities for long running STH programmes were transitioning from external to national and sub-national agencies. Following an initial assessment in which we identified key domestic stakeholders and reviewed relevant scientific and government documents, the perspectives of stakeholders working in health, education, community engagement and sanitation were investigated through semi-structured interviews with national level policymakers, county level policymakers, and frontline implementers in one high-STH burden county, Kwale. Our conceptual framework on sustainability traced a progression in thinking, from ensuring financial stability through the technical ability to adapt to changing circumstances, and ultimately to a situation where a programme is prioritised by domestic policymakers because empowered communities demand it. It was clear from our interviews that most Kenyan stakeholders sought to be at the final stage in this progression. Interviewees criticised long-term investment in mass drug administration, the approach favoured predominantly by external agencies, for failing to address underlying causes of STH. Instead they identified three synergistic priority areas for investment: changes in institutional structures and culture to reduce working in silos; building community demand and ownership; and increased policymaker engagement on underlying socioeconomic and environmental causes of STH. Although challenging to implement, the shift in responsibility from external agencies to domestic stakeholders may lead to emergence of new strategic directions.,” vol. 228, pp. 51–59, 2019, doi: 10.1016/j.socscimed.2019.02.050.</v>
          </cell>
        </row>
        <row r="4">
          <cell r="C4" t="str">
            <v>‘Technoference’ and implications for mothers’ and fathers’ couple and coparenting relationship quality,</v>
          </cell>
          <cell r="D4" t="str">
            <v xml:space="preserve"> Comput. Human Behav., </v>
          </cell>
          <cell r="E4" t="str">
            <v>Technology devices are widely used today, creating opportunities to connect and communicate with distant others while also potentially disrupting communication and interactions between those who are physically present (i.e., technoference or phubbing). These disruptions in couple and coparenting relationships have the potential to negatively impact relationship outcomes. In this two-part study of 182 married/cohabiting couples from the Daily Family Life Project and 239 couples from the Couple Well-Being Project, we examined the role of technoference in couple and coparenting relationship quality and potential gender differences utilizing dyadic data. We found that greater technoference related to greater conflict over technology use, and greater conflict predicted lower relationship satisfaction and poorer perceptions of coparenting quality (Study 1). Using a more diverse sample (Study 2), we again found support for the main pathways tested in our first study, suggesting that results found in Study 1 and in previous work are not artifacts of sampling. As satisfaction, support, and agreement among relationship partners and parents are often critical to relationship health and family cohesion, it is important for couples and families to evaluate, monitor, and be willing to adapt their technology usage patterns so that these patterns do not cause conflict and possibly relationship deterioration over time.,” vol. 80, pp. 303–313, 2018, doi: 10.1016/j.chb.2017.11.019.</v>
          </cell>
        </row>
        <row r="5">
          <cell r="C5" t="str">
            <v>1D convolutional neural networks and applications: A survey,</v>
          </cell>
          <cell r="D5" t="str">
            <v xml:space="preserve"> Mech. Syst. Signal Process., </v>
          </cell>
          <cell r="E5" t="str">
            <v>During the last decade, Convolutional Neural Networks (CNNs) have become the de facto standard for various Computer Vision and Machine Learning operations. CNNs are feed-forward Artificial Neural Networks (ANNs) with alternating convolutional and subsampling layers. Deep 2D CNNs with many hidden layers and millions of parameters have the ability to learn complex objects and patterns providing that they can be trained on a massive size visual database with ground-truth labels. With a proper training, this unique ability makes them the primary tool for various engineering applications for 2D signals such as images and video frames. Yet, this may not be a viable option in numerous applications over 1D signals especially when the training data is scarce or application specific. To address this issue, 1D CNNs have recently been proposed and immediately achieved the state-of-the-art performance levels in several applications such as personalized biomedical data classification and early diagnosis, structural health monitoring, anomaly detection and identification in power electronics and electrical motor fault detection. Another major advantage is that a real-time and low-cost hardware implementation is feasible due to the simple and compact configuration of 1D CNNs that perform only 1D convolutions (scalar multiplications and additions). This paper presents a comprehensive review of the general architecture and principals of 1D CNNs along with their major engineering applications, especially focused on the recent progress in this field. Their state-of-the-art performance is highlighted concluding with their unique properties. The benchmark datasets and the principal 1D CNN software used in those applications are also publicly shared in a dedicated website. While there has not been a paper on the review of 1D CNNs and its applications in the literature, this paper fulfills this gap.,” vol. 151, p. 107398, 2021, doi: 10.1016/j.ymssp.2020.107398.</v>
          </cell>
        </row>
        <row r="6">
          <cell r="C6" t="str">
            <v>3D soft tissue imaging with a mobile C-arm,</v>
          </cell>
          <cell r="D6" t="str">
            <v xml:space="preserve"> Comput. Med. Imaging Graph., </v>
          </cell>
          <cell r="E6" t="str">
            <v>We introduce a clinical prototype for 3D soft tissue imaging to support surgical or interventional procedures based on a mobile C-arm. An overview of required methods and materials is followed by first clinical images of animals and human patients including dosimetry. The mobility and flexibility of 3D C-arms gives free access to the patient and therefore avoids relocation of the patient between imaging and surgical intervention. Image fusion with diagnostic data (MRI, CT, PET) is demonstrated and promising applications for brachytherapy, RFTT and others are discussed. © 2006 Elsevier Ltd. All rights reserved.,” vol. 31, no. 2, pp. 91–102, 2007, doi: 10.1016/j.compmedimag.2006.11.003.</v>
          </cell>
        </row>
        <row r="7">
          <cell r="C7" t="str">
            <v>A 21st century approach to tackling dengue: Crowdsourced surveillance, predictive mapping and tailored communication,</v>
          </cell>
          <cell r="D7" t="str">
            <v xml:space="preserve"> Acta Trop., </v>
          </cell>
          <cell r="E7" t="str">
            <v>This paper describes a social media system to prevent dengue in Sri Lanka and potentially in the rest of the South and Southeast Asia regions. The system integrates three concepts of public health prevention that have thus far been implemented only in silos. First, the predictive surveillance component uses a computer simulation to forewarn health authorities and the general public about impending disease outbreaks. The civic engagement component allows the general public to use social media tools to interact and engage with health authorities by aiding them in surveillance efforts by reporting symptoms, mosquito bites and breeding sites using smartphone technologies. The health communication component utilizes citizen data gathered from the first two components to disseminate customized health awareness messages to enhance knowledge and increase preventive behaviors among citizens. The system, known as ‘Mo-Buzz,’ will be made available on a host of digital platforms like simple mobile phones, smart phones and a website. We present challenges and lessons learnt including content validation, stakeholder collaborations and applied trans-disciplinary research. © 2013 Elsevier B.V.,” vol. 130, no. 1, pp. 100–107, 2014, doi: 10.1016/j.actatropica.2013.09.021.</v>
          </cell>
        </row>
        <row r="8">
          <cell r="C8" t="str">
            <v>A bi-objective home healthcare routing and scheduling problem considering patients’ satisfaction in a fuzzy environment,</v>
          </cell>
          <cell r="D8" t="str">
            <v xml:space="preserve"> Appl. Soft Comput. J., </v>
          </cell>
          <cell r="E8" t="str">
            <v>Home care services are an alternative answer to hospitalization, and play an important role in reducing the healthcare costs for governments and healthcare practitioners. To find a valid plan for these services, an optimization problem called the home healthcare routing and scheduling problem is motivated to perform the logistics of the home care services. Although most studies mainly focus on minimizing the total cost of logistics activities, no study, as far as we know, has treated the patients’ satisfaction as an objective function under uncertainty. To make this problem more practical, this study proposes a bi-objective optimization methodology to model a multi-period and multi-depot home healthcare routing and scheduling problem in a fuzzy environment. With regards to a group of uncertain parameters such as the time of travel and services as well as patients’ satisfaction, a fuzzy approach named as the Jimenez’s method, is also utilized. To address the proposed home healthcare problem, new and well-established metaheuristics are obtained. Although the social engineering optimizer (SEO) has been applied to several optimization problems, it has not yet been applied in the healthcare routing and scheduling area. Another innovation is to develop a new modified multi-objective version of SEO by using an adaptive memory strategy, so-called AMSEO. Finally, a comprehensive discussion is provided by comparing the algorithms based on multi-objective metrics and sensitivity analyses. The practicality and efficiency of the AMSEO in this context lends weight to the development and application of the approach more broadly.,” vol. 93, p. 106385, 2020, doi: 10.1016/j.asoc.2020.106385.</v>
          </cell>
        </row>
        <row r="9">
          <cell r="C9" t="str">
            <v>A blind equalization algorithm for biological signals transmission,</v>
          </cell>
          <cell r="D9" t="str">
            <v xml:space="preserve"> Digit. Signal Process. A Rev. J., </v>
          </cell>
          <cell r="E9" t="str">
            <v>Direct transmission of biological signals such as electrocardiogram (ECG) and electroencephalogram (EEG) through mobile network provides practically unlimited movement of the patients and unlimited coverage area. However, transmission of such signals over a bandlimited channel or through a multipath propagation is subject to inter symbol interference (ISI), whereby adjacent symbols on the output of the channel smear and overlap each other causing degradation of error performance. Mitigation of such kind of distortion can be achieved through equalization filter. Recently an adaptive blind channel equalization using sinusoidally-distributed dithered signed-error constant modulus algorithm (DSE-CMA) has been proposed. In this paper we investigate the performance and the feasibility of this scheme for wireless ECG and EEG transmission. Also, this paper discusses the importance of adaptive blind equalizer for biological signals transmission over existing wireless networks such as Global System for Mobile Communications (GSM) and the Enhanced Data rates for GSM Evolution (EDGE). The geometrical-based hyperbolically distributed scatterers (GBHDS) channel model for macrocell environments was simulated with angular spreads (AS) taken from measurement data. Simulation results show that the low complexity of implementation and the fast convergence rate are the major advantages of deploying this scheme for telemedicine applications. It is also shown that the equalizer output signal is highly correlated with the original transmitted signal in time and joint time-frequency domains. © 2011 Elsevier Inc. All Rights Reserved.,” vol. 22, no. 1, pp. 114–123, 2012, doi: 10.1016/j.dsp.2011.09.007.</v>
          </cell>
        </row>
        <row r="10">
          <cell r="C10" t="str">
            <v>A Cartesian Cable-Suspended Robot for improving end-users’ mobility in an urban environment,</v>
          </cell>
          <cell r="D10" t="str">
            <v xml:space="preserve"> Robot. Comput. Integr. Manuf., </v>
          </cell>
          <cell r="E10" t="str">
            <v>In the near future, the flexibility and safety of robotic systems will allow them to interact directly with a patient without the need for an operator which will, at most, have to switch a system on or off. In this new scenario, end-users will have more chance of attaining enhanced independence and comfort in their daily life, even in outdoor activities, by using a simple and safe technology. In this paper we propose Cable System for Improving Mobility (CaSIMo), which has been developed with the aim of improving the mobility of end-users in an urban environment as regards traversing architectural barriers like canals or roads, when classical solutions such as bridges cannot be adopted. The cable system has been developed for large-scale handling (or aiding transfer) for applications in urban, civil and naval environments. The main issue of the system proposed, which belongs to the class of Cartesian Cable-Suspended Robots (CCSR), is that it can provide translational motion of the suspended end-effector, and may thus be considered well suited to a number of applications including that proposed herein. In this paper we focus our attention on a spatial version designed to improve the mobility of end-users in an urban environment. In particular, modeling for kinetostatic and dynamic analyses are proposed and discussed. The proposed system does not require structures of large dimensions, and its environmental impact can thus be greatly reduced with regard to other analogous devices. Moreover, it has a low-cost design if compared to other systems such as bridges, and can be installed and removed relatively easily. A laboratory prototype of the planar version has been built for experimental tests. Dynamic simulations of the large-scale spatial version have been reported to show the engineering significance of the proposed design in both nominal operation and critical conditions, i.e. in the case of a cable breaking. © 2013 Elsevier Ltd.,” vol. 30, no. 3, pp. 335–343, 2014, doi: 10.1016/j.rcim.2013.11.001.</v>
          </cell>
        </row>
        <row r="11">
          <cell r="C11" t="str">
            <v>A clinician friendly data warehouse oriented toward narrative reports: Dr. Warehouse,</v>
          </cell>
          <cell r="D11" t="str">
            <v xml:space="preserve"> J. Biomed. Inform., </v>
          </cell>
          <cell r="E11" t="str">
            <v>Introduction: Clinical data warehouses are often oriented toward integration and exploration of coded data. However narrative reports are of crucial importance for translational research. This paper describes Dr. Warehouse® an open source data warehouse oriented toward clinical narrative reports and designed to support clinicians’ day-to-day use. Method: Dr. Warehouse relies on an original database model to focus on documents in addition to facts. Besides classical querying functionalities, the system provides an advanced search engine and Graphical User Interfaces adapted to the exploration of text. Dr. Warehouse is dedicated to translational research with cohort recruitment capabilities, high throughput phenotyping and patient centric views (including similarity metrics among patients). These features leverage Natural Language Processing based on the extraction of UMLS® concepts, as well as negation and family history detection. Results: A survey conducted after 6 months of use at the Necker Children’s Hospital shows a high rate of satisfaction among the users (96.6%). During this period, 122 users performed 2837 queries, accessed 4,267 patients’ records and included 36,632 patients in 131 cohorts. The source code is available at this github link https://github.com/imagine-bdd/DRWH. A demonstration based on PubMed abstracts is available at https://imagine-plateforme-bdd.fr/dwh_pubmed/.,” vol. 80, pp. 52–63, 2018, doi: 10.1016/j.jbi.2018.02.019.</v>
          </cell>
        </row>
        <row r="12">
          <cell r="C12" t="str">
            <v>A cloud based health insurance plan recommendation system: A user centered approach,</v>
          </cell>
          <cell r="D12" t="str">
            <v xml:space="preserve"> Futur. Gener. Comput. Syst., </v>
          </cell>
          <cell r="E12" t="str">
            <v>The recent concept of ‘Health Insurance Marketplace’ introduced to facilitate the purchase of health insurance by comparing different insurance plans in terms of price, coverage benefits, and quality designates a key role to the health insurance providers. Currently, the web based tools available to search for health insurance plans are deficient in offering personalized recommendations based on the coverage benefits and cost. Therefore, anticipating the users’ needs we propose a cloud based framework that offers personalized recommendations about the health insurance plans. We use the Multi-attribute Utility Theory (MAUT) to help users compare different health insurance plans based on coverage and cost criteria, such as: (a) premium, (b) co-pay, (c) deductibles, (d) co-insurance, and (e) maximum benefit offered by a plan. To overcome the issues arising possibly due to the heterogeneous data formats and different plan representations across the providers, we present a standardized representation for the health insurance plans. The plan information of each of the providers is retrieved using the Data as a Service (DaaS). The framework is implemented as Software as a Service (SaaS) to offer customized recommendations by applying a ranking technique for the identified plans according to the user specified criteria.,” vol. 43–44, pp. 99–109, 2015, doi: 10.1016/j.future.2014.08.010.</v>
          </cell>
        </row>
        <row r="13">
          <cell r="C13" t="str">
            <v>A collaborative web-based platform for the prescription of Custom-Made Insoles,</v>
          </cell>
          <cell r="D13" t="str">
            <v xml:space="preserve"> Adv. Eng. Informatics, </v>
          </cell>
          <cell r="E13" t="str">
            <v>Many foot pathologies are prevented or treated with Custom Made Insoles (CMIs). Although a strong computerization has characterized the shoe development process during the last decade, the CMI sector still lacks a software platform integrating the design and diagnosis tools used by the stakeholders of this area. Moreover, the prescription of CMIs is only based on the experience of skilled podiatrists rather than on a common and shared knowledge (e.g. guidelines, best practices, rules, etc.). This paper presents a multi-users and knowledge-based platform, called Smart Prescription Platform (SPP), covering the whole CMI development phases, from foot diagnosis to the production, involving clinicians, patients, manufacturers and controllers. The web-based platform is fully integrated with the technologies available in the orthopaedic sector, which are 3D/4D scanners, baropodometric platforms, footwear virtual catalogues, plantar pressure simulators, Augmented Reality devices and 3D CAD systems. The use of standard file formats (e.g.stl,.bmp,.xml) allows an electronic dataflow among the tools. The main module of the platform, called Prescription System (PS), is used for prescribing custom-made insoles for patients with different health conditions, satisfying the needs of all actors and optimizing the data exchange. PS is a knowledge-based prescription system integrating the best practices related to the prescription of CMIs. The PS output is a XML file representing the electronic order, used to exchange data with the other tools of the SPP. The proposed platform has been tested with a twofold aim: to validate the usability of the Prescription System and the inter-operability of the platform tools. The positive results gathered during the validation, led the experts to start using the web platform for their daily work.,” vol. 33, pp. 360–373, 2017, doi: 10.1016/j.aei.2016.10.004.</v>
          </cell>
        </row>
        <row r="14">
          <cell r="C14" t="str">
            <v>A comparison among interpretative proposals for Random Forests,</v>
          </cell>
          <cell r="D14" t="str">
            <v xml:space="preserve"> Mach. Learn. with Appl., </v>
          </cell>
          <cell r="E14" t="str">
            <v>The growing success of Machine Learning (ML) is making significant improvements to predictive models, facilitating their integration in various application fields. Despite its growing success, there are some limitations and disadvantages: the most significant is the lack of interpretability that does not allow users to understand how particular decisions are made. Our study focus on one of the best performing and most used models in the Machine Learning framework, the Random Forest model. It is known as an efficient model of ensemble learning, as it ensures high predictive precision, flexibility, and immediacy; it is recognized as an intuitive and understandable approach to the construction process, but it is also considered a Black Box model due to the large number of deep decision trees produced within it. The aim of this research is twofold. We present a survey about interpretative proposal for Random Forest and then we perform a machine learning experiment providing a comparison between two methodologies, inTrees, and NodeHarvest, that represent the main approaches in the rule extraction framework. The proposed experiment compares methods performance on six real datasets covering different data characteristics: n. of observations, balanced/unbalanced response, the presence of categorical and numerical predictors. This study contributes to picture a review of the methods and tools proposed for ensemble tree interpretation, and identify, in the class of rule extraction approaches, the best proposal.,” vol. 6, p. 100094, 2021, doi: 10.1016/j.mlwa.2021.100094.</v>
          </cell>
        </row>
        <row r="15">
          <cell r="C15" t="str">
            <v>A computation-efficient CNN system for high-quality brain tumor segmentation,</v>
          </cell>
          <cell r="D15" t="str">
            <v xml:space="preserve"> Biomed. Signal Process. Control, </v>
          </cell>
          <cell r="E15" t="str">
            <v>In this paper, a reliable computation-efficient system of Convolutional Neural Network (CNN) is proposed for brain tumor segmentation. It consists of a segmentation-CNN, a pre-CNN block for data reduction and a refinement block. The unique CNN is custom-designed, following the proposed paradigm of ASCNN (Application Specific CNN), to perform mono-modality and cross-modality feature extractions, tumor localization and pixel classification. It features modality-wise normalization to improve the input data quality, depthwise convolution, combined with instance normalization, for the mono-modality feature extraction, bilinear upsampling for dimension expansion without introducing randomness, and weighted data addition for signal modulation. The proposed activation function Full-ReLU helps to halve the number of kernels in convolution layers of high-pass filtering without degrading processing quality. In this specific design context, the CNN is structured to have 7 convolution layers, requiring only 108 kernels and 20,308 trainable parameters in total. The number of kernels in each layer is made just-sufficient for its task, instead of exponentially growing over the layers, with a view to a higher information density in data channels and lower randomness in network training. Extensive experiments with BRATS2018 dataset have been conducted to confirm the high-level processing quality and reproducibility of the system. The mean-dice-scores for enhancing-tumor, whole-tumor and tumor-core are 77.2%, 89.2% and 76.3%, respectively. Testing each patient case requires only 29.07G Flops, a tiny fraction of what found in literature. The simple structure and reliable high processing quality of the proposed system will facilitate its implementation and medical applications.,” vol. 74, p. 103475, 2022, doi: 10.1016/j.bspc.2021.103475.</v>
          </cell>
        </row>
        <row r="16">
          <cell r="C16" t="str">
            <v>A computer program for estimating the re-transformed mean in heteroscedastic two-part models,</v>
          </cell>
          <cell r="D16" t="str">
            <v xml:space="preserve"> Comput. Methods Programs Biomed., </v>
          </cell>
          <cell r="E16" t="str">
            <v>The population of health care costs is typically skewed, heteroscedastic, and may include zero costs. Without proper accounting for these special distributional features, resulting prediction may be biased, and wrong inferences about the distribution of patients’ health care costs may be made. Welsh and Zhou [A.H. Welsh, X.H. Zhou, Estimating the retransformed mean in a heteroscedastic two-part model, J. Stat. Plan. Inference 136 (2006) 860-881] proposed a semi-parametric regression model, which addressed these special features. In this paper we developed a software program to implement this statistical method, which would provide better prediction of health care costs for clinical researchers. Our program computed two mean estimators, their asymptotical standard deviation, confidence interval, and optional bootstrap confidence interval. Our program included user-friendly interactive mode and more efficient and flexible batch mode. It was written in free statistical computing language R and could be run on a wide variety of platforms. © 2008.,” vol. 90, no. 3, pp. 210–216, 2008, doi: 10.1016/j.cmpb.2008.01.004.</v>
          </cell>
        </row>
        <row r="17">
          <cell r="C17" t="str">
            <v>A computer-based approach for data analyzing in hospital’s health-care waste management sector by developing an index using consensus-based fuzzy multi-criteria group decision-making models,</v>
          </cell>
          <cell r="D17" t="str">
            <v xml:space="preserve"> Int. J. Med. Inform., </v>
          </cell>
          <cell r="E17" t="str">
            <v>Background: Proper Health-Care Waste Management (HCWM) and integrated documentation in this sector of hospitals require analyzing massive data collected by hospital’s health experts. This study presented a quantitative software-based index to assess the HCWM process performance by integrating ontology-based Multi-Criteria Group Decision-Making techniques and fuzzy modeling that were coupled with data mining. This framework represented the Complex Event Processing (CEP) and Corporate Performance Management (CPM) types of Process Mining in which a user-friendly software namely Group Fuzzy Decision-Making (GFDM) was employed for index calculation. Findings: Assessing the governmental hospitals of Shiraz, Iran in 2016 showed that the proposed index was able to determine the waste management condition and clarify the blind spots of HCWM in the hospitals. The index values under 50 were found in some of the hospitals showing poor process performance that should be at the priority of optimization and improvement. Conclusion: The proposed framework has distinctive features such as modeling the uncertainties (risks) in hospitals’ process assessment and flexibility enabling users to define the intended criteria, stakeholders, and number of hospitals. Having computer-aided approach for decision process also accelerates the index calculation as well as its accuracy which would contribute to more willingness of hospitals’ experts and other end-users to use the index in practice. The methodology could efficiently be employed as a tool for managing hospitals’ event logs and digital documentation in big data environment not only for the health-care waste management, but also in other administrative wards of hospitals.,” vol. 118, pp. 5–15, 2018, doi: 10.1016/j.ijmedinf.2018.07.001.</v>
          </cell>
        </row>
        <row r="18">
          <cell r="C18" t="str">
            <v>A computerized integrated system for the assessment of central and peripheral chemoreflex sensitivity,</v>
          </cell>
          <cell r="D18" t="str">
            <v xml:space="preserve"> Comput. Methods Programs Biomed., </v>
          </cell>
          <cell r="E18" t="str">
            <v>The assessment of chemoreflex sensitivity (CRS) is of major importance in studies investigating the adaptation of ventilation to the needs of human body. Increased sensitivity of chemoreceptors to both hypoxia and hypercapnia has recently been shown to be a powerful and independent prognosticator in heart failure (HF) patients, thus highlighting the importance of the assessment of CRS also in the clinical setting. In spite of this, the measurement of CRS is currently limited to the research setting. One possible reason might be the lack of suitable commercial equipments.On the basis of these considerations, we designed a system to carry out a comprehensive assessment of CRS, including both central and peripheral chemoreceptors. The system is based on the integration of different commercial devices and is entirely managed by a custom software written in Matlab language. The main features of our system are: (1) the implementation of standard methods (the Read’s rebreathing test, the CO2 single breath test and the transient hypoxia test) suitable for both pathological and healthy subjects, (2) data quality assurance and reduction of subjective judgment in the analysis through advanced analysis procedures and statistical outliers rejection, and (3) full interactive control of every step of the recording and analysis procedures.The system is currently used in our Institution in the assessment of CRS in HF patients, chronic obstructive pulmonary disease patients and healthy subjects. It has proven to be very effective and easy to use even by clinical personnel without a specific background in respiratory function assessment. © 2012 Elsevier Ireland Ltd.,” vol. 110, no. 1, pp. 58–65, 2013, doi: 10.1016/j.cmpb.2012.09.007.</v>
          </cell>
        </row>
        <row r="19">
          <cell r="C19" t="str">
            <v>A conceptual model for quality of experience management to provide context-aware eHealth services,</v>
          </cell>
          <cell r="D19" t="str">
            <v xml:space="preserve"> Futur. Gener. Comput. Syst., </v>
          </cell>
          <cell r="E19" t="str">
            <v>The emergence of new Information and Communication Technologies (ICT), such as the Internet of Things (IoT) and the Software-Defined Networking (SDN) approach, together with Autonomic Network Management (ANM), have improved the provision of eHealth services. However, proposals must evolve in order to ensure that eHealth data be transported with quality assurance and delivered with quality information. This perspective substantiates our proposal and the respective validation of a Quality of Experience (QoE) Management model in a Future Internet Architecture. A knowledge representation model of QoE was incorporated into a service delivery platform oriented to user’s needs, thus measuring UX (User Experience). An experimental environment was configured to provide eHealth services from an AAL environment to a healthcare facility. Experiments were performed to verify whether the components of the proposed approach had better quality performance in service provision when compared to the components of the native approach of the SDN controller. Experimental results pointed out that, with a 95% confidence interval, all eHealth services utilizing components of the proposed model showed superior quality when compared with those from the native approach.,” vol. 101, pp. 1041–1061, 2019, doi: 10.1016/j.future.2019.07.033.</v>
          </cell>
        </row>
        <row r="20">
          <cell r="C20" t="str">
            <v>A context-adaptive smoking cessation system using videos,</v>
          </cell>
          <cell r="D20" t="str">
            <v xml:space="preserve"> Smart Heal., </v>
          </cell>
          <cell r="E20" t="str">
            <v>Cigarette smoking is the primary preventable cause of death and disease worldwide. Studies reveal that smoking is associated with psychiatric symptoms, sociodemographic characteristics, social stressors, and lack of social support. In general, smokers report poorer mental health and benefit from support to be able to quit smoking (Jorm et al., 1999). In this paper, a tailored smoking cessation system has been developed in which the counseling and support is delivered via video-messaging. The system engages users in adaptive motivating video access. Users can interact with the system and the system selects the best matching video for them by processing their messages using Natural Language Processing (NLP). We have tailored 77 videos for interactive contents that encompass important issues users might face during the process of smoking cessation. A novel application-based data driven approach has been taken for categorizing videos to push to participants. The approach is based on analyzing 750 messages of people in the cessation process. We observed that most of the messages’ contents were about smoking health effects, cravings, triggers, relapse, positive mood, low cessation self efficacy, medications, and culturally specific targeting inquiries. Considering these categories, videos are categorized to the corresponding groups by an intelligent approach. The information underlying the data driven categories allows for improving and facilitating smoking status assessment. The system has the potential for improving future smoking cessation decision-making adaptive interventions and health monitoring systems. The goal is to tailor the system to meet the needs of the users in real-time and maximize the potential impact.,” vol. 19, p. 100148, 2021, doi: 10.1016/j.smhl.2020.100148.</v>
          </cell>
        </row>
        <row r="21">
          <cell r="C21" t="str">
            <v>A context-aware collaborative model for smartphone energy efficiency over 5G wireless networks,</v>
          </cell>
          <cell r="D21" t="str">
            <v xml:space="preserve"> Comput. Networks, </v>
          </cell>
          <cell r="E21" t="str">
            <v>The staggering progress of mobile computing has brought forth exciting opportunities in the research community which are currently stretching beyond the limits of modern battery technologies. Although energy efficiency is of utmost importance in mobile systems, current solutions fail to take into consideration the intrinsic mobility of handhelds and are based on overusing power-hungry cellular networks for offloading into the cloud. We propose a novel collaboration model based on context-awareness and opportunistic networking in the context of 5G wireless networks which offers the possibility of offloading tasks in an opportunistic cloud based on mobile communities. We apply our solution to a real-life use-case, namely preventive patient monitoring, and show through experimental analysis based on real user traces that it maximizes power saving and minimizes overall execution time of tasks.,” vol. 129, pp. 352–362, 2017, doi: 10.1016/j.comnet.2017.06.011.</v>
          </cell>
        </row>
        <row r="22">
          <cell r="C22" t="str">
            <v>A context-aware information-based clone node attack detection scheme in Internet of Things,</v>
          </cell>
          <cell r="D22" t="str">
            <v xml:space="preserve"> J. Netw. Comput. Appl., </v>
          </cell>
          <cell r="E22" t="str">
            <v>The rapidly expanding nature of the Internet of Things (IoT) networks is beginning to attract interest across a range of applications, including smart homes, smart transportation, smart health, and industrial contexts such as smart robotics. This cutting-edge technology enables individuals to track and control their integrated environment in real-time and remotely via a thousands of IoT devices comprised of sensors and actuators that actively participate in sensing, processing, storing and sharing information. Nonetheless, IoT devices are frequently deployed in hostile environments, wherein adversaries attempt to capture them in order to seize control of the entire network. One such example of potentially malicious behaviour is the cloning of IoT devices, in which an attacker can physically capture the devices, obtain some sensitive information, duplicate the devices, and intelligently deploy them in desired locations to conduct various insider attacks. A device cloning attack on IoT networks is a significant security concern since it allows for selective forwarding, sink-hole, black-hole, and warm-hole attacks. To address this issue, this paper provides an efficient scheme for detecting clone node attack on mobile IoT networks that uses semantic information of IoT devices known as context information to locate them securely. We design the location proof mechanism by combining location proofs and batch verification of the extended elliptic curve digital signature technique (ECDSA*) to accelerate the verification process at selected trusted nodes. Furthermore, we present a model for selecting trustworthy IoT devices based on their profile capabilities, enabling them to be chosen from the other IoT devices for the location proof-verification procedure. Compared with existing studies, the performance analysis and experimental results suggest that our proposed scheme provides a high degree of detection accuracy with minimal detection time and significantly reduces the computation, communication, energy and storage overheads.,” vol. 197, p. 103271, 2022, doi: 10.1016/j.jnca.2021.103271.</v>
          </cell>
        </row>
        <row r="23">
          <cell r="C23" t="str">
            <v>A convergence study of a new partitioned fluid-structure interaction algorithm based on fictitious mass and damping,</v>
          </cell>
          <cell r="D23" t="str">
            <v xml:space="preserve"> J. Comput. Phys., </v>
          </cell>
          <cell r="E23" t="str">
            <v>We develop, analyze and validate a new method for simulating fluid-structure interactions (FSIs), which is based on fictitious mass and fictitious damping in the structure equation. We employ a partitioned method for the fluid and structure motions in conjunction with sub-iteration and Aitken relaxation. In particular, the use of such fictitious parameters requires sub-iterations in order to reduce the induced error in addition to the local temporal truncation error. To this end, proper levels of tolerance for terminating the sub-iteration procedure have been obtained in order to recover the formal order of temporal accuracy. For the coupled FSI problem, these fictitious terms have a significant effect, leading to better convergence rate and hence substantially smaller number of sub-iterations. Through analysis we identify the proper range of these parameters, which we then verify by corresponding numerical tests. We implement the method in the context of spectral element discretization, which is more sensitive than low-order methods to numerical instabilities arising in the explicit FSI coupling. However, the method we present here is simple and general and hence applicable to FSI based on any other discretization. We demonstrate the effectiveness of the method in applications involving 2D vortex-induced vibrations (VIV) and in 3D flexible arteries with structural density close to blood density. We also present 3D results for a patient-specific aneurysmal flow under pulsatile flow conditions examining, in particular, the sensitivity of the results on different values of the fictitious parameters. © 2011 Elsevier Inc.,” vol. 231, no. 2, pp. 629–652, 2012, doi: 10.1016/j.jcp.2011.09.025.</v>
          </cell>
        </row>
        <row r="24">
          <cell r="C24" t="str">
            <v>A COVID-19 time series forecasting model based on MLP ANN,</v>
          </cell>
          <cell r="D24" t="str">
            <v xml:space="preserve"> Procedia Comput. Sci., </v>
          </cell>
          <cell r="E24" t="str">
            <v>With the accelerated spread of COVID-19 worldwide and its potentially fatal effects on human health, the development of a tool that effectively describes and predicts the number of infected cases and deaths over time becomes relevant. This makes it possible for administrative sectors and the population itself to become aware and act more precisely. In this work, a machine learning model based on the multilayer Perceptron artificial neural network structure was used, which effectively predicts the behavior of the series mentioned in up to six days. The model, which is trained with data from 30 countries together in a 20-day context, is assessed using global and local MSE and MAE measures. For the construction of training and test sets, four time series (number of: accumulated infected cases, new cases, accumulated deaths and new deaths) from each country are used, which are started on the day of the first confirmed infection case. In order to soften the sudden transitions between samples, a moving average filter with a window size 3 and a normalization by maximum value were used. It is intended to make the model’s predictions available online, collaborating with the fight against the pandemic.,” vol. 181, pp. 940–947, 2021, doi: 10.1016/j.procs.2021.01.250.</v>
          </cell>
        </row>
        <row r="25">
          <cell r="C25" t="str">
            <v>A cross-domain framework for designing healthcare mobile applications mining social networks to generate recommendations of training and nutrition planning,</v>
          </cell>
          <cell r="D25" t="str">
            <v xml:space="preserve"> Telemat. Informatics, </v>
          </cell>
          <cell r="E25" t="str">
            <v>Nowadays, people are practicing physical exercise in order to maintain good health conditions. Such physical workouts are required by a plan, which should be designed and supervised by sport specialists and medical assistants. Thus, the exercise sessions shall start with consultation of a coach, doctor and dietician; however, many times this scenario is not presented. In typical activities such as running, cycling and fitness, people use health mobile apps with their smartphones, which offer support for these activities. Nevertheless, the functionality and operation of these applications are isolated, because many and long questionnaires are performed. Additionally, the physical and health state of a user is not considered. These issues would be taken into account for determining recommendations about the time for doing exercise and the kind of activity for each person. In this work, a social semantic mobile framework to generate recommendations where a mobile application allows sensing the physical performance, taking into consideration medical criteria with smartphones is proposed. The approach includes a semantic cross-information that comes from social network and official data as well as sport activities and medical knowledge. This knowledge is translated into application ontologies related directly to health, nutrition and training domains. The methodology also covers physical fitness tests and a monitoring tool for evaluating the nutrition plan and the correct execution of the training. As case study, the mobile application offers to evaluate the physical and health conditions of a runner, automatically generate a nutrition plan and training, monitor plans and recomputed them if users make changes in their routines. The data provided from the social network are used as feedback in the application, in order to make the training and nutrition plans more flexible by applying spatio-temporal analysis based on machine learning. Finally, the generated training and nutrition plans were validated by specialists, they have demonstrated 82% of effectiveness rate in exercise training routines and 86% in nutrition plans. In addition, the results were compared with isolated approaches and manual recommendations made by specialists, the obtained overall performance was 81%.,” vol. 35, no. 4, pp. 837–853, 2018, doi: 10.1016/j.tele.2017.04.005.</v>
          </cell>
        </row>
        <row r="26">
          <cell r="C26" t="str">
            <v>A cross-layer communication module for the Internet of Things,</v>
          </cell>
          <cell r="D26" t="str">
            <v xml:space="preserve"> Comput. Networks, </v>
          </cell>
          <cell r="E26" t="str">
            <v>The Internet of Things (IoT) is a novel networking paradigm which allows the communication among all sorts of physical objects over the Internet. The IoT defines a world-wide cyber-physical system with a plethora of applications in the fields of domotics, e-health, goods monitoring and logistics, among others. The use of cross-layer communication schemes to provide adaptive solutions for the IoT is motivated by the high heterogeneity in the hardware capabilities and the communication requirements among things. In this paper, a novel cross-layer module for the IoT is proposed to accurately capture both the high heterogeneity of the IoT and the impact of the Internet as part of the network architecture. The fundamental part of the module is a mathematical framework, which is developed to obtain the optimal routing paths and the communication parameters among things, by exploiting the interrelations among different layer functionalities in the IoT. Moreover, a cross-layer communication protocol is presented to implement this optimization framework in practical scenarios. The results show that the proposed solution can achieve a global communication optimum and outperforms existing layered solutions. The novel cross-layer module is a primary step towards providing efficient and reliable end-to-end communication in the IoT. © 2012 Elsevier B.V. All rights reserved.,” vol. 57, no. 3, pp. 622–633, 2013, doi: 10.1016/j.comnet.2012.10.003.</v>
          </cell>
        </row>
        <row r="27">
          <cell r="C27" t="str">
            <v>A cross-sectional online survey on patients’ satisfaction using store-and-forward voice and text messaging teleconsultation service during the COVID‑19 pandemic,</v>
          </cell>
          <cell r="D27" t="str">
            <v xml:space="preserve"> Int. J. Med. Inform., </v>
          </cell>
          <cell r="E27" t="str">
            <v>Aim: This study aimed to evaluate the patients’ satisfaction with using store-and-forward voice and text messaging teleconsultation service to provide primary health care to patients during the COVID-19 pandemic. Method: A cross-sectional survey was conducted between October 1 and December 1, 2020, in Iran. The study population consisted of patients who used the service. Three hundred-ninety-six patients were enrolled in the study by convenience sampling. Data were collected by a researcher-made questionnaire. The face, comprehensibility, and content validity of the questionnaire were tested and met. The reliability of this questionnaire was confirmed (r = 0.9). Descriptive statistics and multinomial logistic regression were conducted. Data were analyzed using STATA 14.0 software. Results: In total, 396 patients responded to the online questionnaire. The mean age of patients was 37 ± 10.31 years. More than half of them had an academic degree (65.40 %). Teleconsultation was considered satisfactory by 172 patients (43.43 %), while more than half of the patients (56.57 %) were unsatisfied with teleconsultation. In terms of ‘quality of care provided’ and ‘patient information privacy’ components, around 41 % of patients were satisfied. However, the number of patients who feel satisfied with teleconsultation’s similarity to a face-to-face encounter was lower (37.88 %). The results showed no significant relationship between age, gender, education, and overall satisfaction (p &gt; 0.05). The association between overall satisfaction and health status was (AOR = 1.51, 95 % CI = 1.16–1.96). Conclusion: More than half of patients from our study did not have a good experience with teleconsultation. This is also partially due to the use of existing communication platform, instead of custom-made solution. It is necessary to improve the services’ quality and meet patients’ needs to optimize patients’ experience, particularly during a health crisis, resulting in better health outcomes and end-user satisfaction.,” vol. 151, p. 104474, 2021, doi: 10.1016/j.ijmedinf.2021.104474.</v>
          </cell>
        </row>
        <row r="28">
          <cell r="C28" t="str">
            <v>A data-driven method to detect adverse drug events from prescription data,</v>
          </cell>
          <cell r="D28" t="str">
            <v xml:space="preserve"> J. Biomed. Inform., </v>
          </cell>
          <cell r="E28" t="str">
            <v>Drug safety issues such as Adverse Drug Events (ADEs) can cause serious consequences for the public. The clinical trials that are undertaken to assess medicine efficacy and safety prior to marketing, generally, may provide sufficient samples for discovering common ADEs. However, more samples are needed to detect infrequent and rare events. Additionally, clinical trials may not include all subgroups of patients. For these reasons, post-marketing surveillance of medicines is necessary for identifying drug safety issues. Most regulatory agencies use the Spontaneous Reporting Systems to identify associations between medicines and suspected ADEs. Data mining with effective analytical frameworks and large-scale medical data is potentially an alternative method to discover and monitor ADEs. In the present paper, we aim to detect potential ADEs from prescription data by discovering ADE associated prescription sequences. In an ADE associated prescription sequence 〈Dp→Ds〉 the prior medicine Dp leads to an ADE for which the succeeding medicine Ds is dispensed to treat. We propose a data-driven method which integrates (1) a constrained sequential pattern mining to uncover prescription sequences as potential signals of ADEs, (2) domain constraints to eliminate interference signals and (3) an adapted Self-Controlled Case Series model to evaluate the potential signals of ADEs. Despite ample prior works using Electronic Health Records (EHRs), our method utilises pure prescription data which does not contain additional information, e.g. symptoms or diagnoses as included in EHRs. To assess the performance of the proposed method, we apply it to a real-world dataset from the Pharmaceutical Benefits Scheme of Australia. The dataset contains over 50 million records covering approximately 2 million patients. The results demonstrate the effectiveness of our method in identifying both known ADEs and unknown yet suspicious ADEs with limited detection of false positive signals. Comparing to a recognised gold standard, our method successfully detects 67.4% of the positive adverse events while only 8.78% false positives exist.,” vol. 85, pp. 10–20, 2018, doi: 10.1016/j.jbi.2018.07.013.</v>
          </cell>
        </row>
        <row r="29">
          <cell r="C29" t="str">
            <v>A data-driven method to enhance vibration signal decomposition for rolling bearing fault analysis,</v>
          </cell>
          <cell r="D29" t="str">
            <v xml:space="preserve"> Mech. Syst. Signal Process., </v>
          </cell>
          <cell r="E29" t="str">
            <v>Health condition analysis and diagnostics of rotating machinery requires the capability of properly characterizing the information content of sensor signals in order to detect and identify possible fault features. Time-frequency analysis plays a fundamental role, as it allows determining both the existence and the causes of a fault. The separation of components belonging to different time-frequency scales, either associated to healthy or faulty conditions, represents a challenge that motivates the development of effective methodologies for multi-scale signal decomposition. In this framework, the Empirical Mode Decomposition (EMD) is a flexible tool, thanks to its data-driven and adaptive nature. However, the EMD usually yields an over-decomposition of the original signals into a large number of intrinsic mode functions (IMFs). The selection of most relevant IMFs is a challenging task, and the reference literature lacks automated methods to achieve a synthetic decomposition into few physically meaningful modes by avoiding the generation of spurious or meaningless modes. The paper proposes a novel automated approach aimed at generating a decomposition into a minimal number of relevant modes, called Combined Mode Functions (CMFs), each consisting in a sum of adjacent IMFs that share similar properties. The final number of CMFs is selected in a fully data driven way, leading to an enhanced characterization of the signal content without any information loss. A novel criterion to assess the dissimilarity between adjacent CMFs is proposed, based on probability density functions of frequency spectra. The method is suitable to analyze vibration signals that may be periodically acquired within the operating life of rotating machineries. A rolling element bearing fault analysis based on experimental data is presented to demonstrate the performances of the method and the provided benefits.,” vol. 81, pp. 126–147, 2016, doi: 10.1016/j.ymssp.2016.02.067.</v>
          </cell>
        </row>
        <row r="30">
          <cell r="C30" t="str">
            <v>A DEA based composite measure of quality and its associated data uncertainty interval for health care provider profiling and pay-for-performance,</v>
          </cell>
          <cell r="D30" t="str">
            <v xml:space="preserve"> Eur. J. Oper. Res., </v>
          </cell>
          <cell r="E30" t="str">
            <v>Composite measures calculated from individual performance indicators increasingly are used to profile and reward health care providers. We illustrate an innovative way of using Data Envelopment Analysis (DEA) to create a composite measure of quality for profiling facilities, informing consumers, and pay-for-performance programs. We compare DEA results to several widely used alternative approaches for creating composite measures: opportunity-based-weights (OBW, a form of equal weighting) and a Bayesian latent variable model (BLVM, where weights are driven by variances of the individual measures). Based on point estimates of the composite measures, to a large extent the same facilities appear in the top decile. However, when high performers are identified because the lower limits of their interval estimates are greater than the population average (or, in the case of the BLVM, the upper limits are less), there are substantial differences in the number of facilities identified: OBWs, the BLVM and DEA identify 25, 17 and 5 high-performers, respectively. With DEA, where every facility is given the flexibility to set its own weights, it becomes much harder to distinguish the high performers. In a pay-for-performance program, the different approaches result in very different reward structures: DEA rewards a small group of facilities a larger percentage of the payment pool than the other approaches. Finally, as part of the DEA analyses, we illustrate an approach that uses Monte Carlo resampling with replacement to calculate interval estimates by incorporating uncertainty in the data generating process for facility input and output data. This approach, which can be used when data generating processes are hierarchical, has the potential for wider use than in our particular application.,” vol. 253, no. 2, pp. 489–502, 2016, doi: 10.1016/j.ejor.2016.02.049.</v>
          </cell>
        </row>
        <row r="31">
          <cell r="C31" t="str">
            <v>A decision fusion based methodology for fault Prognostic and Health Management of complex systems,</v>
          </cell>
          <cell r="D31" t="str">
            <v xml:space="preserve"> Appl. Soft Comput. J., </v>
          </cell>
          <cell r="E31" t="str">
            <v>Prognostic and Health Management (PHM) represents an active field of research and a major scientific challenge in many domains. It usually focuses on the failure time or the Remaining Useful Life (RUL) prediction of a system. This paper presents a generic framework, based on a discrete Bayesian Network (BN), particularly tailored for decision fusion of heterogeneous prognostic methods. The BN parameters are computed according to the fixed prognostic objectives. The effectiveness of the proposed decision fusion based methodology for the prognostic is demonstrated through the RULs estimation of turbofan engines. The application highlights the ability of the approach to estimate RULs which overpasses the performance of most other published results in the literature.,” vol. 83, p. 105622, 2019, doi: 10.1016/j.asoc.2019.105622.</v>
          </cell>
        </row>
        <row r="32">
          <cell r="C32" t="str">
            <v>A Decision Tree-Initialised Neuro-fuzzy Approach for Clinical Decision Support,</v>
          </cell>
          <cell r="D32" t="str">
            <v xml:space="preserve"> Artif. Intell. Med., </v>
          </cell>
          <cell r="E32" t="str">
            <v>Apart from the need for superior accuracy, healthcare applications of intelligent systems also demand the deployment of interpretable machine learning models which allow clinicians to interrogate and validate extracted medical knowledge. Fuzzy rule-based models are generally considered interpretable that are able to reflect the associations between medical conditions and associated symptoms, through the use of linguistic if-then statements. Systems built on top of fuzzy sets are of particular appealing to medical applications since they enable the tolerance of vague and imprecise concepts that are often embedded in medical entities such as symptom description and test results. They facilitate an approximate reasoning framework which mimics human reasoning and supports the linguistic delivery of medical expertise often expressed in statements such as ‘weight low’ or ‘glucose level high’ while describing symptoms. This paper proposes an approach by performing data-driven learning of accurate and interpretable fuzzy rule bases for clinical decision support. The approach starts with the generation of a crisp rule base through a decision tree learning mechanism, capable of capturing simple rule structures. The crisp rule base is then transformed into a fuzzy rule base, which forms the input to the framework of adaptive network-based fuzzy inference system (ANFIS), thereby further optimising the parameters of both rule antecedents and consequents. Experimental studies on popular medical data benchmarks demonstrate that the proposed work is able to learn compact rule bases involving simple rule antecedents, with statistically better or comparable performance to those achieved by state-of-the-art fuzzy classifiers.,” vol. 111, p. 101986, 2021, doi: 10.1016/j.artmed.2020.101986.</v>
          </cell>
        </row>
        <row r="33">
          <cell r="C33" t="str">
            <v>A deep learning approach for anthracnose infected trees classification in walnut orchards,</v>
          </cell>
          <cell r="D33" t="str">
            <v xml:space="preserve"> Comput. Electron. Agric., </v>
          </cell>
          <cell r="E33" t="str">
            <v>This paper presents a novel approach for the detection of disease-infected leaves on trees with the use of deep learning. Focus of this study was to build an accurate and fast object detection system that can identify anthracnose-infected leaves on walnut trees, in order to be used in real agricultural environments. Similar studies in the literature address the disease identification issue; however, so far, the detection was performed on single leaves which had been removed from trees, using images taken in controlled environment with clear background. A gap has been identified in the detection of infected leaves on tree-level in real-field conditions, an issue which is tackled in our study. Deep learning is an area of machine learning that can be proved particularly useful in the development of such systems. The latest developments in deep learning and object detection, points us towards utilizing and adapting the state-of-the-art single shot detector (SSD) algorithm. An object detector was trained to recognize anthracnose-infected walnut leaves and the trained model was applied to detect diseased trees in a 4 ha commercial walnut orchard. The orchard was initially inspected by domain experts identifying the infected trees to be used as ground truth information. Out of the 379 trees of the orchard, 100 were randomly selected to train the object detector and the remaining 279 trees were used to examine the effectiveness and robustness of the detector comparing the experts’ classification with the predicted classes of the system. The best inputs and hyper-parameter configuration for the trained model provided an average precision of 63% for the object detector, which correctly classified 87% of the validation tree dataset. These encouraging results indicate that the detector shows great potential for direct application in commercial orchards, to detect infected leaves on tree level in real field conditions, and categorize the trees into infected or healthy in real time. Thus, this system can consist an applicable solution for real-time scouting, monitoring, and decision making.,” vol. 182, p. 105998, 2021, doi: 10.1016/j.compag.2021.105998.</v>
          </cell>
        </row>
        <row r="34">
          <cell r="C34" t="str">
            <v>A deep learning framework for identifying children with ADHD using an EEG-based brain network,</v>
          </cell>
          <cell r="D34" t="str">
            <v xml:space="preserve"> Neurocomputing, </v>
          </cell>
          <cell r="E34" t="str">
            <v>The convolutional neural network (CNN) is a mainstream deep learning (DL) algorithm. However, the application of DL techniques in attention-deficit/hyperactivity disorder (ADHD) studies is still limited. Electroencephalography (EEG) is an informative neuroimaging tool. In this study, we propose a DL framework for the ADHD identification problem by combining an EEG-based brain network with the CNN. By reorganizing the order of the channels, we proposed a new form of the connectivity matrix to adapt the concept of the convolution operation of the CNN. The correlations between the deep features derived from the CNN models and 13 hand-crafted measures of the brain network were also analyzed. We collected EEG data from 50 children with ADHD (9 girls, mean age: 10.44 ± 0.75) and 51 handedness- and age-matched controls, and we used mutual information (MI) to quantify the synchronization between channels. We demonstrated the feasibility of the framework and discussed some critical concerns in the application of the framework. Some of the practical suggestions were also given based on the validation results. The proposed framework achieved a convincing performance with an accuracy of 94.67% on the test data. We also validated the validity of the form of the connectivity matrix, which enabled the models to achieve better performance. This finding suggests that the data representation in the DL framework is important. Seventeen deep features showed significant between-group differences, and had significant correlations with hand-crafted measures, thereby reflecting the amazing learning ability of the method for finding the deviations in the brain network of children with ADHD. The proposed framework is broadly applicable to the ADHD identification problem. Nevertheless, the validation of this methodology with a large and well-matched sample of children is needed in the future.,” vol. 356, pp. 83–96, 2019, doi: 10.1016/j.neucom.2019.04.058.</v>
          </cell>
        </row>
        <row r="35">
          <cell r="C35" t="str">
            <v>A Design and Implementation of Mobile Video Surveillance Terminal Base on ARM,</v>
          </cell>
          <cell r="D35" t="str">
            <v xml:space="preserve"> Procedia Comput. Sci., </v>
          </cell>
          <cell r="E35" t="str">
            <v>A composition of unfixed video surveillance terminal in view of the hardware platform of S3C2440, and the core of the Linux operating system in the article. Design the system’s software and hardware platform solutions, surveillance terminal use RTP protocol to receive H.264 video stream through wireless network. The method of how to deal with the disorder and loss of video packets when the unstable network is proposed. With the help of open source f.f.m. peg library for decoding and displaying the scene of surveillance. The experiments show that surveillance terminal has flexible portable features, for QCIF resolution has better real-time surveillance result.,” vol. 107, pp. 498–502, 2017, doi: 10.1016/j.procs.2017.03.097.</v>
          </cell>
        </row>
        <row r="36">
          <cell r="C36" t="str">
            <v>A design methodology for distributed adaptive stream mining systems,</v>
          </cell>
          <cell r="D36" t="str">
            <v xml:space="preserve"> Procedia Comput. Sci., </v>
          </cell>
          <cell r="E36" t="str">
            <v>Data-driven, adaptive computations are key to enabling the deployment of accurate and efficient stream mining systems, which invoke suitably configured queries in real-time on streams of input data. Due to the physical separation among data sources and computational resources, it is often necessary to deploy such stream mining systems in a distributed fashion, where local learners have access to disjoint subsets of the data that is to be mined, and forward their intermediate results to an ensemble learner that combines the results from the local learners. In this paper, we develop a design methodology for integrated design, simulation, and implementation of dynamic data-driven adaptive stream mining systems. By systematically integrating considerations associated with local embedded processing, classifier configuration, data-driven adaptation and networked communication, our approach allows for effective assessment, prototyping, and implementation of alternative distributed design methods for data-driven, adaptive stream mining systems. We demonstrate our results on a dynamic data-driven application involving patient health care monitoring. © 2013 The Authors. Published by Elsevier B.V.,” vol. 18, pp. 2482–2491, 2013, doi: 10.1016/j.procs.2013.05.425.</v>
          </cell>
        </row>
        <row r="37">
          <cell r="C37" t="str">
            <v>A diagnostic software tool for determination of complexity in respiratory pattern parameters,</v>
          </cell>
          <cell r="D37" t="str">
            <v xml:space="preserve"> Comput. Biol. Med., </v>
          </cell>
          <cell r="E37" t="str">
            <v>The development and validation of a software that is user friendly and flexible in determining approximate entropy and reflecting complexity in respiratory pattern parameters are presented. The report includes the theory and computational methods for approximate entropy as well as the system description and software architecture. Results for a simulated periodic and regular respiratory pattern as well as for an irregular and complex breathing pattern obtained from a patient receiving mechanical ventilation in the intensive care unit are provided. By providing easy and rapid determination of the approximate entropy, the software enables health care professionals to understand how specific mechanical ventilation settings influence the respiratory pattern for patients receiving mechanical ventilation in the intensive care unit and ultimately identify the reversibility of respiratory diseases and weaning and liberation from mechanical ventilation. © 2007 Elsevier Ltd. All rights reserved.,” vol. 37, no. 10, pp. 1522–1527, 2007, doi: 10.1016/j.compbiomed.2007.01.014.</v>
          </cell>
        </row>
        <row r="38">
          <cell r="C38" t="str">
            <v>A dynamic and interoperable communication framework for controlling the operations of wearable sensors in smart healthcare applications,</v>
          </cell>
          <cell r="D38" t="str">
            <v xml:space="preserve"> Comput. Commun., </v>
          </cell>
          <cell r="E38" t="str">
            <v>In this manuscript, a dynamic and interoperable communication framework (DICF) for regulating the operations of wearable healthcare devices is introduced. The framework is responsible for monitoring, decision making and controlling the functionalities and operating time of the wearable sensors (WS) as a part of smart health care tracking applications. In this framework, the nature of the wireless sensing device and its intrinsic features are accounted to design a fully operative and automated seamless working of the sensing devices. The sensing devices operate in both autonomous and interconnected manner depending upon the sensed information and the observed body conditions of the patient. The frequency of operation and the time interval varies with the scheduled and random recommendations of the communication framework of the interconnected devices. The framework is designed to improve the interoperability of the devices acclimatized to adapt dynamic nature of different tracking healthcare applications to leverage its performance.,” vol. 149, pp. 17–26, 2020, doi: 10.1016/j.comcom.2019.10.004.</v>
          </cell>
        </row>
        <row r="39">
          <cell r="C39" t="str">
            <v>A Feasibility Study to Develop and Test a Cognitive Behavioral Stress Management Mobile Health Application for HIV-Related Fatigue,</v>
          </cell>
          <cell r="D39" t="str">
            <v xml:space="preserve"> J. Pain Symptom Manage., </v>
          </cell>
          <cell r="E39" t="str">
            <v>Context: Exacerbated by life stressors, fatigue is the most common symptom for people living with HIV. Objective: To adapt, develop, and assess the feasibility of a Cognitive Behavioral Stress Management Mobile Health (CBSM mHealth) application (app) for HIV-related fatigue. Methods: This study had two phases: app development with key informants (N = 5) and a randomized controlled trial (N = 30). Patients randomized to the intervention group completed 10 weekly CBSM modules; those in the control group received a generic healthy lifestyle app. Measures included HIV-related fatigue, depression, anxiety, stressful life events, CD4 count, HIV viral load, credibility and acceptability of the intervention, and barriers to treatment participation. Results: We were able to recruit participants for this study, and they were able to complete the required measures. They found the intervention to be credible and acceptable and reported few barriers to treatment participation. The direction of change in the primary outcome, a decrease in fatigue, is in the expected direction and provides evidence of the promise of the intervention, which still needs to be tested in an adequately powered trial. For completers (randomized to the intervention group and completed at least 80% of the modules), there were significant changes (95% CI; lower scores indicate improvement) in fatigue intensity (from 64.2 to 59.7) and overall fatigue-related functioning (from 6.6 to 4.2). Conclusion: We have proof of concept as to the feasibility, acceptability, and initial signals of efficacy for an mHealth intervention to help people with HIV-related fatigue better cope with stress and reduce their fatigue.,” vol. 59, no. 2, pp. 242–253, 2020, doi: 10.1016/j.jpainsymman.2019.09.009.</v>
          </cell>
        </row>
        <row r="40">
          <cell r="C40" t="str">
            <v>A flexible building management framework based on wireless sensor and actuator networks,</v>
          </cell>
          <cell r="D40" t="str">
            <v xml:space="preserve"> J. Netw. Comput. Appl., </v>
          </cell>
          <cell r="E40" t="str">
            <v>Future buildings will be constantly monitored and managed through intelligent systems that allow having information about the building health, keeping a good comfort level for the building inhabitants and optimizing the energy spent. Despite many WSN programming frameworks have been to date developed and, in some cases, applied to support monitoring of buildings, none of them possesses all the specific features needed to develop WSN-based building applications. In this article a multi-platform domain specific framework based on Wireless Sensor and Actuator Networks (WSANs) for enabling efficient and effective management of buildings is presented. The proposed Building Management Framework (BMF) provides powerful abstractions that capture the morphology of buildings to allow for the rapid development and flexible management of pervasive building monitoring applications. The functionalities of the framework are shown in an emblematic case study concerning the SmartEnergyLab that is an effective operating scenario related to the monitoring of the usage of workstations in laboratories and offices. Finally, a performance evaluation of a WSAN running the BMF in terms of network usage and system lifetime is shown. © 2012 Elsevier Ltd. All rights reserved.,” vol. 35, no. 6, pp. 1934–1952, 2012, doi: 10.1016/j.jnca.2012.07.016.</v>
          </cell>
        </row>
        <row r="41">
          <cell r="C41" t="str">
            <v>A formal approach for modeling context-aware Human-Computer System,</v>
          </cell>
          <cell r="D41" t="str">
            <v xml:space="preserve"> Comput. Electr. Eng., </v>
          </cell>
          <cell r="E41" t="str">
            <v>Ubiquitous environments are often considered as highly dynamic environments and contextual information can change at runtime. The user interface should provide the right information for a given user considering runtime context. Such an objective can be achieved only when we deduce the user’s requirements in terms of information and present it to the user according to his current context of use. The overall objective of our research is to generate a user interface adapted to the current context of use for critical fields. This paper explores some key issues related to the architecture of context-aware applications. A formal approach for the analysis of pervasive Human-Computer System (HCS) is presented. XML Petri nets are used to model the pervasive HCS. The proposed approach is illustrated with a case study which presents a hypoglycemic diabetic patient in a ‘smart hospital’.,” vol. 44, pp. 241–261, 2015, doi: 10.1016/j.compeleceng.2015.03.001.</v>
          </cell>
        </row>
        <row r="42">
          <cell r="C42" t="str">
            <v>A Framework for Anomaly Diagnosis in Smart Homes Based on Ontology,</v>
          </cell>
          <cell r="D42" t="str">
            <v xml:space="preserve"> Procedia Comput. Sci., </v>
          </cell>
          <cell r="E42" t="str">
            <v>Smart homes are pervasive environments to enhance the comfort, the security, the safety and the energy consumption of the residence. An ambient intelligence system uses information of devices to represent the context of the home and its residents. Based on a context database, this system infer the daily life activities of the resident. Hence, abnormal behavior or chronic disease can be detected by the system. Due to the complexity of these systems, a large variety of anomalies may occur and disrupt the functioning of critical and essential applications. To detect anomalies and take appropriate measures, an anomaly management system has to be integrated in the overall architecture. In this paper, we propose an anomaly management framework for smart homes. This framework eases the work of designers in the conception of anomaly detection modules and processes to respond to an anomaly appropriately. Our framework can be used in all heterogeneous environments such as smart home because it uses Semantic Web ontologies to represent anomaly information. Our framework can be useful to detect hardware, software, network, operator and context faults. To test the efficiency of our anomaly management framework, we integrate it in the universAAL middleware. Based on a reasoner, our framework can easily infer some context anomalies and take appropriate measures to restore the system in a full functioning state.,” vol. 83, pp. 545–552, 2016, doi: 10.1016/j.procs.2016.04.255.</v>
          </cell>
        </row>
        <row r="43">
          <cell r="C43" t="str">
            <v>A framework for developing generalisable discrete event simulation models of hospital emergency departments.,</v>
          </cell>
          <cell r="D43" t="str">
            <v xml:space="preserve"> Eur. J. Oper. Res., </v>
          </cell>
          <cell r="E43" t="str">
            <v>Discrete event simulation (DES) is routinely used to model hospital emergency departments (EDs), primarily due to its ability to represent complex patient flow processes and investigate improvement strategies. Despite this, it is clear from published studies that many DES models are not subsequently implemented in hospitals or reused for other sites. This research addresses a gap in the literature by presenting a new data-driven modelling framework ‘GE-DES’, which outlines an approach to the design and development of generalisable ED models. The nature of the framework means that it is sufficiently flexible (i) for use across multiple EDs, and (ii) for investigating hospital-specific problems through data-driven customisation. The primary aim of GE-DES is to support model reuse and implementation. The framework is demonstrated through application to a case study ED in Australia.,” 2021, doi: 10.1016/j.ejor.2021.12.033.</v>
          </cell>
        </row>
        <row r="44">
          <cell r="C44" t="str">
            <v>A framework for m-health service development and success evaluation,</v>
          </cell>
          <cell r="D44" t="str">
            <v xml:space="preserve"> Int. J. Med. Inform., </v>
          </cell>
          <cell r="E44" t="str">
            <v>The emergence of mobile technology has influenced many service industries including health care. Mobile health (m-Health) applications have been used widely, and many services have been developed that have changed delivery systems and have improved effectiveness of health care services. Stakeholders of m-Health services have various resources and rights that lends to a complexity in service delivery. In addition, abundance of different m-Health services makes it difficult to choose an appropriate service for these stakeholders that include customers, patients, users or even providers. Moreover, a comprehensive framework is not yet provided in the literature that would help manage and evaluate m-health services, considering various stakeholder’s benefits. In this paper, a comprehensive literature review has been done on famous frameworks and models in the field of Information Technology and electronic health with the aim of finding different aspects of developing and managing m-health services. Using the results of literature review and conducting a stakeholder analysis, we have proposed an m-health evaluation framework which evaluates the success of a given m-health service through a three-stage life cycle: (1) Service Requirement Analysis, (2) Service Development, and (3) Service Delivery. Key factors of m-health evaluation in each step are introduced in the proposed framework considering m-health key stakeholder’s benefits. The proposed framework is validated via expert interviews, and key factors in each evaluation step is validated using PLS model. Results show that path coefficients are higher than their threshold which supports the validity of proposed framework.,” vol. 112, pp. 123–130, 2018, doi: 10.1016/j.ijmedinf.2018.01.003.</v>
          </cell>
        </row>
        <row r="45">
          <cell r="C45" t="str">
            <v>A framework for semi-automated co-evolution of security knowledge and system models,</v>
          </cell>
          <cell r="D45" t="str">
            <v xml:space="preserve"> J. Syst. Softw., </v>
          </cell>
          <cell r="E45" t="str">
            <v>Security is an important and challenging quality aspect of software-intensive systems, becoming even more demanding regarding long-living systems. Novel attacks and changing laws lead to security issues that did not necessarily rise from a flawed initial design, but also when the system fails to keep up with a changing environment. Thus, security requires maintenance throughout the operation phase. Ongoing adaptations in response to changed security knowledge are inevitable. A necessary prerequisite for such adaptations is a good understanding of the security-relevant parts of the system and the security knowledge. We present a model-based framework for supporting the maintenance of security during the long-term evolution of a software system. It uses ontologies to manage the system-specific and the security knowledge. With model queries, graph transformation and differencing techniques, knowledge changes are analyzed and the system model is adapted. We introduce the novel concept of Security Maintenance Rules to couple the evolution of security knowledge with co-evolutions of the system model. As evaluation, community knowledge about vulnerabilities is used (Common Weakness Enumeration database). We show the applicability of the framework to the iTrust system from the medical care domain and hence show the benefits of supporting co-evolution for maintaining secure systems.,” vol. 139, pp. 142–160, 2018, doi: 10.1016/j.jss.2018.02.003.</v>
          </cell>
        </row>
        <row r="46">
          <cell r="C46" t="str">
            <v>A fully integrated wearable electronic device with breathable and washable properties for long-term health monitoring,</v>
          </cell>
          <cell r="D46" t="str">
            <v xml:space="preserve"> Sensors Actuators, A Phys., </v>
          </cell>
          <cell r="E46" t="str">
            <v>The fully integrated wearable electronics have recently found widespread applications in long-term health monitoring, where one major challenge is to develop substrate materials with excellent breathability and washability. In this work, we developed a fully integrated wearable electronic device with breathable and washable properties through a facile and scalable paradigm. We directly mixed hydrophilic graphene oxide with hydrophilic cellulose fibers to ensure that graphene nanosheets uniformly spread all over the paper matrix. Then laser reduction was applied to fabricate a graphene-cellulose temperature sensor (LRG-TS), and thermal reduction to make a graphene-cellulose pressure sensor (TRG-PS), both of which were then connected with a flexible printed circuit board (FPCB) to form a fully integrated wearable electronic device with results readable by a mobile phone through Bluetooth. The excellent breathability, attributed to the unique 3D hierarchical porous structure of the e-paper, lays a solid foundation for long-term monitoring as demonstrated in rabbit skin in vitro. Besides, it can endure long-term soaking in water and multiple washing-drying cycles without compromising structural integrity and functional performance, as shown by sensing of body temperature and human motion. The developed device with these two unparalleled properties holds great promise for versatile wearable electronics applications in personal healthcare monitoring.,” vol. 322, p. 112611, 2021, doi: 10.1016/j.sna.2021.112611.</v>
          </cell>
        </row>
        <row r="47">
          <cell r="C47" t="str">
            <v>A fuzzy clustering segmentation method based on neighborhood grayscale information for defining cucumber leaf spot disease images,</v>
          </cell>
          <cell r="D47" t="str">
            <v xml:space="preserve"> Comput. Electron. Agric., </v>
          </cell>
          <cell r="E47" t="str">
            <v>Research reported in this paper aims to improve the extraction of cucumber leaf spot disease under complex backgrounds. An improved fuzzy C-means (FCM) algorithm is proposed in this paper. First, three runs of the marked-watershed algorithm, based on HSI space, are applied to isolate the target leaf. Second, the distance between the pixel xj and the cluster center vi is defined as ‖xj2-vi2‖. Third, the pixel’s neighborhood mean gray value, which constitutes a two-dimensional vector with grayscale information, is calculated as a sample point, rather than FCM grayscale. Finally, the neighborhood mean gray value and pixel gray value are weighted by matrix w. To evaluate the robustness and accuracy of the proposed segmentation method, tests were conducted for 129 cucumber disease images in vegetable disease database. Results show that average segmentation error was only 0.12%. The proposed method provides an effective and robust segmentation means for sorting and grading apples in cucumber disease diagnosis, and it can be easily adapted for other imaging-based agricultural applications.,” vol. 136, pp. 157–165, 2017, doi: 10.1016/j.compag.2017.03.004.</v>
          </cell>
        </row>
        <row r="48">
          <cell r="C48" t="str">
            <v>A general scalable and accurate decentralized level monitoring method for large-scale dynamic service provision in hybrid clouds,</v>
          </cell>
          <cell r="D48" t="str">
            <v xml:space="preserve"> Futur. Gener. Comput. Syst., </v>
          </cell>
          <cell r="E48" t="str">
            <v>Hybrid cloud computing combines private clouds with geographically- distributed resources from public clouds, desktop grids or in-house gateways to provide the most flexibility of each kind of cloud platforms. Service provisioning for wide-area applications such as cloud backup or cloud network games is sensitive to wide-area network metrics such as round trip time, bandwidth, or loss rates. In order to optimize the quality of the service provision in hybrid clouds, it is highly valuable for the hybrid clouds to collect detailed network metrics between participating nodes of the hybrid clouds. However, since nodes can be large-scale and dynamic, the network metrics may be diverse for different cloud services, it is challenging to increase the generality, scalability, accuracy, and the robustness of the measurement process. We propose a novel distributed level monitoring method HPM (Hierarchical Performance Measurement) satisfying these requirements. For each kind of network metric,HPMrepresents the degree of pairwise closeness with discrete level values inspired by the hierarchical clustering tree. HPM maps probed metric to discrete levels based on an existing distributed K-means clustering method that helps maximize the similarity of the network metric in the same level, which therefore optimizes the matching between pairwise levels and the real-world pairwise proximity. Furthermore, for scalability reasons, HPM computes the pairwise levels with decentralized coordinates. Each node independently maintains its low-dimensional coordinate based on a novel decentralized implementation of the Maximum Margin Matrix Factorization method, which optimizes the mapping between the network metrics and the level values. Simulation results for the round trip time, bandwidth, loss, and hop count metric confirm that HPM converges fast, is robust to parameter settings, scales well with increasing levels or system size, and adapts well to diverse metrics. A prototype deployment on the PlanetLab platform shows that HPM not only converges fast, but also incurs modest bandwidth costs. Finally, applying HPM to optimize the service provision of hybrid clouds shows that HPM can achieve close to optimal solutions. © 2012 Elsevier B.V. All rights reserved.,” vol. 29, no. 5, pp. 1235–1253, 2013, doi: 10.1016/j.future.2012.11.001.</v>
          </cell>
        </row>
        <row r="49">
          <cell r="C49" t="str">
            <v>A general substructure-based framework for input-state estimation using limited output measurements,</v>
          </cell>
          <cell r="D49" t="str">
            <v xml:space="preserve"> Mech. Syst. Signal Process., </v>
          </cell>
          <cell r="E49" t="str">
            <v>This paper presents a general framework for estimating the state and unknown inputs at the level of a system subdomain using a limited number of output measurements, enabling thus the component-based vibration monitoring or control and providing a novel approach to model updating and hybrid testing applications. Under the premise that the system subdomain dynamics are driven by the unknown (i) externally applied inputs and (ii) interface forces, with the latter representing the unmodeled system components, the problem of output-only response prediction at the substructure level can be tailored to a Bayesian input-state estimation context. As such, the solution is recursively obtained by fusing a Reduced Order Model (ROM) of the structural subdomain of interest with the available response measurements via a Bayesian filter. The proposed framework is without loss of generality established on the basis of fixed- and free-interface domain decomposition methods and verified by means of three simulated Wind Turbine (WT) structure applications of increasing complexity. The performance is assessed in terms of the achieved accuracy on the estimated unknown quantities.,” vol. 150, p. 107223, 2021, doi: 10.1016/j.ymssp.2020.107223.</v>
          </cell>
        </row>
        <row r="50">
          <cell r="C50" t="str">
            <v>A genome-wide study on differential methylation in different cancers using TCGA database,</v>
          </cell>
          <cell r="D50" t="str">
            <v xml:space="preserve"> Informatics Med. Unlocked, </v>
          </cell>
          <cell r="E50" t="str">
            <v>Background: DNA methylation is the main epigenetic mechanism driving changes in phenotype without altering genotype. Since the end of the seventies the role of methylation in cancer has become increasingly clear. Objective: The aim of this work is to shed light on the impact of methylation events on cancer cells, providing evidence that differential methylation in small regions, mostly characterized by hypermethylation, affects gene regulation while differential methylation in large genomic regions, mostly characterized by hypomethylation, affects chromosomal organization. Methods: By exploiting a solid computational and statistical analysis, methylation maps of cancer and normal samples in six different cancer types were studied, looking for those genomic regions showing differentially methylated patterns between the two conditions. Results: Through a chromosome sliding windows approach, a set of differentially methylated genomic micro regions of size 2 K bp and macro regions of size 1 M bp, were identified. Micro regions are mostly linked to functional elements while macro regions are mostly linked to nuclear chromosome organization. Results discussed in previous works were confirmed, providing clear evidence that hypermethylation mainly occurs in significant micro regions while hypomethylation mainly occurs in significant macro regions. Interestingly the presence of differentially methylated regions common for six different cancers were identified and some unexpected and previously unexplored peculiar methylation patterns were also found. Conclusions: The effective and robust computational and statistical methodology presented in this work can be used to shed light on the role that DNA methylation plays in cancer and in other non malignant diseases and can be customized to study differentially methylated patterns in specific areas of interest of the genome both at a small scale and at a large scale.,” vol. 23, p. 100542, 2021, doi: 10.1016/j.imu.2021.100542.</v>
          </cell>
        </row>
        <row r="51">
          <cell r="C51" t="str">
            <v>A gossip algorithm for home healthcare scheduling and routing problems,</v>
          </cell>
          <cell r="D51" t="str">
            <v xml:space="preserve"> IFAC Proc. Vol., </v>
          </cell>
          <cell r="E51" t="str">
            <v>Many people in need of care still live in their homes, requiring the caretakers to travel to them. Assigning tasks to nurses (or caretakers) and scheduling their work plans is an NP-hard problem, which can be expressed as a vehicle routing problem with time windows (VRPTW) that includes additional problem-specific constraints. In this paper, we propose to solve the Home Healthcare Scheduling and Routing Problem (HHCRSP) by a distributed Gossip algorithm. We also apply an extended version called n-Gossip, which provides the required flexibility to balance optimality versus computational speed. We also introduce a relaxation on the optimality of the underlying solver in the Gossip, which speeds up the iterations of the Gossip algorithm, and helps to quickly obtain solutions with good quality.,” vol. 19, no. 3, pp. 10754–10759, 2014, doi: 10.3182/20140824-6-za-1003.02624.</v>
          </cell>
        </row>
        <row r="52">
          <cell r="C52" t="str">
            <v>A graph-based approach for interference free integration of commercial off-the-shelf elements in pervasive computing systems,</v>
          </cell>
          <cell r="D52" t="str">
            <v xml:space="preserve"> Futur. Gener. Comput. Syst., </v>
          </cell>
          <cell r="E52" t="str">
            <v>Commercial off-the-shelf devices and applications are expected to be pivotal in the coming massive deployment of pervasive computing technology in home settings. The integration of these devices and applications in the same household may result in unplanned interactions involving users and entertainment, communication, and health-related devices and applications. These unplanned interactions are a serious concern when, for example, communication or entertainment applications interfere with the behavior of health-related devices. This paper presents a novel graph-based approach for representing the expected behavior of commercial off-the-shelf devices and applications, their interactions, and for detecting interference in pervasive computing systems. A set of home care scenarios is used to assess the applicability of this approach. We then provide two setups where this approach can be applied: (i) in a pre-deployment setup, where simulation is used to detect possible instances of interference, and (ii) at run-time, collecting observations from devices and applications and detecting interference as it occurs. For pre-deployment and simulation we use Opensim to recreate a home household. For run-time, we use Simple Network Management Protocol for systems state introspection and a sliding window mechanism to process the collected data-stream. © 2014 Published by Elsevier B.V. All rights reserved.,” vol. 39, pp. 3–15, 2014, doi: 10.1016/j.future.2013.12.035.</v>
          </cell>
        </row>
        <row r="53">
          <cell r="C53" t="str">
            <v>A GRASP-based algorithm for solving the emergency room physician scheduling problem,</v>
          </cell>
          <cell r="D53" t="str">
            <v xml:space="preserve"> Appl. Soft Comput., </v>
          </cell>
          <cell r="E53" t="str">
            <v>This paper addresses a physician scheduling problem in an Emergency Room (ER) requiring a long-term work calendar to allocate work days and types of shift among all the doctors. The mathematical model is created without simplifications, using the real calendar, including holidays. This precludes the possibility of cyclic-type solutions, and involves numerous and varied constraints (demand, workload, ergonomics, fairness, etc.). An effective solution to this very difficult practical problem cannot be obtained, for large instances, with exact solution methods. We formulate a mathematical representation of a real-world ER physician scheduling problem featuring a hybrid algorithm combining continuous linear programming with a greedy randomized adaptive search procedure (GRASP). Linear programming is used to model a general physician-demand covering problem, where the solution is used to guide the construction phase of the GRASP, to obtain initial full schedules for subsequent improvement by iterative application of Variable Neighborhood Descent Search (VNDS) and Network Flow Optimization (NFO). A computational study shows the superiority of our approach over the Integer Linear Programming method in a set of instances of varying size and difficulty inspired by a real setting. The methodology is embedded in a software tool for generating one-year-ahead physician schedules for a local ER. These solutions, which are now in use, outperform the manually-created schedules used previously.,” vol. 103, p. 107151, 2021, doi: 10.1016/j.asoc.2021.107151.</v>
          </cell>
        </row>
        <row r="54">
          <cell r="C54" t="str">
            <v>A Hardware-In-The-Loop Simulator for the Development of Medical Therapy Devices,</v>
          </cell>
          <cell r="D54" t="str">
            <v xml:space="preserve"> IFAC-PapersOnLine, </v>
          </cell>
          <cell r="E54" t="str">
            <v>Medical therapy devices need to interact with the patient to achieve a desired clinical result. Therefore, the patient is part of the final therapy system. But during the development and validation phase of medical devices the patient can not be involved in the design process. A replacement for the patient, or rather the body part which interacts with the therapy device, is needed. Simulators can be used to solve this problem. This contribution introduces the concept of a Hardware-In-The-Loop (HIL) simulator which is designed to be usable in a wide range of applications in the field of medical technology. HIL simulators consist of a software model of the simulated process and a physical interface to the therapy device. Actuators are used to influence the states of the physical interface and sensors measure the interaction between the HIL simulator and the therapy device. As a first application, the process of a minimally invasive surgery (MIS) was chosen. Insight to the process of the MIS was elaborated at the example of an arthroscopy. A software model of the knee, representing the operation area, was developed. A prototype was designed and different types of actuators were implemented. An over-actuated design was chosen to ensure a high flexibility. Control oriented models of the used actuators were derived. Finally, different actuator control strategies were developed, implemented and validated successfully.,” vol. 50, no. 1, pp. 15050–15055, 2017, doi: 10.1016/j.ifacol.2017.08.2517.</v>
          </cell>
        </row>
        <row r="55">
          <cell r="C55" t="str">
            <v>A hierarchical, scalable architecture for a real-time monitoring system for an electrocardiography, using context-aware computing,</v>
          </cell>
          <cell r="D55" t="str">
            <v xml:space="preserve"> J. Biomed. Inform., </v>
          </cell>
          <cell r="E55" t="str">
            <v>Heart failure is one of the most common cause of death in the world. The real-time health monitoring system with the advent of the Internet of things has attracted growing attention in the health care industry, which can help reducing the death rate of heart failure. Despite the recent success of these efforts, there have been some limitations, such as response time, scalability, latency and fault tolerance. To address these issues, in this paper, we propose a hierarchical architecture with four layers to develop health care systems. In the proposed model, the vital signs of a patient are measured by means of a body sensor network and sent to a smart health care system. Each of these layers is related to a certain level of heart failure. Therefore, in the proposed model, simple and low-risk heart failure can be detected quickly before it reaches to a dangerous level. Empirical results confirm a significant improvement in terms of response time and scalability in comparison with the state of the art techniques.,” vol. 96, p. 103251, 2019, doi: 10.1016/j.jbi.2019.103251.</v>
          </cell>
        </row>
        <row r="56">
          <cell r="C56" t="str">
            <v>A high performance query analytical framework for supporting data-intensive climate studies,</v>
          </cell>
          <cell r="D56" t="str">
            <v xml:space="preserve"> Comput. Environ. Urban Syst., </v>
          </cell>
          <cell r="E56" t="str">
            <v>Climate observations and model simulations produce vast amounts of data. The unprecedented data volume and the complexity of geospatial statistics and analysis requires efficient analysis of big climate data to investigate global problems such as climate change, natural disasters, diseases, and other environmental issues. This paper introduces a high performance query analytical framework to tackle these challenges by leveraging Hive and cloud computing technologies. With this framework, we propose grid transformation, a new perspective for complex climate analysis that applies a series of atomic transformations to terabytes of climate data using SQL-style query (HiveQL). Specifically, we introduce four types of grid transformations (temporal, spatial, local, and arithmetic) to support a broad range of climate analyses, from the basic spatiotemporal aggregation to more sophisticated anomaly detection. Each query is processed as MapReduce tasks in a highly scalable Hadoop cluster as the parallel processing engine. Big climate data are directly stored and managed in a Hadoop Distributed File System without any data format conversion. A prototype is developed to evaluate the feasibility and performance of the framework. Experimental results show that complex and data-intensive climate analysis can be conducted using intuitive SQL queries with good flexibility and performance. This research provides a building block and practical insights in establishing a cyberinfrastructure that provides a high performance and collaborative environment for data-intensive geospatial applications in climate science.,” vol. 62, pp. 210–221, 2017, doi: 10.1016/j.compenvurbsys.2016.12.003.</v>
          </cell>
        </row>
        <row r="57">
          <cell r="C57" t="str">
            <v>A highly miniaturized freestanding kinetic-impact-based non-resonant hybridized electromagnetic-triboelectric nanogenerator for human induced vibrations harvesting,</v>
          </cell>
          <cell r="D57" t="str">
            <v xml:space="preserve"> Appl. Energy, </v>
          </cell>
          <cell r="E57" t="str">
            <v>Energy harvesting from human motion can be considered a promising and sustainable energy source for powering portable electronics and sensors. Herein, a highly miniaturized freestanding kinetic-impact-based hybridized nanogenerator (MFKI-HNG) is presented to harvest human-induced vibrations effectively. The MFKI-HNG was designed to simultaneously generate hybridized outputs under the same mechanical load through a rational integration of an electromagnetic generator (EMG) and a freestanding-mode triboelectric nanogenerator (TENG). A non-resonant mechanical system with nonlinearity significantly improved the EMG’s output performance in the low-frequency vibration range (≤5 Hz). Subsequently, nanowire and micro-nano hierarchical structures developed on tribo-materials further enhanced the output performance of the TENG. After optimizing via theoretical modeling and simulations, the as-fabricated MFKI-HNG was tested using both shaker and human motions. The MFKI-HNG generated maximum output powers of 102.29 mW across the optimum resistances, with a corresponding normalized power density of 3.67 mW cm−3 g−2 at 5 Hz under 10 ms−2 (1 g = 9.8 ms−2). During diverse activities, the MFKI-HNG could harvest a significant amount of energy in different body-worn positions and drive thermo-hygrometers and 380 commercial light-emitting diodes simultaneously. Using a customized power management circuit, the MFKI-HNG can act as a portable power source for modern electronics, such as smartphones and smartwatches. A wireless temperature sensor has successfully run continuously for more than 70 s with the MFKI-HNG from just 6 s of excitations. This study shows the immense potential of harvesting human-induced vibrations via a hybridized nanogenerator for developing a feasible self-powered system for portable/wearable electronics and wireless healthcare monitoring systems.,” vol. 279, p. 115799, 2020, doi: 10.1016/j.apenergy.2020.115799.</v>
          </cell>
        </row>
        <row r="58">
          <cell r="C58" t="str">
            <v>A hybrid computational intelligence approach for structural damage detection using marine predator algorithm and feedforward neural networks,</v>
          </cell>
          <cell r="D58" t="str">
            <v xml:space="preserve"> Comput. Struct., </v>
          </cell>
          <cell r="E58" t="str">
            <v>Finite element (FE) based structural health monitoring (SHM) algorithms seek to update structural damage indices through solving an optimisation problem in which the difference between the response of the real structure and a corresponding FE model to some excitation force is minimised. These techniques, therefore, exploit advanced optimisation algorithms to alleviate errors stemming from the lack of information or the use of highly noisy measured responses. This study proposes an effective approach for damage detection by using a recently developed novel swarm intelligence algorithm, i.e. the marine predator algorithm (MPA). In the proposed approach, optimal foraging strategy and marine memory are employed to improve the learning ability of feedforward neural networks. After training, the hybrid feedforward neural networks and marine predator algorithm, MPAFNN, produces the best combination of connection weights and biases. These weights and biases then are re-input to the networks for prediction. Firstly, the classification capability of the proposed algorithm is investigated in comparison with some well-known optimization algorithms such as particle swarm optimization (PSO), gravitational search algorithm (GSA), hybrid particle swarm optimization-gravitational search algorithm (PSOGSA), and grey wolf optimizer (GWO) via four classification benchmark problems. The superior and stable performance of MPAFNN proves its effectiveness. Then, the proposed method is applied for damage identification of three numerical models, i.e. a simply supported beam, a two-span continuous beam, and a laboratory free-free beam by using modal flexibility indices. The obtained results reveal the feasibility of the proposed approach in damage identification not only for different structures with single damage and multiple damage, but also considering noise effect.,” vol. 252, p. 106568, 2021, doi: 10.1016/j.compstruc.2021.106568.</v>
          </cell>
        </row>
        <row r="59">
          <cell r="C59" t="str">
            <v>A hybrid knowledge-based approach to supporting the medical prescription for general practitioners: Real case in a Hong Kong medical center,</v>
          </cell>
          <cell r="D59" t="str">
            <v xml:space="preserve"> Knowledge-Based Syst., </v>
          </cell>
          <cell r="E59" t="str">
            <v>Objective: With the increased complexity and uncertainty in drug information, issuing medical prescriptions has become a vexing issue. As many as 240,000 medicines are available on the market, so this paper proposes a novel approach to the issuing of medical prescriptions. The proposed process will provide general practitioners (GPs) with medication advice and suggest a range of medicines for specific medical conditions by taking into consideration the collective pattern as well as the individual preferences of physicians’ prescription decisions. Methods and material: A hybrid approach is described that uses a combination of case-based reasoning (CBR) and Bayesian reasoning. In the CBR process, all the previous knowledge retrieved via similarity measures is made available for the reference of physicians as to what medicines have been prescribed (to a particular patient) in the past. After obtaining the results from CBR, Bayesian reasoning is then applied to model the prescription experience of all physicians within the organization. By comparing the two sets of results, more refined recommendations on a range of medicines are suggested along with the ranking for each recommendation. Results: To validate the proposed approach, a Hong Kong medical center was selected as a testing site. Through application of the hybrid approach in the medical center for a period of one month, the results demonstrated that the approach produced satisfactory performance in terms of user satisfaction, ease of use, flexibility and effectiveness. In addition, the proposed approach yields better results and a faster learning rate than when either CBR or Bayesian reasoning are applied alone. Conclusion: Even with the help of a decision support system, the current approach to anticipating what drugs are to be prescribed is not flexible enough to cater for individual preferences of GPs, and provides little support for managing complex and dynamic changes in drug information. Therefore, with the increase in the amount of information about drugs, it is extremely difficult for physicians to write a good prescription. By integrating CBR and Bayesian reasoning, the general practitioners’ prescription practices can be retrieved and compared with the collective prescription experience as modeled by probabilistic reasoning. As a result, physicians can select the drugs which are supported by informed evidential decisions. That is, they can take into consideration the pattern of decisions m…,” vol. 24, no. 3, pp. 444–456, 2011, doi: 10.1016/j.knosys.2010.12.011.</v>
          </cell>
        </row>
        <row r="60">
          <cell r="C60" t="str">
            <v>A hybrid medical decision making system based on principles component analysis, k-NN based weighted pre-processing and adaptive neuro-fuzzy inference system,</v>
          </cell>
          <cell r="D60" t="str">
            <v xml:space="preserve"> Digit. Signal Process. A Rev. J., </v>
          </cell>
          <cell r="E60" t="str">
            <v>Proper interpretation of the thyroid gland functional data is an important issue in diagnosis of thyroid disease. The primary role of the thyroid gland is to help regulation of the body’s metabolism. Thyroid hormone produced by thyroid gland provides this. Production of too little thyroid hormone (hypo-thyroidism) or production of too much thyroid hormone (hyper-thyroidism) defines the types of thyroid disease. It is evident that usage of machine learning methods in disease diagnosis has been increasing gradually. In this study, diagnosis of thyroid disease, which is a very common and important disease, was conducted with such a machine learning system. In this study, we have detected on thyroid disease using principles component analysis (PCA), k-nearest neighbor (k-NN) based weighted pre-processing and adaptive neuro-fuzzy inference system (ANFIS). The proposed system has three stages. In the first stage, dimension of thyroid disease dataset that has 5 features is reduced to 2 features using principles component analysis. In the second stage, a new weighting scheme based on k-nearest neighbor (k-NN) method was utilized as a pre-processing step before the main classifier. Then, in the third stage, we have used adaptive neuro-fuzzy inference system to diagnosis of thyroid disease. We took the thyroid disease dataset used in our study from the UCI machine learning database. The obtained classification accuracy of our system was 100% and it was very promising with regard to the other classification applications in literature for this problem. © 2006 Elsevier Inc. All rights reserved.,” vol. 16, no. 6, pp. 913–921, 2006, doi: 10.1016/j.dsp.2006.05.001.</v>
          </cell>
        </row>
        <row r="61">
          <cell r="C61" t="str">
            <v>A hybrid prognostic method based on gated recurrent unit network and an adaptive Wiener process model considering measurement errors,</v>
          </cell>
          <cell r="D61" t="str">
            <v xml:space="preserve"> Mech. Syst. Signal Process., </v>
          </cell>
          <cell r="E61" t="str">
            <v>Remaining useful life (RUL) prediction is fundamental to prognostics and health management (PHM). Considering the advantages of both model-based and data-driven prognostic approaches, this paper develops a hybrid prognostic method for machinery degradation. First, a 3σ criterion-based algorithm is introduced to detect the initial timepoint of degradation. Second, gated recurrent unit (GRU) network is utilized to learn the degradation characteristics based on the available data and thereby predict the long-term degradation trend by a multi-prediction procedure. Then, an adaptive Wiener process model considering measurement errors is constructed. The states of this model consisting of the drift rate and the underlying degradation value are updated adaptively based on the monitored observations and the predictions by GRU using a Kalman filtering algorithm. The predicted values of the RUL can be determined according to the underlying degradation and the failure threshold. Finally, to account for the drift adaptivity in the future degradation, exponentially weighted average method is adopted to aggregate the estimated drift sequence from the current time until failure for the derivation of real-time RUL distributions. The effectiveness and superiority are illustrated by a simulation study and an application to rolling element bearings.,” vol. 158, p. 107785, 2021, doi: 10.1016/j.ymssp.2021.107785.</v>
          </cell>
        </row>
        <row r="62">
          <cell r="C62" t="str">
            <v>A joint routing and localization algorithm for emergency scenario,</v>
          </cell>
          <cell r="D62" t="str">
            <v xml:space="preserve"> Ad Hoc Networks, </v>
          </cell>
          <cell r="E62" t="str">
            <v>Wireless Sensor Networks (WSNs) have been adopted in a wide range of industrial and consumer applications such as environmental or industrial monitoring, health control, or military systems, for a decade. Main issues in WSN are represented by the large number of sensor nodes, multi-hop communication approach, and needs for an efficient use of available limited sensor energy. In this work an emergency scenario is considered and a WSN is used as a communication infrastructure. To limit the power consumption, the WSN is activated only when the emergency occurs. Few mobile nodes (the rescuers) are moving in the area. In these critical network scenarios, adaptive routing is essential to ensure reliable communication with first responders. At the same time, localizing both WSN nodes and moving nodes is an essential issue for routing the rescuers towards victims. In this paper, the authors jointly tackle routing and localization problems for reducing the network signaling communication as much as possible, which is the most power-consuming operation in WSNs. In particular, it is proposed a distributed localization algorithm, based on a ranging technique, designed by mapping the localization into a stochastic estimation problem for systems with uncertainties. © 2011 Elsevier B.V. All rights reserved.,” vol. 13, no. PART A, pp. 19–33, 2014, doi: 10.1016/j.adhoc.2012.09.001.</v>
          </cell>
        </row>
        <row r="63">
          <cell r="C63" t="str">
            <v>A knowledge-light approach to personalised and open-ended human activity recognition,</v>
          </cell>
          <cell r="D63" t="str">
            <v xml:space="preserve"> Knowledge-Based Syst., </v>
          </cell>
          <cell r="E63" t="str">
            <v>Human Activity Recognition (HAR) is a core component of clinical decision support systems that rely on activity monitoring for self-management of chronic conditions such as Musculoskeletal Disorders. Deployment success of such applications in part depend on their ability to adapt to individual variations in human movement and to facilitate a range of human activity classes. Research in personalised HAR aims to learn models that are sensitive to the subtle nuances in human movement whilst Open-ended HAR learns models that can recognise activity classes out of the pre-defined set available at training. Current approaches to personalised HAR impose a data collection burden on the end user; whilst Open-ended HAR algorithms are heavily reliant on intermediary-level class descriptions. Instead of these ‘knowledge-intensive’ HAR algorithms; in this article, we propose a ‘knowledge-light’ method. Specifically, we show how by using a few seconds of raw sensor data, obtained through micro-interactions with the end-user, we can effectively personalise HAR models and transfer recognition functionality to new activities with zero re-training of the model after deployment. We introduce a Personalised Open-ended HAR algorithm, MNZ, a user context aware Matching Network architecture and evaluate on 3 HAR data sources. Performance results show up to 48.9% improvement with personalisation and up to 18.3% improvement compared to the most common ‘knowledge-intensive’ Open-ended HAR algorithms.,” vol. 192, p. 105651, 2020, doi: 10.1016/j.knosys.2020.105651.</v>
          </cell>
        </row>
        <row r="64">
          <cell r="C64" t="str">
            <v>A light weight smartphone based human activity recognition system with high accuracy,</v>
          </cell>
          <cell r="D64" t="str">
            <v xml:space="preserve"> J. Netw. Comput. Appl., </v>
          </cell>
          <cell r="E64" t="str">
            <v>With the pervasive use of smartphones, which contain numerous sensors, data for modeling human activity is readily available. Human activity recognition is an important area of research because it can be used in context-aware applications. It has significant influence in many other research areas and applications including healthcare, assisted living, personal fitness, and entertainment. There has been a widespread use of machine learning techniques in wearable and smartphone based human activity recognition. Despite being an active area of research for more than a decade, most of the existing approaches require extensive computation to extract feature, train model, and recognize activities. This study presents a computationally efficient smartphone based human activity recognizer, based on dynamical systems and chaos theory. A reconstructed phase space is formed from the accelerometer sensor data using time-delay embedding. A single accelerometer axis is used to reduce memory and computational complexity. A Gaussian mixture model is learned on the reconstructed phase space. A maximum likelihood classifier uses the Gaussian mixture model to classify ten different human activities and a baseline. One public and one collected dataset were used to validate the proposed approach. Data was collected from ten subjects. The public dataset contains data from 30 subjects. Out-of-sample experimental results show that the proposed approach is able to recognize human activities from smartphones’ one-axis raw accelerometer sensor data. The proposed approach achieved 100% accuracy for individual models across all activities and datasets. The proposed research requires 3 to 7 times less amount of data than the existing approaches to classify activities. It also requires 3 to 4 times less amount of time to build reconstructed phase space compare to time and frequency domain features. A comparative evaluation is also presented to compare proposed approach with the state-of-the-art works.,” vol. 141, pp. 59–72, 2019, doi: 10.1016/j.jnca.2019.05.001.</v>
          </cell>
        </row>
        <row r="65">
          <cell r="C65" t="str">
            <v>A lightweight QRS detector for single lead ECG signals using a max-min difference algorithm,</v>
          </cell>
          <cell r="D65" t="str">
            <v xml:space="preserve"> Comput. Methods Programs Biomed., </v>
          </cell>
          <cell r="E65" t="str">
            <v>Background and objectives Detection of the R-peak pertaining to the QRS complex of an ECG signal plays an important role for the diagnosis of a patient’s heart condition. To accurately identify the QRS locations from the acquired raw ECG signals, we need to handle a number of challenges, which include noise, baseline wander, varying peak amplitudes, and signal abnormality. This research aims to address these challenges by developing an efficient lightweight algorithm for QRS (i.e., R-peak) detection from raw ECG signals. Methods A lightweight real-time sliding window-based Max-Min Difference (MMD) algorithm for QRS detection from Lead II ECG signals is proposed. Targeting to achieve the best trade-off between computational efficiency and detection accuracy, the proposed algorithm consists of five key steps for QRS detection, namely, baseline correction, MMD curve generation, dynamic threshold computation, R-peak detection, and error correction. Five annotated databases from Physionet are used for evaluating the proposed algorithm in R-peak detection. Integrated with a feature extraction technique and a neural network classifier, the proposed ORS detection algorithm has also been extended to undertake normal and abnormal heartbeat detection from ECG signals. Results The proposed algorithm exhibits a high degree of robustness in QRS detection and achieves an average sensitivity of 99.62% and an average positive predictivity of 99.67%. Its performance compares favorably with those from the existing state-of-the-art models reported in the literature. In regards to normal and abnormal heartbeat detection, the proposed QRS detection algorithm in combination with the feature extraction technique and neural network classifier achieves an overall accuracy rate of 93.44% based on an empirical evaluation using the MIT-BIH Arrhythmia data set with 10-fold cross validation. Conclusions In comparison with other related studies, the proposed algorithm offers a lightweight adaptive alternative for R-peak detection with good computational efficiency. The empirical results indicate that it not only yields a high accuracy rate in QRS detection, but also exhibits efficient computational complexity at the order of O(n), where n is the length of an ECG signal.,” vol. 144, pp. 61–75, 2017, doi: 10.1016/j.cmpb.2017.02.028.</v>
          </cell>
        </row>
        <row r="66">
          <cell r="C66" t="str">
            <v>A low cost and palm-size analyzer for rapid and sensitive protein detection by AC electrokinetics capacitive sensing,</v>
          </cell>
          <cell r="D66" t="str">
            <v xml:space="preserve"> Biosens. Bioelectron., </v>
          </cell>
          <cell r="E66" t="str">
            <v>Specific detection of protein biomarkers has a wide range of applications in areas such as medical science, diagnostics, and pharmacology. Quantitative detection of protein biomarkers in biological media, such as serum, is critically important in detecting disease or physiological malfunction, or tracking disease progression. Among various detection methods, electrical detection is particularly well suited for point-of-care (POC) specific protein detection, being of low cost, light weight and small form factor. A portable system for sensitive and quantitative detection of protein biomarkers will be highly valuable in controlling and preventing diseases outbreaks. Recently, an alternating current electrokinetic (ACEK) capacitive sensing method has been reported to demonstrate very promising performance on rapid and sensitive detection of specific protein from serum. In this work, a low cost and portable analyzer with good accuracy is developed to use with ACEK capacitive sensing to produce a true POC technology. The development of a board-level capacitance readout system is presented, as well as the adaption of the protocol for use with ACEK capacitive sensing. Results showed that the developed system could achieve a limit of detection of 10 ng/mL, comparable to a sophisticated benchtop instrument. With its small size and light-weight similar to a smart phone, the developed system is ready to be applicable to POC diagnostics. Further, the readout system can be readily expanded for multichannel monitoring and telecommunication capabilities.,” vol. 90, pp. 83–90, 2017, doi: 10.1016/j.bios.2016.10.098.</v>
          </cell>
        </row>
        <row r="67">
          <cell r="C67" t="str">
            <v>A low cost and portable smartphone microscopic device for cell counting,</v>
          </cell>
          <cell r="D67" t="str">
            <v xml:space="preserve"> Sensors Actuators, A Phys., </v>
          </cell>
          <cell r="E67" t="str">
            <v>Portable smartphone microscopic devices can potentially address various imaging and cell counting needs in healthcare monitoring. In this paper, a portable microscopic platform is constructed by a commercial smartphone and a custom-designed slider-scale microfluidic chip. Here the smartphone acts both as a detector and image analysis station. We demonstrate the adaptation of a smartphone’s camera by loading a single-ball lens to function as a compact microscope, and then a glass slider or a slider-scale multiplex microfluidic chip is designed for preprocess of the samples. Our portable imaging device allows for micron size resolution and a home-coded Android application is performed for automatic/manual particle counting. Pumpkin pollen powders on a slider were counted as a demo test and then the counting for dairy somatic cells within a microfluidic chip were carried out automatically. The results from the smartphone microscopic device show good agreement with those values done by commercial microscope and flowcytometry. With advances in miniaturized electronics and smartphones, this low cost and portable smartphone microscopic platform can be used as common and convenient tools to perform true point-of-care biomedical or biochemical lab-on-a-chip applications.,” vol. 274, pp. 57–63, 2018, doi: 10.1016/j.sna.2018.03.009.</v>
          </cell>
        </row>
        <row r="68">
          <cell r="C68" t="str">
            <v>A low-cost force sensor-based posturographic plate for home care telerehabilitation exergaming,</v>
          </cell>
          <cell r="D68" t="str">
            <v xml:space="preserve"> Meas. J. Int. Meas. Confed., </v>
          </cell>
          <cell r="E68" t="str">
            <v>A wireless architecture of posturographic plate, conceived as a physical interface between the patient at home and a semi-immersive virtual environment of telerehabilitation exergaming, is proposed. The design is aimed at maximizing cost reduction as well as hardware and software flexibility, for integrating third-party rehabilitation applications with the exergaming-oriented approach in a telemedicine open development platform. Apart general-purpose bodyweight exercises, rehabilitation protocols based on twofold exergaming tasks for recovering (i) proprioceptive and manual dexterity, using the board by hands for postural motor coordination, and (ii) lower limb proprioception, using by trunk or feet (from sitting and standing posture) to control static and dynamic balance, are provided. The plate was validated experimentally at functional level by means of posturographic and exergame tests, emulating the shots on goal for soccer penalties. Moreover, results of clinical tests in comparison with a force measuring plate of a high-cost professional state-of-the-art system for posturographic analysis, both in normal and in pathological subjects, with open and closed eyes, highlighted encouraging performance and fostered industrial transfer. © 2014 Elsevier B.V. All rights reserved.,” vol. 51, no. 1, pp. 400–410, 2014, doi: 10.1016/j.measurement.2014.01.031.</v>
          </cell>
        </row>
        <row r="69">
          <cell r="C69" t="str">
            <v>A Machine Intelligence Designed Bayesian Network Applied to Alzheimer’s Detection Using Demographics and Speech Data,</v>
          </cell>
          <cell r="D69" t="str">
            <v xml:space="preserve"> Procedia Comput. Sci., </v>
          </cell>
          <cell r="E69" t="str">
            <v>Bayesian networks (BNs) have classically been designed by two methods: expert approach (ask an expert for nodes and links) and data driven approach (infer them from data). An unexpected by-product of previous Alzheimer’s / dementia research (presented at CAS2015) was yet another approach where the results of a hybrid design were used to configure a BN. A complex adaptive systems approach, (e.g. GA-SVM-oracle hybrid) can sift through the combinatorics of feature subset selection, yielding a modest set of only the most influential features. Then using known likelihoods of demographics associated to dementia, and assuming direct and independent influence of dementia upon speech features, the BN is specified. The conditional probabilities needed can be estimated with far fewer data than the traditional BN data-driven approach. Although BNs have advantages (intuitive interpretation and graceful handling of missing data) they also have challenges. We report initial implementation results that suggest the need to reduce continuous variables to discrete categories, and the still-remaining need to estimate a substantial number of conditional probabilities, remain challenges for BNs. We suggest some ways forward in the application of BNs with the objective of improving / refining Alzheimer’s / dementia detection using speech.,” vol. 95, pp. 168–174, 2016, doi: 10.1016/j.procs.2016.09.308.</v>
          </cell>
        </row>
        <row r="70">
          <cell r="C70" t="str">
            <v>A machine learning based approach to identify protected health information in Chinese clinical text,</v>
          </cell>
          <cell r="D70" t="str">
            <v xml:space="preserve"> Int. J. Med. Inform., </v>
          </cell>
          <cell r="E70" t="str">
            <v>Background: With the increasing application of electronic health records (EHRs) in the world, protecting private information in clinical text has drawn extensive attention from healthcare providers to researchers. De-identification, the process of identifying and removing protected health information (PHI) from clinical text, has been central to the discourse on medical privacy since 2006. While de-identification is becoming the global norm for handling medical records, there is a paucity of studies on its application on Chinese clinical text. Without efficient and effective privacy protection algorithms in place, the use of indispensable clinical information would be confined. Objectives: We aimed to (i) describe the current process for PHI in China, (ii) propose a machine learning based approach to identify PHI in Chinese clinical text, and (iii) validate the effectiveness of the machine learning algorithm for de-identification in Chinese clinical text. Methods: Based on 14,719 discharge summaries from regional health centers in Ya’an City, Sichuan province, China, we built a conditional random fields (CRF) model to identify PHI in clinical text, and then used the regular expressions to optimize the recognition results of the PHI categories with fewer samples. Results: We constructed a Chinese clinical text corpus with PHI tags through substantial manual annotation, wherein the descriptive statistics of PHI manifested its wide range and diverse categories. The evaluation showed with a high F-measure of 0.9878 that our CRF-based model had a good performance for identifying PHI in Chinese clinical text. Conclusion: The rapid adoption of EHR in the health sector has created an urgent need for tools that can parse patient specific information from Chinese clinical text. Our application of CRF algorithms for de-identification has shown the potential to meet this need by offering a highly accurate and flexible solution to analyzing Chinese clinical text.,” vol. 116, pp. 24–32, 2018, doi: 10.1016/j.ijmedinf.2018.05.010.</v>
          </cell>
        </row>
        <row r="71">
          <cell r="C71" t="str">
            <v>A mathematical function to evaluate surgical complexity of cleft lip and palate,</v>
          </cell>
          <cell r="D71" t="str">
            <v xml:space="preserve"> Comput. Methods Programs Biomed., </v>
          </cell>
          <cell r="E71" t="str">
            <v>The objective of this work is to show the modeling of a similarity function adapted to the medical environment using the logical-combinatorial approach of pattern recognition theory, and its application comparing the condition of patients with congenital malformations in the lip and/or palate, which are called cleft-primary palate and/or cleft-secondary palate, respectively. The similarity function is defined by the comparison criteria determined for each variable, taking into account their type (qualitative or quantitative), their domain and their initial space representation. In all, we defined 18 variables, with their domains and six different comparison criteria (fuzzy and absolute difference type). The model includes, further, the importance of every variable as well as a weight which reflects the surgical complexity of the cleft. Likewise, the usefulness of this function is shown by calculating the similarity among three patients. This work was developed jointly with the Cleft Palate Team at the Reconstructive Surgery Service of the Pediatric Hospital of Tacubaya, which belongs to the Health Institute of the Federal District in Mexico City. © 2009 Elsevier Ireland Ltd. All rights reserved.,” vol. 94, no. 3, pp. 232–238, 2009, doi: 10.1016/j.cmpb.2008.12.008.</v>
          </cell>
        </row>
        <row r="72">
          <cell r="C72" t="str">
            <v>A Method for Automatic Identification of Reliable Heart Rates Calculated from ECG and PPG Waveforms,</v>
          </cell>
          <cell r="D72" t="str">
            <v xml:space="preserve"> J. Am. Med. Informatics Assoc., </v>
          </cell>
          <cell r="E72" t="str">
            <v>Objective: The development and application of data-driven decision-support systems for medical triage, diagnostics, and prognostics pose special requirements on physiologic data. In particular, that data are reliable in order to produce meaningful results. The authors describe a method that automatically estimates the reliability of reference heart rates (HRr) derived from electrocardiogram (ECG) waveforms and photoplethysmogram (PPG) waveforms recorded by vital-signs monitors. The reliability is quantitatively expressed through a quality index (QI) for each HRr. Design: The proposed method estimates the reliability of heart rates from vital-signs monitors by (1) assessing the quality of the ECG and PPG waveforms, (2) separately computing heart rates from these waveforms, and (3) concisely combining this information into a QI that considers the physical redundancy of the signal sources and independence of heart rate calculations. The assessment of the waveforms is performed by a Support Vector Machine classifier and the independent computation of heart rate from the waveforms is performed by an adaptive peak identification technique, termed ADAPIT, which is designed to filter out motion-induced noise. Results: The authors evaluated the method against 158 randomly selected data samples of trauma patients collected during helicopter transport, each sample consisting of 7-second ECG and PPG waveform segments and their associated HRr. They compared the results of the algorithm against manual analysis performed by human experts and found that in 92% of the cases, the algorithm either matches or is more conservative than the human’s QI qualification. In the remaining 8% of the cases, the algorithm infers a less conservative QI, though in most cases this was because of algorithm/human disagreement over ambiguous waveform quality. If these ambiguous waveforms were relabeled, the misclassification rate would drop from 8% to 3%. Conclusion: This method provides a robust approach for automatically assessing the reliability of large quantities of heart rate data and the waveforms from which they are derived. © 2006 American Medical Informatics Association.,” vol. 13, no. 3, pp. 309–320, 2006, doi: 10.1197/jamia.M1925.</v>
          </cell>
        </row>
        <row r="73">
          <cell r="C73" t="str">
            <v>A method for vector displacement estimation with ultrasound imaging and its application for thyroid nodular disease,</v>
          </cell>
          <cell r="D73" t="str">
            <v xml:space="preserve"> Med. Image Anal., </v>
          </cell>
          <cell r="E73" t="str">
            <v>Ultrasound elastography is a promising imaging technique that can assist in diagnosis of thyroid cancer. However, the complexity of the tissue movements under freehand compression requires the use of a parametric displacement model and a specific estimation method adapted to sub-pixel motion. Therefore, the aim of this study was to develop a motion estimation method for ultrasound elastography and test its performances compared to a classical block matching technique. The proposed method, referred to as Bilinear Deformable Block Matching (BDBM), uses a bilinear model with eight parameters for controlling the local mesh deformation. In addition, a technique of motion initialization based on a triangle scan of the images adapted to ultrasound elastography is proposed. The BDBM method includes an iterative multi-scale process. This iterative approach is shown to decrease the absolute error of the displacement estimation by a factor of 1.4 when passing from 1 to 2 iterations. The method was tested on simulated images and the results show that absolute displacement estimation error was reduced by a factor of 4 compared to classical block matching. We applied the BDBM method on three experimental sets of data. In the first data set, a phantom designed for ultrasound elastography was used. The two other sets of data involve the thyroid gland and were acquired using freehand tissue compression by ultrasound probe of a clinical ultrasound scanner modified for research. A similarity measurement based on local cross-correlation shows that, for experimental data, the BDBM method outperforms the usual block matching. © 2007 Elsevier B.V. All rights reserved.,” vol. 12, no. 3, pp. 259–274, 2008, doi: 10.1016/j.media.2007.10.007.</v>
          </cell>
        </row>
        <row r="74">
          <cell r="C74" t="str">
            <v>A methodology based on multiple criteria decision analysis for combining antibiotics in empirical therapy,</v>
          </cell>
          <cell r="D74" t="str">
            <v xml:space="preserve"> Artif. Intell. Med., </v>
          </cell>
          <cell r="E74" t="str">
            <v>Background: The current situation of critical progression in resistance to more effective antibiotics has forced the reuse of old highly toxic antibiotics and, for several reasons, the extension of the indications of combined antibiotic therapy as alternative options to broad spectrum empirical mono-therapy. A key aspect for selecting an appropriate and adequate antimicrobial therapy is that prescription must be based on local epidemiology and knowledge since many aspects, such as prevalence of microorganisms and effectiveness of antimicrobials, change from hospitals, or even areas and services within a single hospital. Therefore, the selection of combinations of antibiotics requires the application of a methodology that provides objectivity, completeness and reproducibility to the analysis of the detailed microbiological, epidemiological, pharmacological information on which to base a rational and reasoned choice. Methods: We proposed a methodology for decision making that uses a multiple criteria decision analysis (MCDA) to support the clinician in the selection of an efficient combined empiric therapy. The MCDA includes a multi-objective constrained optimization model whose criteria are the maximum efficacy of therapy, maximum activity, the minimum activity overlapping, the minimum use of restricted antibiotics, the minimum toxicity of antibiotics and the activity against the most prevalent and virulent bacteria. The decision process can be defined in 4 steps: (1) selection of clinical situation of interest, (2) definition of local optimization criteria, (3) definition of constraints for reducing combinations, (4) manual sorting of solutions according to patient’s clinical conditions, and (5) selection of a combination. Experiments and results: In order to show the application of the methodology to a clinical case, we carried out experiments with antibiotic susceptibility tests in blood samples taken during a five years period at a university hospital. The validation of the results consists of a manual review of the combinations and experiments carried out by an expert physician that has explained the most relevant solutions proposed according to current clinical knowledge and their use. Conclusion: We show that with the decision process proposed, the physician is able to select the best combined therapy according to different criteria such as maximum efficacy, activity and minimum toxicity. A method for the recommendation of combined antibiotic ther…,” vol. 102, p. 101751, 2020, doi: 10.1016/j.artmed.2019.101751.</v>
          </cell>
        </row>
        <row r="75">
          <cell r="C75" t="str">
            <v>A methodology based on Trace-based clustering for patient phenotyping,</v>
          </cell>
          <cell r="D75" t="str">
            <v xml:space="preserve"> Knowledge-Based Syst., </v>
          </cell>
          <cell r="E75" t="str">
            <v>Background: The current situation of critical progression as regards the resistance of bacteria to antibiotics has led to the use of machine learning techniques in order to provide clinicians with new knowledge for decision making. One of the key aspects is precision medicine, which focuses on finding phenotypes of patients for whom treatments may be more effective or detecting high risk patients whose progress must be closely monitored. The identification of these phenotypes requires the application of a methodology whose results are consistent and interpretable, along with the control of the process by a clinical expert. Studies concerning machine learning phenotyping use conventional clustering or subgroup algorithms that require information to be obtained a priori. Methods: We propose a new unsupervised machine learning technique, denominated as Trace-based clustering, and a 5-step methodology in order to support clinicians when identifying patient phenotypes. The steps proposed are: (1) Extraction and transformation of data and analysis of clustering tendency, (2) Selection of clustering algorithm and parameters, (3) Automatic generation of candidate clusters, (4) Visual support for selection of candidate clusters, and (5) Evaluation by clinical experts. Experiments and Results: We undertake an antimicrobial resistance use case by employing the MIMIC-III open-access database for patients infected with the Methicillin-resistant Staphylococcus Aereus and Enterococcus Faecium treated with Vancomycin. The experiments were carried out using the Hopkins statistic in order to evaluate the clustering tendency of the data, the K-Means algorithm for clustering, and the Dice coefficient to measure the similarity of the clusters. Our experiments computed 370 potential patient sets (clusters) so as to obtain 19 candidate clusters for their final evaluation. We evaluated the final result with a classification model in order to ensure the consistency of the phenotypes obtained and we compared the result with a traditional clustering approach. We found a reduced set of consistent candidate clusters with a common phenotype (resistance and death), which were different from the other candidate clusters. An expert in the domain could add labels with clinical meaning to the reduced number of clusters. Conclusions: We show that the proposed methodology allows physicians to identify consistent patient phenotypes. Our experiments confirm that quality measures, and the vis…,” vol. 232, p. 107469, 2021, doi: 10.1016/j.knosys.2021.107469.</v>
          </cell>
        </row>
        <row r="76">
          <cell r="C76" t="str">
            <v>A methodology for shifting the focus of e-health support design onto user needs. A case in the homecare field,</v>
          </cell>
          <cell r="D76" t="str">
            <v xml:space="preserve"> Int. J. Med. Inform., </v>
          </cell>
          <cell r="E76" t="str">
            <v>Background: Epidemiological shifts, financial pressures and changing policy priorities in healthcare initiate reflections on innovative ways to deliver care. Technologies offer opportunities to change health services delivery. One of the emerging fields is telehomecare-applications. Yet, these applications are not always adapted to the user needs and characteristics of the homecare setting, resulting in ‘system failure’. Objectives: We describe a generic methodological model to incorporate user perspectives in the design and development process of e-health systems. The model aims at grounding the choice of the technology in a clear understanding of the homecare field, and on interactive reflections with the technology developers. Methods and results: The methodological model develops over three phases. A first phase aims to identify and to select potential patient groups for which the technology will be developed: It holds (a) gathering of epidemiological data; (b) identifying relevant inclusion criteria to select patient groups; (c) qualitative weighting based on the inclusion criteria to include potential patient groups and (d) plenary discussion with the technology developers. In a second phase, the particular needs of the selected patient groups are assessed through literature review, document analysis and explorative interviews with key informants. In the third phase, ‘social’ use cases are developed in which the use of potential technologies is written as virtual storylines. The writing of the use cases is prepared through a semi-structured questionnaire for all partners listing the ‘visions and expectations on the technology and user context’. The use cases are the source documents for a plenary discussion with the technology developers in which priorities are set for functionalities of the e-homecare platform. The methodological approach is illustrated within the Coplintho-project. It is a Flemish initiative developing an e-homecare platform offering a package of services on a dedicated device to support the social integration and ‘independent living’ of people in their home environment. Discussion: Our methodological approach provides a practical framework for understanding and considering user perspectives. The application of the method within the development of the Coplintho-e-homecare platform demonstrated its usefulness. The experience within the Coplintho-pilot project learned important lessons about the operational use of the method. The …,” vol. 77, no. 9, pp. 589–601, 2008, doi: 10.1016/j.ijmedinf.2007.11.004.</v>
          </cell>
        </row>
        <row r="77">
          <cell r="C77" t="str">
            <v>A methodology for the design and development of gamified mobile apps for monitoring cancer survivors,</v>
          </cell>
          <cell r="D77" t="str">
            <v xml:space="preserve"> J. Biomed. Inform., </v>
          </cell>
          <cell r="E77" t="str">
            <v>An increasing number of cancer patients is treated and recover each year, and consequently there are survivors that require specialized and coordinated follow-up. The physical, social, working, psychological and emotional aspects of these survivors have to be characterized, investigated and treated by multidisciplinary and interdisciplinary teams. Nowadays, oncology community is focused on tracking records of interest in Patient-Reported Outcome (PROs) for patients of different cancer types. In the last years, several articles have proven that PROs are an effective method to improve the management of patient symptoms and, subsequently, clinical care. In this scenario, patient engagement is one of the most relevant aspects for PROs success. In this sense, one of the most promising strategies for increasing engagement is gamification, that is, the introduction of game elements in systems that are not games. Therefore, in this work we introduce a methodology for developing gamification apps for cancer survivors that aims at increasing engagement when collecting PROs data.,” vol. 106, p. 103439, 2020, doi: 10.1016/j.jbi.2020.103439.</v>
          </cell>
        </row>
        <row r="78">
          <cell r="C78" t="str">
            <v>A mindfulness-based intervention to increase resilience to stress in university students (the Mindful Student Study): a pragmatic randomised controlled trial,</v>
          </cell>
          <cell r="D78" t="str">
            <v xml:space="preserve"> Lancet Public Heal., </v>
          </cell>
          <cell r="E78" t="str">
            <v>Background: The rising number of young people going to university has led to concerns about an increasing demand for student mental health services. We aimed to assess whether provision of mindfulness courses to university students would improve their resilience to stress. Methods: We did this pragmatic randomised controlled trial at the University of Cambridge, UK. Students aged 18 years or older with no severe mental illness or crisis (self-assessed) were randomly assigned (1:1), via remote survey software using computer-generated random numbers, to receive either an 8 week mindfulness course adapted for university students (Mindfulness Skills for Students [MSS]) plus mental health support as usual, or mental health support as usual alone. Participants and the study management team were aware of group allocation, but allocation was concealed from the researchers, outcome assessors, and study statistician. The primary outcome was self-reported psychological distress during the examination period, as measured with the Clinical Outcomes in Routine Evaluation Outcome Measure (CORE–OM), with higher scores indicating more distress. The primary analysis was by intention to treat. This trial is registered with the Australia and New Zealand Clinical Trials Registry, number ACTRN12615001160527. Findings: Between Sept 28, 2015, and Jan 15, 2016, we randomly assigned 616 students to the MSS group (n=309) or the support as usual group (n=307). 453 (74%) participants completed the CORE–OM during the examination period and 182 (59%) MSS participants completed at least half of the course. MSS reduced distress scores during the examination period compared with support as usual, with mean CORE–OM scores of 0·87 (SD 0·50) in 237 MSS participants versus 1·11 (0·57) in 216 support as usual participants (adjusted mean difference −0·14, 95% CI −0·22 to −0·06; p=0·001), showing a moderate effect size (β −0·44, 95% CI −0·60 to −0·29; p&lt;0·0001). 123 (57%) of 214 participants in the support as usual group had distress scores above an accepted clinical threshold compared with 88 (37%) of 235 participants in the MSS group. On average, six students (95% CI four to ten) needed to be offered the MSS course to prevent one from experiencing clinical levels of distress. No participants had adverse reactions related to self-harm, suicidality, or harm to others. Interpretation: Our findings show that provision of mindfulness training could be an effective component of a wider student men…,” vol. 3, no. 2, pp. e72–e81, 2018, doi: 10.1016/S2468-2667(17)30231-1.</v>
          </cell>
        </row>
        <row r="79">
          <cell r="C79" t="str">
            <v>A mobile medical QR-code authentication system and its automatic FICE image evaluation application,</v>
          </cell>
          <cell r="D79" t="str">
            <v xml:space="preserve"> J. Appl. Res. Technol., </v>
          </cell>
          <cell r="E79" t="str">
            <v>This paper presents an adaptive imaging technique run on a mobile service system for endoscopic image enhancement by using color transform and Gray Level Co-occurrence Matrices (GLCM) for a single input endoscopy image. The method is simply deal with the color image channels combination which chose the maximum scalar values of red, green and blue channel images, respectively. The GLCM subsequently applied for selecting the highest contrast and entropy images of the expanding image series. The enhanced endoscopy image is generated by fusing of the color, contrast and entropy images. We also proposed a service system with medical image retrieval application via quick response code authentication based on the Android operating system, which helps clinicians convenient in using mobile phone and reviewing images of the patient with cost efficiency. For the mobile technologies are growing rapidly, the mobile service system is installed to connect a Picture Archive and Communication Systems (PACS) system in hospital and applied for automatic evaluation of colon images screening. The experimental results show the proposed system is efficient for observing gastrointestinal tract polyp. The performance is evaluated and compared with Fujinon intelligent chromo endoscopy enhanced method.,” vol. 13, no. 2, pp. 220–229, 2015, doi: 10.1016/j.jart.2015.06.020.</v>
          </cell>
        </row>
        <row r="80">
          <cell r="C80" t="str">
            <v>A mobile phone-based approach to detection of hemolysis,</v>
          </cell>
          <cell r="D80" t="str">
            <v xml:space="preserve"> Biosens. Bioelectron., </v>
          </cell>
          <cell r="E80" t="str">
            <v>Preeclampsia and HELLP (hemolysis, elevated liver enzymes, and low platelet count) syndrome are pregnancy-related complications with high rates of morbidity and mortality. HELLP syndrome, in particular, can be difficult to diagnose. Recent work suggests that elevated levels of free cell hemoglobin in blood plasma can, as early as the first trimester, potentially serve as a diagnostic biomarker for impending complications. We therefore developed a point-of-care mobile phone–based platform that can quickly characterize a patient’s level of hemolysis by measuring the color of blood plasma. The custom hardware and software are designed to be easy to use. A sample of the whole blood (~10 µL or less) is first collected into a clear capillary tube or microtube, which is then inserted into a low-cost 3D-printed sample holder attached to the phone. A 5–10 min period of quiescence allows for gravitational sedimentation of the red blood cells, leaving a layer of yellowish plasma at the top of the tube. The phone camera then photographs the capillary tube and analyzes the color components of the cell-free plasma layer. The software converts these color values to a concentration of free hemoglobin, based on a built-in calibration curve, and reports the patient’s hemolysis level: non-hemolyzed, slightly hemolyzed, mildly hemolyzed, frankly hemolyzed, or grossly hemolyzed. The accuracy of the method is ~1 mg dL−1. This phone-based point-of-care system provides the potentially life-saving advantage of a turnaround time of about 10 min (versus 4+hours for conventional laboratory analytical methods) and a cost of approximately one dollar USD (assuming you have the phone and the software are already available).,” vol. 88, pp. 204–209, 2017, doi: 10.1016/j.bios.2016.08.030.</v>
          </cell>
        </row>
        <row r="81">
          <cell r="C81" t="str">
            <v>A model driven approach for the German health telematics architectural framework and security infrastructure,</v>
          </cell>
          <cell r="D81" t="str">
            <v xml:space="preserve"> Int. J. Med. Inform., </v>
          </cell>
          <cell r="E81" t="str">
            <v>Shared care concepts such as managed care and continuity of care are based on extended communication and cooperation between different health professionals or between them and the patient respectively. Health information systems and their components, which are very different in their structure, behavior, data and their semantics as well as regarding implementation details used in different environments for different purposes, have to provide intelligent interoperability. Therefore, flexibility, portability, and future orientation must be guaranteed using the newest development of model driven architecture. The ongoing work for the German health telematics platform based on an architectural framework and a security infrastructure is described in some detail. This concept of future proof health information networks with virtual electronic health records as core application starts with multifunctional electronic health cards. It fits into developments currently performed by many other developed countries. © 2006 Elsevier Ireland Ltd. All rights reserved.,” vol. 76, no. 2–3, pp. 169–175, 2007, doi: 10.1016/j.ijmedinf.2006.05.044.</v>
          </cell>
        </row>
        <row r="82">
          <cell r="C82" t="str">
            <v>A model for decision making support for evaluation of functional efficiency of lower limb orthotics,</v>
          </cell>
          <cell r="D82" t="str">
            <v xml:space="preserve"> Procedia Comput. Sci., </v>
          </cell>
          <cell r="E82" t="str">
            <v>A problem of decision making in case of multi-criteria instrumental evaluation of orthotics results with foot pathology is considered. Application appropriateness of decision making process models developed on the basis of the hierarchic process analysis method is grounded. Decision making models are suggested at the stage of the examination plan formation and at the stage of orthotics efficiency evaluation according to the results of this examination. In order to provide modes for decision making support when evaluating functional efficiency of orthotics it is appropriate to use models developed on the basis of hierarchies analysis of corresponding decision making processes. The process model of decision making when choosing evaluation criteria should contain hierarchic levels with alternatives: indications for orthopedic appliance prescription, indicators of orthotics efficiency, evaluation criteria. In order to evaluate orthotics efficiency the model should also contain a level whose alternatives are state types of the system ‘patient - orthotic’. The method efficiency improvement is provided by mapping of decision making models in a matrix form, automation of computations connected with their application, provision of a possibility to correct models directly in the process of patient examination in order to adapt to clinical situation not taken into consideration earlier that require application of computer technologies.,” vol. 150, pp. 253–260, 2019, doi: 10.1016/j.procs.2019.02.050.</v>
          </cell>
        </row>
        <row r="83">
          <cell r="C83" t="str">
            <v>A Model to Protect Sharing Sensitive Information in Smart Watches,</v>
          </cell>
          <cell r="D83" t="str">
            <v xml:space="preserve"> Procedia Comput. Sci., </v>
          </cell>
          <cell r="E83" t="str">
            <v>Wearable technologies offer us different ways of improving the quality of life. Currently, they are mostly used to monitor one’s physical routines which includes step counts, heart rate, calories burned, and so on. Different applications collect these sensitive information with no control given to the user on what happens to the data after collection. The current binary standard leaves the user no options on selecting their privacy preferences on their data and if they do not agree to the terms, they cannot use the device. With Apple Health for example, the user can only either allow or deny access to their data. To address these problems, we are proposing and implementing a model which allows the user to select their privacy preferences for the data being collected from them by the apps installed on their wearable devices. Tizen’s operating system is used to develop our model with its simulator used for result verification purposes. With our model, we provide users with the flexibility of expressing their privacy preferences. Peer-review under responsibility of the Conference Program Chairs.,” vol. 113, pp. 105–112, 2017, doi: 10.1016/j.procs.2017.08.322.</v>
          </cell>
        </row>
        <row r="84">
          <cell r="C84" t="str">
            <v>A model-driven approach for constructing ambient assisted-living multi-agent systems customized for Parkinson patients,</v>
          </cell>
          <cell r="D84" t="str">
            <v xml:space="preserve"> J. Syst. Softw., </v>
          </cell>
          <cell r="E84" t="str">
            <v>The Parkinson disease affects some people, especially in the last years of their lives. Ambient assisted living systems can support them, especially in the middle stages of the disease. However, these systems usually need to be customized for each Parkinson patient. In this context, the current work follows the model-driven engineering principles to achieve this customized development. It represents each patient with a model. This is transformed into an agent-based model, from which a skeleton of programming code is generated. A case study illustrates this approach. Moreover, 24 engineers expert in model-driven engineering, multi-agent systems and/or health experienced the current approach alongside the three most similar works, by implementing actual systems. Some of these systems were tested by Parkinson patients. The results showed that (1) the current approach reduced the development time, (2) the developed system satisfied a higher percentage of the requirements established for certain Parkinson patients, (3) the usability increased, (4) the performance of the systems improved taking response time into account, and (5) the developers considered that the underlying metamodel is more appropriate for the current goal.,” vol. 111, pp. 34–48, 2016, doi: 10.1016/j.jss.2015.09.014.</v>
          </cell>
        </row>
        <row r="85">
          <cell r="C85" t="str">
            <v>A monitoring system for real-time interference control on large construction sites,</v>
          </cell>
          <cell r="D85" t="str">
            <v xml:space="preserve"> Autom. Constr., </v>
          </cell>
          <cell r="E85" t="str">
            <v>This paper surveys the feasibility of an infrastructureless real-time monitoring system to provide prompt support for inspectors in charge of health and safety management on construction sites. The system was tested in the specific application of monitoring interference between teams working on large construction sites. The system accounts for a wireless and untethered tracking technology and a local server running a software tool for handling collected data, real-time site state visualization and remote interaction with safety inspectors. The low-level tracking technology is a ZigBee-based easily deployable and reconfigurable technology. In this paper the system is found to be able to cover large fields while keeping its non-invasive features, thanks to the implementation of a novel low-power approach. This paper shows the degree of support inspectors can get from the system: it is able to alert in the occurrence of interference and to log any unexpected behavior. © 2012 Elsevier B.V. All rights reserved.,” vol. 29, pp. 148–160, 2013, doi: 10.1016/j.autcon.2012.09.016.</v>
          </cell>
        </row>
        <row r="86">
          <cell r="C86" t="str">
            <v>A multicenter random forest model for effective prognosis prediction in collaborative clinical research network,</v>
          </cell>
          <cell r="D86" t="str">
            <v xml:space="preserve"> Artif. Intell. Med., </v>
          </cell>
          <cell r="E86" t="str">
            <v>Background: The accuracy of a prognostic prediction model has become an essential aspect of the quality and reliability of the health-related decisions made by clinicians in modern medicine. Unfortunately, individual institutions often lack sufficient samples, which might not provide sufficient statistical power for models. One mitigation is to expand data collection from a single institution to multiple centers to collectively increase the sample size. However, sharing sensitive biomedical data for research involves complicated issues. Machine learning models such as random forests (RF), though they are commonly used and achieve good performances for prognostic prediction, usually suffer worse performance under multicenter privacy-preserving data mining scenarios compared to a centrally trained version. Methods and materials: In this study, a multicenter random forest prognosis prediction model is proposed that enables federated clinical data mining from horizontally partitioned datasets. By using a novel data enhancement approach based on a differentially private generative adversarial network customized to clinical prognosis data, the proposed model is able to provide a multicenter RF model with performances on par with—or even better than—centrally trained RF but without the need to aggregate the raw data. Moreover, our model also incorporates an importance ranking step designed for feature selection without sharing patient-level information. Result: The proposed model was evaluated on colorectal cancer datasets from the US and China. Two groups of datasets with different levels of heterogeneity within the collaborative research network were selected. First, we compare the performance of the distributed random forest model under different privacy parameters with different percentages of enhancement datasets and validate the effectiveness and plausibility of our approach. Then, we compare the discrimination and calibration ability of the proposed multicenter random forest with a centrally trained random forest model and other tree-based classifiers as well as some commonly used machine learning methods. The results show that the proposed model can provide better prediction performance in terms of discrimination and calibration ability than the centrally trained RF model or the other candidate models while following the privacy-preserving rules in both groups. Additionally, good discrimination and calibration ability are shown on the simplified model …,” vol. 103, p. 101814, 2020, doi: 10.1016/j.artmed.2020.101814.</v>
          </cell>
        </row>
        <row r="87">
          <cell r="C87" t="str">
            <v>A multi-level visualization method for IT system structure,</v>
          </cell>
          <cell r="D87" t="str">
            <v xml:space="preserve"> Procedia Comput. Sci., </v>
          </cell>
          <cell r="E87" t="str">
            <v>This article is to solve the problems of disordered and complex architectural relationships in IT in the multi-level visualization of the IT system structure, and the relationship is not transparent and intuitive.3D visualization has its unique display advantages. By integrating the visualization concept into the IT architecture management process,Establish a multi-level visualization model of IT system structure, covering from the IT infrastructure level to the system application and business logic level, analyze location attributes, node types, rule attributes and relationship attributes, and present them in a three-dimensional visualization form to make IT internal structural relationships And the relationship between nodes is clear and intuitive.This article uses different layout algorithms such as hierarchical layout algorithm, circular distribution algorithm, star layout algorithm, etc.According to the different characteristics of the number of IT system nodes and node relationships, matching the corresponding layout algorithm makes the multi-level IT system visualization architecture more flexible.The experimental results show that the method proposed in this paper can show the IT system structure simply and clearly, and match various complex business relationships more flexibly.,” vol. 183, pp. 661–668, 2021, doi: 10.1016/j.procs.2021.02.112.</v>
          </cell>
        </row>
        <row r="88">
          <cell r="C88" t="str">
            <v>A multimedia healthcare data sharing approach through cloud-based body area network,</v>
          </cell>
          <cell r="D88" t="str">
            <v xml:space="preserve"> Futur. Gener. Comput. Syst., </v>
          </cell>
          <cell r="E88" t="str">
            <v>Wireless Body Area Network (WBAN), as a dramatic platform for pervasive computing and communication, has been widely applied in healthcare domains. Since the patient-related data in the form of text, image, voice, etc. is significant in the process of healthcare services, efficiently managing these media data from various WBAN is vital for various applications. Recently, Cloud-assisted WBAN has become popular that can supply massive computing, flexible storage and various software services to WBAN. Still, there are some challenging issues exist in this platform to deliver and share the huge media healthcare data to remote terminals timely with guaranteed QoS support. In the paper, we propose an efficient network model that combines WBAN and Cloud for valid data sharing. The proposed network architecture is designed as four layers: perception layer, network layer, cloud computing layer, and application layer. In the network, the integration of TCP/IP and Zigbee in the coordinator devices is utilized. Consequently, WBAN coordinators can compatibility inter-operate with various local networks such as WiFi and LTE network to support high mobility of users. Besides, we integrate Content Centric Networking (CCN) with our proposed architecture to improve the ability of the WBAN coordinator. Thus, it can support uninterrupted media healthcare content delivery. In addition, adaptive streaming technique was also utilized to reduce packet loss. Various simulations were conducted using OPNET simulator to show the feasibility of the proposed architecture in terms of transmitting a huge amount of media healthcare data in real-time under traditional IP-based network.,” vol. 66, pp. 48–58, 2017, doi: 10.1016/j.future.2015.12.016.</v>
          </cell>
        </row>
        <row r="89">
          <cell r="C89" t="str">
            <v>A multi-stage denoising framework for ambulatory ECG signal based on domain knowledge and motion artifact detection,</v>
          </cell>
          <cell r="D89" t="str">
            <v xml:space="preserve"> Futur. Gener. Comput. Syst., </v>
          </cell>
          <cell r="E89" t="str">
            <v>Electrocardiogram (ECG) acquired by wearable devices is increasingly used for healthcare applications. However, the ECG signals are severely corrupted by various noises (e.g. baseline wander and motion artifacts) in daily activities, resulting in unreliable or wrong detection of heart problems and hindering the automatic ECG analysis. Because of the overlap of different kinds of noises in the time and frequency domains, noise removal is a difficult task for ambulatory ECG signals. Especially, motion artifacts with variable frequencies and amplitudes pose a great challenge to ECG denoising. To address this problem, we propose a multi-stage ECG denoising framework concentrating on the detection of motion artifact based on domain knowledge. In the framework, motion artifact candidates are first located by noise-adaptive thresholding. Then we use multiple metrics combined with decision rules to find actual motion artifacts and suppress them by local scaling and morphological filtering. The complete ensemble empirical mode decomposition (CEEMD) and wavelet transform are employed to remove baseline wander and high-frequency noise, respectively. The proposed method is evaluated on the MIT-BIH arrhythmia database, the TELE database, and the Sport database. The results on the MIT-BIH database show that the proposed method achieved statistically significant improvement of signal-to-noise ratio (SNR) ranging from 7% to 25% compared with other approaches. The results also demonstrate that the proposed method effectively suppressed QRS-like motion artifacts and hence decreased false positives generated by the QRS detector, which is important for clinical diagnosis.,” vol. 116, pp. 103–116, 2021, doi: 10.1016/j.future.2020.10.024.</v>
          </cell>
        </row>
        <row r="90">
          <cell r="C90" t="str">
            <v>A neural algorithm for the non-uniform and adaptive sampling of biomedical data,</v>
          </cell>
          <cell r="D90" t="str">
            <v xml:space="preserve"> Comput. Biol. Med., </v>
          </cell>
          <cell r="E90" t="str">
            <v>Background and objective: Body sensors are finding increasing applications in the self-monitoring for health-care and in the remote surveillance of sensitive people. The physiological data to be sampled can be non-stationary, with bursts of high amplitude and frequency content providing most information. Such data could be sampled efficiently with a non-uniform schedule that increases the sampling rate only during activity bursts. Methods: A real time and adaptive algorithm is proposed to select the sampling rate, in order to reduce the number of measured samples, but still recording the main information. The algorithm is based on a neural network which predicts the subsequent samples and their uncertainties, requiring a measurement only when the risk of the prediction is larger than a selectable threshold. Results: Four examples of application to biomedical data are discussed: electromyogram, electrocardiogram, electroencephalogram, and body acceleration. Sampling rates are reduced under the Nyquist limit, still preserving an accurate representation of the data and of their power spectral densities (PSD). For example, sampling at 60% of the Nyquist frequency, the percentage average rectified errors in estimating the signals are on the order of 10% and the PSD is fairly represented, until the highest frequencies. The method outperforms both uniform sampling and compressive sensing applied to the same data. Conclusion: The discussed method allows to go beyond Nyquist limit, still preserving the information content of non-stationary biomedical signals. It could find applications in body sensor networks to lower the number of wireless communications (saving sensor power) and to reduce the occupation of memory.,” vol. 71, pp. 223–230, 2016, doi: 10.1016/j.compbiomed.2016.02.004.</v>
          </cell>
        </row>
        <row r="91">
          <cell r="C91" t="str">
            <v>A neutrosophic-entropy based adaptive thresholding segmentation algorithm: A special application in MR images of Parkinson’s disease,</v>
          </cell>
          <cell r="D91" t="str">
            <v xml:space="preserve"> Artif. Intell. Med., </v>
          </cell>
          <cell r="E91" t="str">
            <v>Brain MR images are composed of three main regions such as gray matter, white matter and cerebrospinal fluid. Radiologists and medical practitioners make decisions through evaluating the developments in these regions. Study of these MR images suffers from two major issues such as: (a) the boundaries of their gray matter and white matter regions are ambiguous and unclear in nature, and (b) their regions are formed with unclear inhomogeneous gray structures. These two issues make the diagnosis of critical diseases very complex. To solve these issues, this study presented a method of image segmentation based on the neutrosophic set (NS) theory and neutrosophic entropy information (NEI). By nature, the proposed method is adaptive to select the threshold value and is entitled as neutrosophic-entropy based adaptive thresholding segmentation algorithm (NEATSA). In this study, experimental results were provided through the segmentation of Parkinson’s disease (PD) MR images. Experimental results, including statistical analyses showed that NEATSA can segment the main regions of MR images very clearly compared to the well-known methods of image segmentation available in literature of pattern recognition and computer vision domains.,” vol. 104, p. 101838, 2020, doi: 10.1016/j.artmed.2020.101838.</v>
          </cell>
        </row>
        <row r="92">
          <cell r="C92" t="str">
            <v>A new adaptive traffic engineering method for telesurgery using ACO algorithm over Software Defined Networks,</v>
          </cell>
          <cell r="D92" t="str">
            <v xml:space="preserve"> Eur. Res. Telemed., </v>
          </cell>
          <cell r="E92" t="str">
            <v>Introduction In the past decades, telemedicine has attracted much attention due to its usefulness for delivering medical services from remote location. One of the most important parts of telemedicine is telesurgery, in which a surgeon performs surgery on the patient from remote location by using telecommunication networks. Due to the surgeon needs to watch the patient side transmitted video with high quality; it is necessary to provide fast and suitable communication path between the surgeon and patient. Emerging Software Defined Network (SDN) as a new network paradigm facilitated Quality of Service (QoS) provisioning in many applications. Decoupling data plane from control plane in SDN, helps to manage based on end users requirements. This paper proposes a new heuristic traffic engineering method for telesurgery application using Ant Colony Optimization (ACO) algorithm. Patients and methods This paper models QoS provisioning in Telesurgery as a Constraint Shortest Path (CSP) linear programming problem. Moreover, due to NP-completeness of CSP problem, this paper proposes a solver method using ACO algorithm. To the best of our knowledge, this is the first paper which investigates QoS provisioning for telesurgery in SDN. Results Results of performance evaluation showed that the proposed method is better than baseline method. The proposed method improves all three important QoS parameters, average End-to-End delay, packet loss ratio and PSNR with values of 56.3%, 50.5% and 1.33, respectively. Discussion providing QoS in telesurgery applications is one of the most challenging issues. By leveraging the capability of SDN, we can develop appropriate mechanisms to guarantee QoS requirements in critical applications such as Telesurgery. Conclusion Using SDN together with optimization models such as CSP for providing QoS in Telesurgery can improve the quality of the received video in an operation room. This mechanism causes increment in the performance of Telesurgery.,” vol. 6, no. 3–4, pp. 173–180, 2017, doi: 10.1016/j.eurtel.2017.10.003.</v>
          </cell>
        </row>
        <row r="93">
          <cell r="C93" t="str">
            <v>A new methodological framework for hazard detection models in health information technology systems,</v>
          </cell>
          <cell r="D93" t="str">
            <v xml:space="preserve"> J. Biomed. Inform., </v>
          </cell>
          <cell r="E93" t="str">
            <v>The adoption of health information technology (HIT) has facilitated efforts to increase the quality and efficiency of health care services and decrease health care overhead while simultaneously generating massive amounts of digital information stored in electronic health records (EHRs). However, due to patient safety issues resulting from the use of HIT systems, there is an emerging need to develop and implement hazard detection tools to identify and mitigate risks to patients. This paper presents a new methodological framework to develop hazard detection models and to demonstrate its capability by using the US Department of Veterans Affairs’ (VA) Corporate Data Warehouse, the data repository for the VA’s EHR. The overall purpose of the framework is to provide structure for research and communication about research results. One objective is to decrease the communication barriers between interdisciplinary research stakeholders and to provide structure for detecting hazards and risks to patient safety introduced by HIT systems through errors in the collection, transmission, use, and processing of data in the EHR, as well as potential programming or configuration errors in these HIT systems. A nine-stage framework was created, which comprises programs about feature extraction, detector development, and detector optimization, as well as a support environment for evaluating detector models. The framework forms the foundation for developing hazard detection tools and the foundation for adapting methods to particular HIT systems.,” vol. 124, p. 103937, 2021, doi: 10.1016/j.jbi.2021.103937.</v>
          </cell>
        </row>
        <row r="94">
          <cell r="C94" t="str">
            <v>A new technique for the prediction of heart failure risk driven by hierarchical neighborhood component-based learning and adaptive multi-layer networks,</v>
          </cell>
          <cell r="D94" t="str">
            <v xml:space="preserve"> Futur. Gener. Comput. Syst., </v>
          </cell>
          <cell r="E94" t="str">
            <v>The recently evolving remote healthcare technology could potentially aid the realization of cost-effective and lasting solutions to life-threatening diseases such as heart failure. Such a remote healthcare system should integrate an effectual heart failure risk monitoring and prediction platform. However, developing a heart failure risk (HFR) prediction method that objectively incorporate individual contributive characteristics of HFR risk factors, that are required for adequate prediction remains a challenge. Towards addressing this research gap, a new approach driven by hierarchical neighborhood component-based-learning (HNCL) and adaptive multi-layer networks (AMLN) is proposed. In the proposed method, the HNCL module firstly learns the interrelations among the HFR attributes/ risk factors to construct a set of informative features, regarded as the global weight vector that reflects individual contribution of each risk factor. Subsequently, the constructed global weight vector is applied in building an AMLN model for the prediction of HFR. Moreover, the proposed method’s performances were extensively validated with a benchmark clinical database of potential heart failure patients and compared with previous studies using prediction accuracies, performance plots, receiving operating characteristic analysis, error-histogram analysis, specificity, and sensitivity metrics. From the experimental results, we found that the proposed method (AMLN–HNCL)​ achieved significantly higher and stable predictions with an improvement of approximately 11.10% over the commonly applied method. Additionally, the proposed method recorded 9.09% and 12.48% improvements for specificity and sensitivity, respectively compared to the commonly applied method. The superiority in performances achieved by the proposed method should be because the interrelations amongst the risk factors were adequately learnt and their individual contribution was objectively accounted for in the prediction task. Thus, we believe that the proposed method could potentially facilitate the practical implementation of accurately robust HFR prediction module in the context of the currently emerging remote healthcare system, especially in Internet of Medical Things (IoMT) systems. Also, the method may be applied in wearable mobile health-care gadgets capable of monitoring the heart failure status in individuals.,” vol. 110, pp. 781–794, 2020, doi: 10.1016/j.future.2019.10.034.</v>
          </cell>
        </row>
        <row r="95">
          <cell r="C95" t="str">
            <v>A new window on neurocognitive dysfunction in the childhood form of myotonic dystrophy type 1 (DM1),</v>
          </cell>
          <cell r="D95" t="str">
            <v xml:space="preserve"> Neuromuscul. Disord., </v>
          </cell>
          <cell r="E95" t="str">
            <v>Not much is known about the neurocognitive deficits in the childhood phenotypic expression of DM1. Twenty-four children and adolescents with no mental retardation were administered an extensive neuropsychological battery to investigate cognition in terms of memory, executive functions and visuo-spatial abilities. The results showed discrepancies between Wechsler’s indexes with higher scores in Verbal Comprehension than Perceptive Organization and Speed of Processing. Memory assessment using Signoret’s Memory Battery revealed a clear difference between verbal and visuospatial memory but no impairment between short and long-term memory. Concerning executive abilities, DM1 subjects showed greater deficits in processing speed than in mental flexibility, inhibition or working memory. This pattern of deficits could implicate a frontoparietal circuit in accordance with the neural networks involved in the adult form of DM1 and reopens the question of a continuum between childhood and adulthood neurocognitive impairments. © 2011 Elsevier B.V.,” vol. 21, no. 7, pp. 468–476, 2011, doi: 10.1016/j.nmd.2011.04.009.</v>
          </cell>
        </row>
        <row r="96">
          <cell r="C96" t="str">
            <v>A non-canonical hybrid metaheuristic approach to adaptive data stream classification,</v>
          </cell>
          <cell r="D96" t="str">
            <v xml:space="preserve"> Futur. Gener. Comput. Syst., </v>
          </cell>
          <cell r="E96" t="str">
            <v>Data stream classification techniques have been playing an important role in big data analytics recently due to their diverse applications (e.g. fraud and intrusion detection, forecasting and healthcare monitoring systems) and the growing number of real-world data stream generators (e.g. IoT devices and sensors, websites and social network feeds). Streaming data is often prone to evolution over time. In this context, the main challenge for computational models is to adapt to changes, known as concept drifts, using data mining and optimisation techniques. We present a novel ensemble technique called RED-PSO that seamlessly adapts to different concept drifts in non-stationary data stream classification tasks. RED-PSO is based on a three-layer architecture to produce classification types of different size, each created by randomly selecting a certain percentage of features from a pool of features of the target data stream. An evolutionary algorithm, namely, Replicator Dynamics (RD), is used to seamlessly adapt to different concept drifts; it allows good performing types to grow and poor performing ones to shrink in size. In addition, the selected feature combinations in all classification types are optimised using a non-canonical version of the Particle Swarm Optimisation (PSO) technique for each layer individually. PSO allows the types in each layer to go towards local (within the same type) and global (in all types) optimums with a specified velocity. A set of experiments are conducted to compare the performance of the proposed method to state-of-the-art algorithms using real-world and synthetic data streams in immediate and delayed prequential evaluation settings. The results show a favourable performance of our method in different environments.,” vol. 102, pp. 127–139, 2020, doi: 10.1016/j.future.2019.07.067.</v>
          </cell>
        </row>
        <row r="97">
          <cell r="C97" t="str">
            <v>A novel algorithm for minute ventilation estimation in remote health monitoring with magnetometer plethysmography,</v>
          </cell>
          <cell r="D97" t="str">
            <v xml:space="preserve"> Comput. Biol. Med., </v>
          </cell>
          <cell r="E97" t="str">
            <v>Purpose: The purpose of this study was to evaluate the accuracy of minute ventilation (V˙E) estimation using a novel method based on a non-linear algorithm coupled with cycle-based features. The experiment protocol was well adapted for remote health monitoring applications by exploiting data streams from respiratory magnetometer plethysmography (RMP) during different physical activity (PA) types. Methods Thirteen subjects with an age distribution of 24.1±3.4 years performed thirteen PA ranging from sedentary to moderate intensity (walking at 4 and 6 km/h, running at 9 and 12 km/h, biking at 90 W and 110 W). In total, 3359 temporal segments of 10s were acquired using the Nomics RMP device while the iWorx spirometer was used for reference V˙E measurements. An artificial neural network (ANN) model based on respiration features was used to estimate V˙E and compared to the multiple linear regression (MLR) model. We also compared the subject-specific approach with the subject-independent approach. Results The ANN model using subject-specific approach achieved better accuracy for the V˙E estimation. The bias was between 0.20±0.87 and 0.78±3 l/min with the ANN model as compared to 0.73±3.19 and 4.17±2.61 l/min with the MLR model. Conclusion Our results demonstrated the pertinence of processing data streams from wearable RMP device to estimate the V˙E with sufficient accuracy for various PA types. Due to its low-complexity and real-time algorithm design, the current approach can be easily integrated into most remote health monitoring applications coupled with wearable sensors.,” vol. 130, p. 104189, 2021, doi: 10.1016/j.compbiomed.2020.104189.</v>
          </cell>
        </row>
        <row r="98">
          <cell r="C98" t="str">
            <v>A novel approach for predicting disordered regions in a protein sequence,</v>
          </cell>
          <cell r="D98" t="str">
            <v xml:space="preserve"> Osong Public Heal. Res. Perspect., </v>
          </cell>
          <cell r="E98" t="str">
            <v>Objectives: A number of published predictors are based on various algorithms and disordered protein sequence properties. Although many predictors have been published, the study of protein disordered region prediction is ongoing because different prediction methods can find different disordered regions in a protein sequence. Methods: Therefore we have used a new approach to find the more varying disordered regions for more efficient and accurate prediction of protein structures. In this study, we propose a novel approach called ‘emerging subsequence (ES) mining’ without using the characteristics of the disordered protein. We first adapted the approach to generate emerging protein subsequences on public protein sequence data. Second, the disordered and ordered regions in a protein sequence were predicted by searching the generated emerging protein subsequence with a sliding window, which tends to overlap. Third, the scores of the overlapping regions were calculated based on support and growthrate values in both classes. Finally, the score of predicted regions in the target class were compared with the score of the source class, and the class having a higher score was selected. Results: In this experiment, disordered sequence data and ordered sequence data was extracted from DisProt 6.02 and PDB respectively and used as training data. The test data come from CASP 9 and CASP 10 where disordered and ordered regions are known. Conclusion: Comparing with several published predictors, the results of the experiment show higher accuracy rates than with other existing methods.,” vol. 5, no. 4, pp. 211–218, 2014, doi: 10.1016/j.phrp.2014.06.006.</v>
          </cell>
        </row>
        <row r="99">
          <cell r="C99" t="str">
            <v>A novel automated simulator of pediatric systemic circulation: Design and applications,</v>
          </cell>
          <cell r="D99" t="str">
            <v xml:space="preserve"> Biomed. Signal Process. Control, </v>
          </cell>
          <cell r="E99" t="str">
            <v>The technology of ventricular assist devices has shown unprecedented evolution over the last decade. Despite of it, there is still a great need of developing pediatric specific devices, thus highlighting the demand for flexible simulators, capable of emulating mechanical circulatory assistance in the setting of pediatric heart failure. The aim of this work was to design and build an automated simulator of the pediatric circulation. The simulator comprises a hydraulic circulation mock loop and an electronic system with its computational algorithms and its graphical user interface. The simulator includes left ventricle assist devices capable of generating pulsatile or continuous-flow. To demonstrate the applicability of the automated system developed, normal and heart failure conditions of pediatric patients were simulated and the contribution of left ventricular assist devices in restoring normal hemodynamics were quantified. Restoration of aortic flow was obtained with the use of continuous or pulsatile devices in heart failure simulated conditions. The system is user friendly and intuitive, allowing fast and reproducible adjustments of parameters, such as vascular resistance and compliance, and left ventricle preload, providing environments suitable for in vitro evaluation of pediatric left ventricle assist devices.,” vol. 70, p. 102926, 2021, doi: 10.1016/j.bspc.2021.102926.</v>
          </cell>
        </row>
        <row r="100">
          <cell r="C100" t="str">
            <v>A novel cooperative resource provisioning strategy for Multi-Cloud load balancing,</v>
          </cell>
          <cell r="D100" t="str">
            <v xml:space="preserve"> J. Parallel Distrib. Comput., </v>
          </cell>
          <cell r="E100" t="str">
            <v>The paradigm of cloud computing has heralded a new avenue of computing, offering benefits of increased data accessibility with low cost. Continuous Writing Applications (CWA) (e.g., augmented online services for Health Care) have specific requirements on data storage, computation and bandwidth, thus are cost-sensitive with limited budgets and time. Herein, we propose an architecture of multi-cloud service provider (CSP) or ‘Multi-Cloud’ to provide services to CWA, and design a novel resource scheduling algorithm to minimize the system cost. The system models of classic CWAs to tackle the resource requirements of users on MCP are exploited. The study can help to understand the characteristics of different resources and conclude Multi-Cloud being the most attractive to many CWA implementations. Interconnections of multiple CSPs and their load paths (i.e., data passing through possible interconnections) are introduced. We then formulate the problem and present optimal user scheduling based on Minimum First Derivative Length (MFDL) of system load paths. Theoretical analysis demonstrated that the solutions with minimized costs can be achieved by the proposed algorithm, termed ‘Optimal user Scheduling’ for Multi-Cloud (OSMC). Through rigorous simulations regarding different influencing factors, the proposed strategy has proven to be scalable, flexible, and efficient in many practical scenarios.,” vol. 152, pp. 98–107, 2021, doi: 10.1016/j.jpdc.2021.02.003.</v>
          </cell>
        </row>
        <row r="101">
          <cell r="C101" t="str">
            <v>A novel deep learning prediction model for concrete dam displacements using interpretable mixed attention mechanism,</v>
          </cell>
          <cell r="D101" t="str">
            <v xml:space="preserve"> Adv. Eng. Informatics, </v>
          </cell>
          <cell r="E101" t="str">
            <v>Dam displacements can effectively reflect its operational status, and thus establishing a reliable displacement prediction model is important for dam health monitoring. The majority of the existing data-driven models, however, focus on static regression relationships, which cannot capture the long-term temporal dependencies and adaptively select the most relevant influencing factors to perform predictions. Moreover, the emerging modeling tools such as machine learning (ML) and deep learning (DL) are mostly black-box models, which makes their physical interpretation challenging and greatly limits their practical engineering applications. To address these issues, this paper proposes an interpretable mixed attention mechanism long short-term memory (MAM-LSTM) model based on an encoder-decoder architecture, which is formulated in two stages. In the encoder stage, a factor attention mechanism is developed to adaptively select the highly influential factors at each time step by referring to the previous hidden state. In the decoder stage, a temporal attention mechanism is introduced to properly extract the key time segments by identifying the relevant hidden states across all the time steps. For interpretation purpose, our emphasis is placed on the quantification and visualization of factor and temporal attention weights. Finally, the effectiveness of the proposed model is verified using monitoring data collected from a real-world dam, where its accuracy is compared to a classical statistical model, conventional ML models, and homogeneous DL models. The comparison demonstrates that the MAM-LSTM model outperforms the other models in most cases. Furthermore, the interpretation of global attention weights confirms the physical rationality of our attention-based model. This work addresses the research gap in interpretable artificial intelligence for dam displacement prediction and delivers a model with both high-accuracy and interpretability.,” vol. 50, p. 101407, 2021, doi: 10.1016/j.aei.2021.101407.</v>
          </cell>
        </row>
        <row r="102">
          <cell r="C102" t="str">
            <v>A novel deep metric learning model for imbalanced fault diagnosis and toward open-set classification,</v>
          </cell>
          <cell r="D102" t="str">
            <v xml:space="preserve"> Knowledge-Based Syst., </v>
          </cell>
          <cell r="E102" t="str">
            <v>Intelligent fault diagnosis based on deep neural networks and big data has been an attractive field and shows great prospects for applications. However, applications in practice face following problems. (1) Unexpected and unseen faults of machinery in real environment may be encountered. (2) Large collections of healthy condition samples and few fault condition samples result in the imbalanced distribution of machinery health conditions. This paper proposes a novel deep metric learning model, where machinery condition is classified by retrieving similarities. The trained deep metric learning model can learn and recognize new faults quickly and easily to address the first problem. As core of deep metric learning, a novel loss function called normalized softmax loss with adaptive angle margin (NSL-AAM) is developed for second problem. NSL-AAM can supervise neural networks learning imbalanced data without altering the original data distribution. Experiments for balanced and imbalanced fault diagnosis are conducted to verify the ability of the proposed model for fault diagnosis. The results demonstrate that the proposed model can not only extract more distinctive features automatically, but also balance the representation of both the majority and minority classes. Furthermore, the results of experiments for diagnosing new faults are reported, which proves the capability of the trained model for open-set classification.,” vol. 220, p. 106925, 2021, doi: 10.1016/j.knosys.2021.106925.</v>
          </cell>
        </row>
        <row r="103">
          <cell r="C103" t="str">
            <v>A novel event-related fMRI supervoxels-based representation and its application to schizophrenia diagnosis,</v>
          </cell>
          <cell r="D103" t="str">
            <v xml:space="preserve"> Comput. Methods Programs Biomed., </v>
          </cell>
          <cell r="E103" t="str">
            <v>Background and Objective: The schizophrenia diagnosis represents a difficult task because of the confusing descriptions of symptoms given by the patient, their similarity among several disorders, the lower familiarity with genetic predisposition, and the probably inadequate response to the treatment. Neuro-biological markers of schizophrenia, as a quantitative relationship between the psychiatrist’s reports and the biology of the brain, could be used. Functional Magnetic Resonance Imaging (fMRI) obtain the subject’s performance in cognitive tasks and may find significant differences between the patient’s data and controls. The input data of classifiers may imply alterations in diagnosis; therefore, it is essential to ensure an adequate representation to describe the entire dataset classified. Methods: We propose a supervoxels-based representation calculated by two main steps: the short-range connectivity, supervoxels’ generation using a Fuzzy Iterative Clustering algorithm, and the long-range connectivity, employing Detrended Cross-Correlation Analysis among supervoxels. The unrelated supervoxels, through a statistical test based on critical points calculated empirically, are removed. The remainder supervoxels are the input for feature selectors to extract the discriminative supervoxels. We implement support vector machine classifiers using the correlation coefficient of the significant supervoxels. The dataset of 1.5 Tesla was downloaded from the SchizConnect site, where the fMRI data, during an auditory oddball task, was acquired. We calculate the performance of the classifiers using a leave-one-out cross-validation and compute the area under the Receiver Operating Characteristic curve and a permutation test to ensure no bias in the classifiers. Results: According to the permutation test, with p-values less than the significance level of 0.05, the classifiers extract discriminative class structure from data where no bias is shown. Our supervoxels-based representation gets the maximum values of sensitivity, specificity, and accuracy of 92.9%, 100%, and 96.4%, respectively. The discriminative brain regions, to discern among patients and controls, are extracted; these regions also are mentioned by the related works. Conclusions: The proposed representation, based on supervoxels, is a data-driven model that does not use predefined models of the signal nor pre-relocated brain regions of interest. The results are competitive against the related works, and t…,” vol. 213, p. 106509, 2022, doi: 10.1016/j.cmpb.2021.106509.</v>
          </cell>
        </row>
        <row r="104">
          <cell r="C104" t="str">
            <v>A novel Fast Entrogram and its applications in rolling bearing fault diagnosis,</v>
          </cell>
          <cell r="D104" t="str">
            <v xml:space="preserve"> Mech. Syst. Signal Process., </v>
          </cell>
          <cell r="E104" t="str">
            <v>Effectively identifying the health status of rolling bearings can reduce the maintenance costs of rotating mechanical components. With the development and improvement of various signal processing theories, the mode of extracting fault information from the frequency domain has gradually replaced the mode from the time domain. As a traditional spectrum segmentation analysis method, Fast Kurtogram can adaptively extract frequency bands that may contain fault information to diagnose faults. However, the frame of the center frequency and bandwidth obtained by the 1/3 binary tree filter bank segmentation method adopted by the Fast Kurtogram is fixed. This paper proposed a new method of segmenting the spectrum and accurately filtering fault information from the frequency domain----Fast Entrogram. The fluctuation state of the Fourier spectrum is of key importance in distinguishing the distribution of different components in the signal at each frequency. After the Fourier transform of the spectrum is intercepted and reconstructed, the minimum points of the new sequence can separate different components in the signal. Subsequently, the frequency slice function is used to extract each frequency band to obtain better filtering effects than the finite impulse response filter. Finally, the proposed novel correlation spectral negentropy is sensitive to periodic pulses and can be used to screen the component that contains the most fault information. The simulation results show that the proposed Fast Entrogram can effectively extract periodic pulses. It is verified by experimental signals that the method can be applied to fault diagnosis of bearing inner and outer rings.,” vol. 154, p. 107582, 2021, doi: 10.1016/j.ymssp.2020.107582.</v>
          </cell>
        </row>
        <row r="105">
          <cell r="C105" t="str">
            <v>A novel framework for a remote patient monitoring (RPM)system with abnormality detection,</v>
          </cell>
          <cell r="D105" t="str">
            <v xml:space="preserve"> Heal. Policy Technol., </v>
          </cell>
          <cell r="E105" t="str">
            <v>Objective: This research aims to build an effective and automated RPM system based on an information communication technology (ICT)framework that automatically triggers medical alerts, hospital visits, medications, and social support in a timely and precise manner, with specific attention to aging people. The goal of the proposed framework is to construct a safe, flexible, and manageable system containing multi-agent, auto-notice, sensor management, and secure transmission of data to allow an autonomous functioning of RPM. Methods: The literature between 2002 and 2018 that introduces healthcare platforms with the technology of the Internet of things (IoT)is reviewed and compared in compliance with various technical and functional features. Eleven healthcare-based IoT platforms are compared. Eight of them utilize the Representational State Transfer Application Programming Interface (REST API), while ten of them have Message Queue Telemetry Transport (MQTT), seven of them have device management, and nine of them have security control. In addition, Kepware’s KEPServerEX communication platform containing up to 250 communication protocols is included. Results: The results confirm that the proposed framework reliably operates within the complex healthcare processes, taking into account the equipment management, security management, messaging and diversification of communication protocols. This study uses the concept of IoT 3-tier through which a complete sensor management mechanism is structured. Moreover, secure data connection protects the patient’s privacy. Each sensor provides a distinctive notification to construct flawless authority management. Conclusions: The proposed framework can not only reach the machine-to-machine (M2M)realm, but also provide support in emergency cases.,” vol. 8, no. 2, pp. 157–170, 2019, doi: 10.1016/j.hlpt.2019.05.008.</v>
          </cell>
        </row>
        <row r="106">
          <cell r="C106" t="str">
            <v>A novel heart-mobile interface for detection and classification of heart sounds,</v>
          </cell>
          <cell r="D106" t="str">
            <v xml:space="preserve"> Biomed. Signal Process. Control, </v>
          </cell>
          <cell r="E106" t="str">
            <v>Diagnosis of heart disease requires that a medical practitioner investigate heart auscultations for irregular sounds, followed by echocardiography and electrocardiography tests. These expensive tests also require specialized technicians to operate. We present a low-cost, patient-centered device for the initial screening of the heart sounds that can be potentially used by the users on themselves. They can later share these readings with their healthcare providers. We have created an innovative mobile-health service platform for analyzing and classifying heart sounds. The presented system enables remote patient-monitoring by integrating advanced wireless communications with a customized low-cost stethoscope. This system also permits remote management of a patient’s cardiac status while maximizing patient mobility. The smartphone application facilitates recording, processing, visualizing, listening to, and classification of heart sounds. We build our classification model using the Mel-Frequency Cepstral Coefficient and Hidden Markov Model. This application is tested in a hospital environment to collect live recordings from patients with positive results. The smartphone application correctly detected 92.68% of abnormal heart conditions in clinical trials at UT Southwestern Hospital.,” vol. 45, pp. 313–324, 2018, doi: 10.1016/j.bspc.2018.05.008.</v>
          </cell>
        </row>
        <row r="107">
          <cell r="C107" t="str">
            <v>A novel hybrid optimized and adaptive reconfigurable framework for the implementation of hybrid bio-inspired classifiers for diagnosis,</v>
          </cell>
          <cell r="D107" t="str">
            <v xml:space="preserve"> Microprocess. Microsyst., </v>
          </cell>
          <cell r="E107" t="str">
            <v>Due to recent advances in IoT (Internet of Things) technologies, availability of reliable data and emergence of machine learning, bio-inspired learning and artificial intelligence, has demonstrated its ability to solve the large complex problems which is not possible before. In particular, machine learning and bio-inspired learning algorithms provides the effective solutions in image processing techniques. However, the implementation of the above-mentioned algorithms in the general CPU requires the intensive usage of bandwidth, area and power which makes the CPU unhealthy of usage and implementation. To overcome this problem, ASIC (application specific integrated circuits), GPU (Graphics Processing Unit) &amp;FPGA (Field Programmable gate arrays) have been employed to improve the performance of the hybrid machine learning (ML) classifiers and deep learning algorithms. FPGA has been recently employed for an effective implementation and to achieve the high performance of the learning algorithms. But integrating the complex learning algorithms in FPGA still remains to be real challenge among the researchers. The paper proposes new reconfigurable architectures for bio- inspired classifiers to diagnosis the medical casualties which can be suitable for the tele health care applications. This paper aim is as follows (i) Design and implementation of Parallel Fusion of FSM and Reconfigurable shared Distributed Arithmetic for Bio-Inspired Classifiers (ii) Development of Accelerator Environment to test the performance of proposed architecture (iii) Performance evaluation of proposed architecture in terms of accuracy of detection in compared with MATLAB simulation iv) Implementation of proposed architectures in different ARtix-7 architectures and determination of power, throughput and area. Moreover, the proposed architecture has been tested with the and compared with the other existing architectures.,” vol. 73, p. 102960, 2020, doi: 10.1016/j.micpro.2019.102960.</v>
          </cell>
        </row>
        <row r="108">
          <cell r="C108" t="str">
            <v>A novel method based on Adaptive Periodic Segment Matrix and Singular Value Decomposition for removing EMG artifact in ECG signal,</v>
          </cell>
          <cell r="D108" t="str">
            <v xml:space="preserve"> Biomed. Signal Process. Control, </v>
          </cell>
          <cell r="E108" t="str">
            <v>The Electrocardiogram (ECG) signals are usually used to detect and monitor human health. However, the Electromyogram (EMG) artifacts also can be obtained during measurement, these make difficult for doctors in correct diagnosis. In general, ECG signals are periodic while EMG artifacts are non-stationary and overlapped in the frequency domain. According to these characteristics, it is necessary to extract clean ECG signals from EMG artifacts by using the periodic separation method. A novel Adaptive Periodic Segment Matrix (APSM) based on Singular Value Decomposition (SVD) is proposed for extracting clean ECG signals from EMG artifacts. Firstly, a periodic segment estimation method is proposed by obtaining an average periodic length and RR intervals constraint via envelope spectrum of the measured signal. Secondly, the R wave peaks and their positions of the ECG signals are detected by these. After that, APSM with rank one is formed using R wave peaks and the calculated RR intervals constraint, then SVD is processed on this matrix, the restructured ECG signals will be obtained by the first maximal singular value of the formed matrix. The validation of proposed method is made by applying the algorithm to ECG records from different four databases. Quantitative and qualitative analyses have been made and compared with other methods. The results show that the proposed APSM-SVD method is effective for EMG artifacts removal and clean ECG signals extraction. The R peak, P wave, QRS complex and ST segment can be preserved in reconstructed ECG signals.,” vol. 62, p. 102060, 2020, doi: 10.1016/j.bspc.2020.102060.</v>
          </cell>
        </row>
        <row r="109">
          <cell r="C109" t="str">
            <v>A novel method using adaptive hidden semi-Markov model for multi-sensor monitoring equipment health prognosis,</v>
          </cell>
          <cell r="D109" t="str">
            <v xml:space="preserve"> Mech. Syst. Signal Process., </v>
          </cell>
          <cell r="E109" t="str">
            <v>Abstract Health prognosis for equipment is considered as a key process of the condition-based maintenance strategy. This paper presents an integrated framework for multi-sensor equipment diagnosis and prognosis based on adaptive hidden semi-Markov model (AHSMM). Unlike hidden semi-Markov model (HSMM), the basic algorithms in an AHSMM are first modified in order for decreasing computation and space complexity. Then, the maximum likelihood linear regression transformations method is used to train the output and duration distributions to re-estimate all unknown parameters. The AHSMM is used to identify the hidden degradation state and obtain the transition probabilities among health states and durations. Finally, through the proposed hazard rate equations, one can predict the useful remaining life of equipment with multi-sensor information. Our main results are verified in real world applications: monitoring hydraulic pumps from Caterpillar Inc. The results show that the proposed methods are more effective for multi-sensor monitoring equipment health prognosis.,” vol. 64–65, pp. 217–232, 2015, doi: 10.1016/j.ymssp.2015.03.029.</v>
          </cell>
        </row>
        <row r="110">
          <cell r="C110" t="str">
            <v>A novel model with the ability of few-shot learning and quick updating for intelligent fault diagnosis,</v>
          </cell>
          <cell r="D110" t="str">
            <v xml:space="preserve"> Mech. Syst. Signal Process., </v>
          </cell>
          <cell r="E110" t="str">
            <v>Both of traditional intelligent fault diagnosis (TIFD) based on artificial features and modern intelligent fault diagnosis (MIFD) based on deep learning have made healthy progress in recent times. But, the bulk of methods neglects the actual application environments of intelligent diagnosis: (1) There are only few samples of faults, which greatly limit the popularity of TIFD and MIFD. Therefore, it is urgent to develop intelligent models with the ability of few-shot learning. (2) The performance degradation will occur when the equipment runs for a long time, which requires intelligent diagnosis models to possess the ability of quick updating. In order to remedy these shortcomings, a capsule auto-encoder model based on auto-encoder and capsule network, namely CaAE, is proposed for intelligent fault diagnosis. By constructing a capsule auto-encoder, various meaningful feature capsules are extracted from the input data, and then these capsules are fused adaptively into status capsules by the dynamic routing algorithm to represent health statuses. After that, status capsules are fed into the classifier to distinguish health statuses. The extraction of feature capsules enhances the model’s ability of mining information, which reduces the dependence of CaAE on the number of samples and compresses training time by reducing layers of the network. The loss function in the model introduces the penalty for the samples classified correctly and the constraints on the capsule auto-encoder, which make the model fast in training and excellent in feature extracting. A bearing dataset is utilized to validate the performance of the proposed CaAE. The results indicate that CaAE is suitable for few-shot learning and quick updating of intelligent models. In addition, the model can also achieve satisfactory results under noisy environment.,” vol. 138, p. 106608, 2020, doi: 10.1016/j.ymssp.2019.106608.</v>
          </cell>
        </row>
        <row r="111">
          <cell r="C111" t="str">
            <v>A novel recursive modal parameter estimator for operational time-varying structural dynamic systems based on least squares support vector machine and time series model,</v>
          </cell>
          <cell r="D111" t="str">
            <v xml:space="preserve"> Comput. Struct., </v>
          </cell>
          <cell r="E111" t="str">
            <v>Modal parameters are practically important for vibration control, structural dynamic design, health monitoring, etc. Presently, the commonly used recursive modal parameter estimators are generally based on the empirical risk minimization principle, and thus can result in overfitting problem easily. This paper presents a novel recursive modal parameter estimator for operational linear time-varying structures based on least squares support vector machine (LSSVM) and vector time-dependent autoregressive moving average model. A sliding-window forgetting mechanism is adapted to fix computational complexity of each update step and enhance tracking capability of the proposed estimator. A numerical example and a laboratory experiment are performed to demonstrate that the proposed structural risk minimization principle based estimator is robust to model structure and its computational complexities are independent of the dimension of output measurements comparing with the existing recursive extended least squares estimator.,” vol. 229, p. 106173, 2020, doi: 10.1016/j.compstruc.2019.106173.</v>
          </cell>
        </row>
        <row r="112">
          <cell r="C112" t="str">
            <v>A novel semantic representation for eligibility criteria in clinical trials,</v>
          </cell>
          <cell r="D112" t="str">
            <v xml:space="preserve"> J. Biomed. Inform., </v>
          </cell>
          <cell r="E112" t="str">
            <v>Eligibility Criteria (EC) comprise an important part of a clinical study, being determinant of its cost, duration and overall success. Their formal, computer-processable description can significantly improve clinical trial design and conduction by enabling their intelligent processing, replicability and linkability with other data. For EC representation purposes, related standards were investigated, along with published literature. Moreover, a considerable number of clinicaltrials.gov studies was analyzed in collaboration with clinical experts for the determination and classification of parameters of clinical research importance. The outcome of this process was the EC Representation; a CDISC-compliant schema for organizing criteria along with a patient-centric model for their formal expression, properly linked with international classifications and codifications. Its evaluation against 200 randomly selected EC indicated that it can adequately serve its purpose, while it can be also combined with existing tools and components developed for both EC specification and especially application to Electronic Health Records.,” vol. 69, pp. 10–23, 2017, doi: 10.1016/j.jbi.2017.03.013.</v>
          </cell>
        </row>
        <row r="113">
          <cell r="C113" t="str">
            <v>A novel, objective, quantitative method of evaluation of the back pain component using comparative computerized multi-parametric tactile mapping before/after spinal cord stimulation and database analysis: The ‘Neuro-Pain’t’ software,</v>
          </cell>
          <cell r="D113" t="str">
            <v xml:space="preserve"> Neurochirurgie, </v>
          </cell>
          <cell r="E113" t="str">
            <v>Introduction: One of the major challenges of neurostimulation is actually to address the back pain component in patients suffering from refractory chronic back and leg pain. Facing a tremendous expansion of neurostimulation techniques and available devices, implanters and patients can still remain confused as they need to select the right tool for the right indication. To be able to evaluate and compare objectively patient outcomes, depending on therapeutical strategies, it appears essential to develop a rational and quantitative approach to pain assessment for those who undergo neurostimulation implantation. Objectives, material and methods: We developed a touch screen interface, in Poitiers University Hospital and N3Lab, called the ‘Neuro-Pain’T’, to detect, record and quantify the painful area surface and intensity changes in an implanted patient within time. The second aim of this software is to analyse the link between a paraesthesia coverage generated by a type of neurostimulation and a potential analgesic effect, measured by pain surface reduction, pain intensity reduction within the painful surface and local change in pain characteristics distribution. The third aim of Neuro-Pain’T is to correlate these clinical parameters to global patient data and functional outcome analysis, via a network database (Neuro-Database), to be able to provide a concise but objective approach of the neurostimulation efficacy, summarized by an index called ‘RFG Index’. Results and discussion: This software has been used in more than 190 patients since 2012, leading us to define three clinical parameters grouped as a clinical component of the RFG Index, which might be helpful to assess neurostimulation efficacy and compare implanted devices. Conclusion: The Neuro-Pain’T is an original software designed to objectively and quantitatively characterize reduction of a painful area in a given individual, in terms of intensity, surface and pain typology, in response to a treatment strategy or implantation of an analgesic device. Because pain is a physical sensation, which integrates a psychological dimension, its assessment justifies the use of multidimensional and global evaluation scales. However, in the context of neurostimulation and comparative clinical trials designed to test the technical efficacy of a given device, a simple, objective and quantitative evaluation tool could help to guide tomorrow’s treatment options by transforming personal convictions into a more rob…,” vol. 61, no. S1, pp. S99–S108, 2015, doi: 10.1016/j.neuchi.2014.09.003.</v>
          </cell>
        </row>
        <row r="114">
          <cell r="C114" t="str">
            <v>A numerical study to investigate the effects of tumour position on the treatment of bladder cancer in mice using gold nanorods assisted photothermal ablation,</v>
          </cell>
          <cell r="D114" t="str">
            <v xml:space="preserve"> Comput. Biol. Med., </v>
          </cell>
          <cell r="E114" t="str">
            <v>Gold nanorods assisted photothermal therapy (GNR-PTT) is a new cancer treatment technique that has shown promising potential for bladder cancer treatment. The position of the bladder cancer at different locations along the bladder wall lining can potentially affect the treatment efficacy since laser is irradiated externally from the skin surface. The present study investigates the efficacy of GNR-PTT in the treatment of bladder cancer in mice for tumours growing at three different locations on the bladder, i.e., Case 1: closest to skin surface, Case 2: at the bottom half of the bladder, and Case 3: at the side of the bladder. Investigations were carried out numerically using an experimentally validated framework for optical-thermal simulations. An in-silico approach was adopted due to the flexibility in placing the tumour at a desired location along the bladder lining. Results indicate that for the treatment parameters considered (laser power 0.3 W, GNR volume fraction 0.01% v/v), only Case 1 can be used for an effective GNR-PTT. No damage to the tumour was observed in Cases 2 and 3. Analysis of the thermo-physiological responses showed that the effectiveness of GNR-PTT in treating bladder cancer depends not only on the depth of the tumour from the skin surface, but also on the type of tissue that the laser must pass through before reaching the tumour. In addition, the results are reliant on GNRs with a diameter of 10 nm and an aspect ratio of 3.8 - tuned to exhibit peak absorption for the chosen laser wavelength. Results from the present study can be used to highlight the potential for using GNR-PTT for treatment of human bladder cancer. It appears that Cases 2 and 3 suggest that GNR-PTT, where the laser passes through the skin to reach the bladder, may be unfeasible in humans. While this study shows the feasibility of using GNRs for photothermal ablation of bladder cancer, it also identifies the current limitations needed to be overcome for an effective clinical application in the bladder cancer patients.,” vol. 138, p. 104881, 2021, doi: 10.1016/j.compbiomed.2021.104881.</v>
          </cell>
        </row>
        <row r="115">
          <cell r="C115" t="str">
            <v>A one-year risk score to predict all-cause mortality in hypertensive inpatients,</v>
          </cell>
          <cell r="D115" t="str">
            <v xml:space="preserve"> Eur. J. Intern. Med., </v>
          </cell>
          <cell r="E115" t="str">
            <v>The aim of this study was to construct and internally validate a scoring system to estimate the probability of death in hypertensive inpatients. Existing predictive models do not meet all the indications for clinical application because they were constructed in patients enrolled in clinical trials and did not use the recommended statistical methodology. This cohort study comprised 302 hypertensive patients hospitalized between 2015 and 2017 in Spain. The main variable was time-to-death (all-cause mortality). Secondary variables (potential predictors of the model) were: age, gender, smoking, blood pressure, Charlson Comorbidity Index (CCI), physical activity, diet and quality of life. A Cox model was constructed and adapted to a points system to predict mortality one year from admission. The model was internally validated by bootstrapping, assessing both discrimination and calibration. The system was integrated into a mobile application for Android. During the study, 63 patients died (20.9%). The points system prognostic variables were: gender, CCI, personal care and daily activities. Internal validation showed good discrimination (mean C statistic of 0.76) and calibration (observed probabilities adjusted to predicted probabilities). In conclusion, a points system was developed to determine the one-year mortality risk for hypertensive inpatients. This system is very simple to use and has been internally validated. Clinically, we could monitor more closely those patients with a higher risk of mortality to improve their prognosis and quality of life. However, the system must be externally validated to be applied in other geographic areas.,” vol. 59, pp. 77–83, 2019, doi: 10.1016/j.ejim.2018.07.010.</v>
          </cell>
        </row>
        <row r="116">
          <cell r="C116" t="str">
            <v>A partial augmented reality system with live ultrasound and registered preoperative MRI for guiding robot-assisted radical prostatectomy,</v>
          </cell>
          <cell r="D116" t="str">
            <v xml:space="preserve"> Med. Image Anal., </v>
          </cell>
          <cell r="E116" t="str">
            <v>We propose an image guidance system for robot assisted laparoscopic radical prostatectomy (RALRP). A virtual 3D reconstruction of the surgery scene is displayed underneath the endoscope’s feed on the surgeon’s console. This scene consists of an annotated preoperative Magnetic Resonance Image (MRI) registered to intraoperative 3D Trans-rectal Ultrasound (TRUS) as well as real-time sagittal 2D TRUS images of the prostate, 3D models of the prostate, the surgical instrument and the TRUS transducer. We display these components with accurate real-time coordinates with respect to the robot system. Since the scene is rendered from the viewpoint of the endoscope, given correct parameters of the camera, an augmented scene can be overlaid on the video output. The surgeon can rotate the ultrasound transducer and determine the position of the projected axial plane in the MRI using one of the registered da Vinci instruments. This system was tested in the laboratory on custom-made agar prostate phantoms. We achieved an average total registration accuracy of 3.2 ± 1.3 mm. We also report on the successful application of this system in the operating room in 12 patients. The average registration error between the TRUS and the da Vinci system for the last 8 patients was 1.4 ± 0.3 mm and average target registration error of 2.1 ± 0.8 mm, resulting in an in vivo overall robot system to MRI mean registration error of 3.5 mm or less, which is consistent with our laboratory studies.,” vol. 60, p. 101588, 2020, doi: 10.1016/j.media.2019.101588.</v>
          </cell>
        </row>
        <row r="117">
          <cell r="C117" t="str">
            <v>A participatory approach to design spatial scenarios of cropping systems and assess their effects on phoma stem canker management at a regional scale,</v>
          </cell>
          <cell r="D117" t="str">
            <v xml:space="preserve"> Environ. Model. Softw., </v>
          </cell>
          <cell r="E117" t="str">
            <v>Phoma stem canker is a worldwide disease of oilseed rape, responsible for major economic losses. The main control methods are the use of resistant cultivars, cropping practices and spatial territory organization, involving large-scale spatial processes. A participatory approach can be useful for dealing with this problem, which requires stakeholders’ coordination as regards to the timing and spatial layout of cropping practices. The scenario concept is used to plan possible future cropping systems and to reveal their main drivers. In this paper, we test a method to build quantitative land use scenarios and to test them with an existing spatially-explicit model to assess the effects of various scenarios on phoma stem canker management. It was built from previous participatory methods. The method we tested is composed of six steps: stakeholder identification, building with them a common vision of the disease behaviour, collective scenario design, and discussion with stakeholders of model-based scenario evaluations. We tested this method on a regional case study application in France. This application revealed benefits of the method with respect to the diversity of the designed scenarios (predictive and exploratory scenarios; driven by local or global context change) and the diversity of results on phoma stem canker management. Based on this application, recommendations for participation improvement and model acceptance are made: (1) build a partnership with a key local stakeholder; (2) describe and discuss precisely model functioning with stakeholders (avoid the ‘black box’); and (3) facilitate interpretation of scenario assessment by adapting model outputs. This method, combining a participatory approach (qualitative and quantitative construction of scenarios and their evaluation with an existing model) highlights the potential benefits of involving stakeholders in attempting to solve a local problem, in this case, phoma stem canker management. © 2013 Elsevier Ltd.,” vol. 48, pp. 17–26, 2013, doi: 10.1016/j.envsoft.2013.05.014.</v>
          </cell>
        </row>
        <row r="118">
          <cell r="C118" t="str">
            <v>A participatory assessment of IS integration needs in maternity clinics using activity theory,</v>
          </cell>
          <cell r="D118" t="str">
            <v xml:space="preserve"> Int. J. Med. Inform., </v>
          </cell>
          <cell r="E118" t="str">
            <v>The design and development of information systems should focus on a wider context than merely one user group or organization. This is particularly the case with systems integration. A tentative description of the activity network, information needs, and user requirements should be acquired before any major changes are planned. Relatively rapid yet participatory methods are needed at this preliminary stage. In this article, we claim that activity theory offers a suitable framework for this. Subsequently, we present a qualitative study in which this approach was used, with focus on the practices of the information management within a maternity care activity network. The first aim was to elicit the most important integration needs in the existing information systems of Finnish maternity clinics. Secondly, we wanted to introduce a participatory approach to be utilized by the service-providing organizations themselves, rather than software companies or quality consultants. Data were collected in multi-professional group interviews. The results include information needs and communication problems as well as outlines for solutions in the systems integration of maternity clinics. Various tools of information management do not meet the concrete needs of health care work. Integration is needed on many levels, and it has to be adapted to the needs of numerous stakeholders. The applied activity-theoretical framework proved useful in describing such a multi-faceted system of information and its users. More research is needed on its wider applicability, particularly in situations where researchers are not active participants. © 2006 Elsevier Ireland Ltd. All rights reserved.,” vol. 76, no. 11–12, pp. 843–849, 2007, doi: 10.1016/j.ijmedinf.2006.11.003.</v>
          </cell>
        </row>
        <row r="119">
          <cell r="C119" t="str">
            <v>A Patient-Specific Mixed-Reality Visualization Tool for Thoracic Surgical Planning,</v>
          </cell>
          <cell r="D119" t="str">
            <v xml:space="preserve"> Ann. Thorac. Surg., </v>
          </cell>
          <cell r="E119" t="str">
            <v>Purpose: Identifying small lung lesions during minimally invasive thoracic surgery can be challenging. We describe 3-dimensional mixed-reality visualization technology that may facilitate noninvasive nodule localization. Description: A software application and medical image processing pipeline were developed for the Microsoft HoloLens to incorporate patient-specific data and provide a mixed-reality tool to explore and manipulate chest anatomy with a custom-designed user interface featuring gesture and voice recognition. Evaluation: A needs assessment between engineering and clinical disciplines identified the potential utility of mixed-reality technology in facilitating safe and effective resection of small lung nodules. Through an iterative process, we developed a prototype employing a wearable headset that allows the user to (1) view a patient’s original preoperative imaging; (2) manipulate a 3-dimensional rendering of that patient’s chest anatomy including the bronchial, osseus, and vascular structures; and (3) simulate lung deflation and surgical instrument placement. Conclusions: Mixed-reality visualization during surgical planning may facilitate accurate and rapid identification of small lung lesions during minimally invasive surgeries and reduce the need for additional invasive preoperative localization procedures.,” vol. 110, no. 1, pp. 290–295, 2020, doi: 10.1016/j.athoracsur.2020.01.060.</v>
          </cell>
        </row>
        <row r="120">
          <cell r="C120" t="str">
            <v>A personal connected health system for the Internet of Things based on the Constrained Application Protocol,</v>
          </cell>
          <cell r="D120" t="str">
            <v xml:space="preserve"> Comput. Electr. Eng., </v>
          </cell>
          <cell r="E120" t="str">
            <v>The increasing costs of healthcare along with the increasing availability of new Personal Health Devices (PHDs) are the ingredients of the connected health vision. Also, a growing number of consumer electronic and mobile devices are becoming capable of taking the role of a health gateway, thus operating as a data collector for PHDs. In this context, we present a system that enables PHDs to share information in home networks and with the Internet based on a new Internet of Things protocol, namely the Constrained Application Protocol (CoAP). CoAP is used along with the IEEE 11073 family of standards, which is the main exchange data model for PHD communication. We discuss how the proposed system can be integrated to other connected health systems, such as a Universal Plug and Play healthcare system. We detail how the CoAP communication model was adapted to the IEEE 11073 model. We also present a real PHD prototype and its evaluation results. These results demonstrated the feasibility of the proposed solution, showing how its network overhead is around 50% lighter when compared to other protocols. Finally, we tested the proposed solution based on different scenarios, including a proof-of-concept integration with a service in the cloud, using different wireless physical interfaces.,” vol. 44, pp. 122–136, 2015, doi: 10.1016/j.compeleceng.2015.02.020.</v>
          </cell>
        </row>
        <row r="121">
          <cell r="C121" t="str">
            <v>A personalised medicine drug sensitivity and resistance testing platform and utilisation of acoustic droplet ejection at the institute for molecular medicine Finland,</v>
          </cell>
          <cell r="D121" t="str">
            <v xml:space="preserve"> Synergy, </v>
          </cell>
          <cell r="E121" t="str">
            <v>The High Throughput Biomedicine (HTB) unit at FIMM Technology Centre provides a wide range of biomedical high throughput assays. In collaboration with research groups and the Hospital District of Helsinki and Uusimaa, we have set up drug sensitivity and resistance testing (DSRT) platform with a set of 450 approved and investigational oncology drugs on patient samples. Ex vivo drug testing is currently performed at FIMM with primary cancer cells from patients with leukaemia and multiple myeloma as well as cancer cell lines and the drug sensitivity responses are integrated with molecular profiling such as exome sequencing, transcriptomics and phosphoproteomics. Currently, DSRT is run in 384-well plate format in 5 concentrations for each drug or in 1536-well plate format with 9 concentrations per drug and the assay plates are pre-drugged using acoustic droplet ejection with Labcyte Echo550. The viability and cell death of cells is measured after 72. h and results are analysed using Dotmatics Studies - software and an in-house developed interface, Breeze. Application of the platform to AML patient samples has uncovered taxonomic drug-response subtypes and individualised therapy based on DSRT has resulted in several clinical responses. The DSRT platform enables drug repositioning, provides new combinatorial possibilities and allows for linking drug sensitivities to predictive biomarkers. We are developing the platform with additional readouts and increasing the number of drugs. Our Labcyte Access Workstation, with Echo550 and Echo525 integration, allows development and set-up of miniaturised follow-up assays, such as reverse-phase protein array and qPCR, using non-contact acoustic dispensing.,” vol. 1, no. 1, p. 78, 2014, doi: 10.1016/j.synres.2014.07.001.</v>
          </cell>
        </row>
        <row r="122">
          <cell r="C122" t="str">
            <v>A piezoelectric sensor network with shared signal transmission wires for structural health monitoring of aircraft smart skin,</v>
          </cell>
          <cell r="D122" t="str">
            <v xml:space="preserve"> Mech. Syst. Signal Process., </v>
          </cell>
          <cell r="E122" t="str">
            <v>Aircraft smart skin needs to integrate a large number of piezoelectric (PZT) elements and wires for structural health monitoring (SHM), which not only add considerable weight to aircraft structures, but also occupy a lot of monitoring channels, making the monitoring system complex. To study this issue, this paper proposed the design method of a PZT sensor network with shared signal transmission wires and its passive and active SHM methods. The design principle is that one electrode of each PZT in the same column are connected by the same wire and the other electrode of each PZT in the same row are connected by the same wire. Compared with a conventional M × N PZT sensor network, which requires at least M × N wires, the proposed PZT sensor network with shared signal transmission wires only requires M + N wires without increasing PZTs. A 7 × 7 PZT Layer with shared signal transmission wires is designed and manufactured by the Flexible Printed Circuit (FPC) process to further reduce the weight. The PZT Layer with an effective monitoring region of 780 mm × 780 mm is co-cured onto a glass fiber reinforced plate for verification. Experimental results show that the PZT Layer can accurately detect structural impact and damage regions based on the SHM methods, demonstrating that the proposed PZT sensor network with shared signal transmission wires can significantly reduce the number of wires and monitoring channels and has great potential in aircraft smart skin applications for both passive and active SHM.,” vol. 141, p. 106730, 2020, doi: 10.1016/j.ymssp.2020.106730.</v>
          </cell>
        </row>
        <row r="123">
          <cell r="C123" t="str">
            <v>A pilot study of a smartphone-based monitoring intervention on head and neck cancer patients undergoing concurrent chemo-radiotherapy,</v>
          </cell>
          <cell r="D123" t="str">
            <v xml:space="preserve"> Int. J. Med. Inform., </v>
          </cell>
          <cell r="E123" t="str">
            <v>Background: Multidisciplinary treatment for head and neck carcinoma offers the best curative results but generates acute toxicities, which negatively affect both patients’ quality of life and treatment compliance. Usually, the patient’s clinical condition is recorded during scheduled, time-limited office visits and patients might forget to discuss symptoms occurred weeks before. They could also have difficulties contacting their clinicians outside of these limited encounters. Technology-based interventions for oncological patients have already been proved to encourage accurate symptoms report through regular inquiries of their clinical conditions. Objectives: The aim of this work is to present the results of a pilot study about the assessment of a novel mobile application for reporting clinical parameters, quality of life, and symptoms of home patients affected by head and neck carcinoma, during chemo-radiotherapy and the subsequent follow-up period. Results will inform app designers about the necessary modifications to face a full-scale trial. Methods: Ten patients used the app for the foreseen period (up to 65 days, median 50.5), at the end of which they answered a paper questionnaire addressing user satisfaction with the app. The questionnaire included 8 questions and a free text comment field. Patients were followed by three clinicians, who also answered a similar paper questionnaire at the end of the pilot study. Questionnaires total score ranged 0–25 and a threshold of 16 was set in the study protocol to represent an overall positive outcome. However, to consider the individual constructs, questions about usability, perceived usefulness and user acceptance were also analyzed separately, and association among them was investigated. Finally, the feasibility of the intervention was analyzed in terms of the actual use of the app, i.e. dropout rates and compliance with the required data input. Statistics were only performed on patients’ data, due to the small number of doctors involved in the study. Results: The median of the total score per patient was 18.5 (interquartile range 11.2–20.5), and per doctor was 16 (range 11–20), thus showing a positive overall satisfaction with the app. Concerning patients, only 4 out of a total of 80 answers (10 patients × 8 questions) expressed a definite negative feeling. Perceived usefulness was a critical issue for some patients. It was positively correlated with usability, and both aspects were independent predicto…,” vol. 129, pp. 404–412, 2019, doi: 10.1016/j.ijmedinf.2019.06.004.</v>
          </cell>
        </row>
        <row r="124">
          <cell r="C124" t="str">
            <v>A pilot study towards a smart-health framework to collect and analyze biomarkers with low-cost and flexible wearables,</v>
          </cell>
          <cell r="D124" t="str">
            <v xml:space="preserve"> Smart Heal., </v>
          </cell>
          <cell r="E124" t="str">
            <v>Artificial intelligence-enabled applications on edge devices have the potential to revolutionize disease detection and monitoring with smart health (sHealth) applications. The major challenges are user-friendly and flexible sensors for seamless collection of physiological data for long hours, online and on-device processing of sensitive medical data to facilitate privacy protection, reliable extraction of disease-related biomarkers, and implementation of lightweight artificially intelligent algorithms for inference at the edge without degrading the system performance. In this pilot project, we conducted a yearlong field study with 9 participants conducting 480 data collection sessions in the ‘living lab’ environment. We used smartphones as the edge computing device and implemented pre-trained machine learning algorithms in the smartphone app for computing disease-related Events-of-Interest (EoI). We considered real-time data processing on the smartphone itself without sharing raw data with the cloud or any other computing facility to minimize privacy concerns, and network bandwidth requirements. We used a commercial smart band and a custom-designed zero-power inkjet-printed sensor for physiological sensing and capturing health biomarkers such as heart rate variability (HRV) and core body temperature. The extracted HRV feature values are within the 95% confidence interval of normative values. On top of that, the extracted HRV shows some informative trends i.e. hammock pattern for healthy subjects which may be helpful in subsequent research studies. Moreover, we used core body temperature with user-reported outcomes for estimating flu-related symptoms severity and visualizing the spatiotemporal trend in a cloud-server to facilitate personalized as well as community-wide health monitoring. Inference at the edge provided a data reduction of 3 order while the runtime latency, power consumption, memory requirement, and storage size of the smartphone app were 500 ms, 51.90 mAH, 9.4 MB, and 2.4 MB, respectively. Our developed framework of sHealth enables automated community-wide monitoring of symptoms severity in addition to personalized monitoring which paves the way for early monitoring of a disease outbreak for a smart and connected community.,” vol. 23, p. 100249, 2022, doi: 10.1016/j.smhl.2021.100249.</v>
          </cell>
        </row>
        <row r="125">
          <cell r="C125" t="str">
            <v>A pipeline for image based intracardiac CFD modeling and application to the evaluation of the PISA method,</v>
          </cell>
          <cell r="D125" t="str">
            <v xml:space="preserve"> Comput. Methods Appl. Mech. Eng., </v>
          </cell>
          <cell r="E125" t="str">
            <v>Mitral regurgitation is one of the most prevalent valvular heart disease. Proper evaluation of its severity is necessary to choose appropriate treatment. The PISA method, based on Color Doppler echocardiography, is widely used in the clinical setting to estimate various relevant quantities related to the severity of the disease. In this paper, the use of a pipeline to quickly generate image-based numerical simulation of intracardiac hemodynamics is investigated. The pipeline capabilities are evaluated on a database of twelve volunteers. Full pre-processing is achieved completely automatically in 55 min, on average, with small registration errors compared to the image spatial resolution. This pipeline is then used to study the intracardiac hemodynamics in the presence of diseased mitral valve. A strong variability among the simulated cases, mainly due to the valve geometry and regurgitation specifics, is found. The results from those numerical simulations are used to assess the potential limitations of the PISA method with respect to different MR types. While the PISA method provides reasonable estimates in the case of a simple circular regurgitation, it is shown that unsatisfying estimates are obtained in the case of non-circular leakage. Moreover, it is shown that the choice of high aliasing velocities can lead to difficulties in quantifying MR.,” vol. 358, p. 112627, 2020, doi: 10.1016/j.cma.2019.112627.</v>
          </cell>
        </row>
        <row r="126">
          <cell r="C126" t="str">
            <v>A policy enforcement framework for Internet of Things applications in the smart health,</v>
          </cell>
          <cell r="D126" t="str">
            <v xml:space="preserve"> Smart Heal., </v>
          </cell>
          <cell r="E126" t="str">
            <v>Internet of Things (IoT) is characterized by heterogeneous technologies, which concur to the provisioning of innovative services in different application domains. Introducing efficient mechanisms for collecting, processing, and delivering data generated by sensors, medical equipment, wearable devices, and humans, is a key enabling factor for advanced healthcare services. The adoption of IoT in smart health, however, opens the doors to some security concerns. In fact, by considering the confidentiality and sensitivity of medical data, a healthcare system must fulfill advanced access control procedures with strict security and data quality requirements. To this end, a flexible policy enforcement framework, based on the IoT paradigm, is defined hereby. It is able to face security and quality threats in dynamic large scale and heterogeneous smart hearth environments. As a key feature of the proposed framework, cross-domain policies have been defined using a specification language based on XML. In this way, it becomes possible to ease the management of interactions across different realms and policy conflicts. Moreover, to demonstrate the usefulness of the proposed approach, a running example, based on a smart health application, is detailed throughout the manuscript. This helps to highlight the different facets of the conceived enforcement framework. A preliminary performance analysis also demonstrates its feasibility in large scale environments.,” vol. 3–4, pp. 39–74, 2017, doi: 10.1016/j.smhl.2017.06.001.</v>
          </cell>
        </row>
        <row r="127">
          <cell r="C127" t="str">
            <v>A policy-aware Service Oriented Architecture for secure machine-to-machine communications,</v>
          </cell>
          <cell r="D127" t="str">
            <v xml:space="preserve"> Ad Hoc Networks, </v>
          </cell>
          <cell r="E127" t="str">
            <v>Breakthrough recent advancements in the field of machine-to-machine (M2M) communications impose the necessity to improve the service delivery by enforcing appropriate security rules. Due to the large number of the connected devices, the criticality of the M2M applications (e.g. patient monitoring and operation of critical infrastructures), and the network stability weaknesses, we need to consider and analyse the security aspects and establish a flexible policy-aware Service Oriented Architecture (SOA) competent to deal with these emerging challenges. This paper presents the existing reference models and proposes a novel Secure M2M Architecture (SeMMA) based on ETSI’s M2M communication functional architecture enhanced with policy-based management capabilities and SOA capabilities. We explore the policy-based management aspects to improve the security of the M2M components and services and to mitigate the security concerns that arise by evaluating different scenarios. It is shown that incorporating an adaptive policy enforcement of the suitable security controls enables enhanced security capabilities, increased agility, and better service levels in the field of M2M communications.,” vol. 80, pp. 70–80, 2018, doi: 10.1016/j.adhoc.2018.06.003.</v>
          </cell>
        </row>
        <row r="128">
          <cell r="C128" t="str">
            <v>A portable ECG for recording and flexible development of algorithms and stress detection,</v>
          </cell>
          <cell r="D128" t="str">
            <v xml:space="preserve"> Procedia Comput. Sci., </v>
          </cell>
          <cell r="E128" t="str">
            <v>Cardiovascular diseases are directly or indirectly responsible for up to 38.5% of all deaths in Germany and thus represent the most frequent cause of death. At present, heart diseases are mainly discovered by chance during routine visits to the doctor or when acute symptoms occur. However, there is no practical method to proactively detect diseases or abnormalities of the heart in the daily environment and to take preventive measures for the person concerned. Long-term ECG devices, as currently used by physicians, are simply too expensive, impractical, and not widely available for everyday use. This work aims to develop an ECG device suitable for everyday use that can be worn directly on the body. For this purpose, an already existing hardware platform will be analyzed, and the corresponding potential for improvement will be identified. A precise picture of the existing data quality is obtained by metrological examination, and corresponding requirements are defined. Based on these identified optimization potentials, a new ECG device is developed. The revised ECG device is characterized by a high integration density and combines all components directly on one board except the battery and the ECG electrodes. The compact design allows the device to be attached directly to the chest. An integrated microcontroller allows digital signal processing without the need for an additional computer. Central features of the evaluation are a peak detection for detecting R-peaks and a calculation of the current heart rate based on the RR interval. To ensure the validity of the detected R-peaks, a model of the anatomical conditions is used. Thus, unrealistic RR-intervals can be excluded. The wireless interface allows continuous transmission of the calculated heart rate. Following the development of hardware and software, the results are verified, and appropriate conclusions about the data quality are drawn. As a result, a very compact and wearable ECG device with different wireless technologies, data storage, and evaluation of RR intervals was developed. Some tests yelled runtimes up to 24 hours with wireless Lan activated and streaming.,” vol. 176, pp. 2886–2893, 2020, doi: 10.1016/j.procs.2020.09.265.</v>
          </cell>
        </row>
        <row r="129">
          <cell r="C129" t="str">
            <v>A practical data mining method to link hospital microbiology and an infection control database,</v>
          </cell>
          <cell r="D129" t="str">
            <v xml:space="preserve"> Am. J. Infect. Control, </v>
          </cell>
          <cell r="E129" t="str">
            <v>Background: Data mining is the process of data exploration, selection, and transformation. Data mining has developed as an important tool in health care for converting immense amounts of data into powerful information to support surveillance, detect and assist with investigation of microbial clusters, and collaborate data for research. Additionally, data mining supports ICPs’ commitment to providing quality health care. Methods: Realizing the existing potential of a current infection control database, current software has been transformed into a system capable of data mining with the addition of a single laboratory information system interface. Results: Commercial data mining software products are available but at significant cost. With a laboratory interface to a current infection control database, a system capable of data mining was created. Similar to other data mining products, this system achieves electronic surveillance, generates monthly or more frequent reports as required, provides patient diagnosis and culture history, offers unit-specific rates, and provides rapid identification of patients with multidrug-resistant organisms. Additionally, health care system-wide custom report-writing features are highly effective tools used to assist with outbreak investigations and research projects. Conclusion: Purchasing new software products can be expensive; however, current resources may be used to meet data mining needs. Although weekly queries are optimal, data mining software must provide, at a minimum, monthly reports to track infection-related events in a health care facility. The capability to detect a sudden increase in any specific microorganism and the ability to monitor a known problematic microorganism is a necessity. In addition, data mining software products must include graphing capabilities and ease of use custom report-writing features. © 2008 Association for Professionals in Infection Control and Epidemiology, Inc.,” vol. 36, no. 3 SUPPL., pp. S18–S20, 2008, doi: 10.1016/j.ajic.2007.05.010.</v>
          </cell>
        </row>
        <row r="130">
          <cell r="C130" t="str">
            <v>A Priority based Cross Layer Routing Protocol for healthcare applications,</v>
          </cell>
          <cell r="D130" t="str">
            <v xml:space="preserve"> Ad Hoc Networks, </v>
          </cell>
          <cell r="E130" t="str">
            <v>Wireless body area networks (WBANs) represent one of the most promising approaches for improving the quality of life, allowing remote patient monitoring and other healthcare applications. Data dissemination and medium access in a WBAN are critical issues that impact the network reliability, the efficiency and the total energy consumed by the network. In this paper, we propose a Priority-based Cross Layer Routing Protocol (PCLRP) along with a Priority Cross Layer Medium Access Channel protocol (PCLMAC) for healthcare applications. PCLRP combined with PCLMAC ensures reliable traffic dissemination and customized channel access for intra- and inter-body communications. Simulation results show that the proposed protocol achieves customized quality of services and outperforms state of the art existing protocols in terms of power consumption, packet delivery ratio and delay.,” vol. 42, pp. 1–18, 2016, doi: 10.1016/j.adhoc.2015.10.007.</v>
          </cell>
        </row>
        <row r="131">
          <cell r="C131" t="str">
            <v>A process model for quality in use evaluation of clinical decision support systems,</v>
          </cell>
          <cell r="D131" t="str">
            <v xml:space="preserve"> J. Biomed. Inform., </v>
          </cell>
          <cell r="E131" t="str">
            <v>Context: Clinical decision support systems (CDSSs) are used to help healthcare professionals in making decisions, offering them a tool for improved medical care practices based on monitoring and management procedures. Although CDSSs exhibit many advantages, challenges remain in terms of their adoption in the clinician community. One such issue is related to user satisfaction and the system reliability. Ensuring the quality of CDSSs is a way to improve their acceptance and adoption. Objective: This study aims to propose a process model for evaluation of the quality in use characteristics of a CDSS to identify deficiencies that reduce its use by healthcare professionals. Methods: We reviewed the existing literature on CDSS assessment and developed a process model based on the international standards ISO/IEC 25010 System and software quality models, and ISO/IEC 25022 Measurement of quality in use. To select measures for evaluating these characteristics, we adopted the Goal-Question-Metric (GQM) method. We evaluated the quality in use characteristics because they can represent system usability. Measurement of these characteristics helps us understand user needs, improve the user experience, and mitigate the low acceptance of CDSS, particularly by the primary users. Results: We developed a process model for measuring the quality in use (QiU) characteristics of CDSSs, explaining its applicability through an illustrative example focused on the characteristics of satisfaction and efficiency. Conclusion: We consider that the proposed process model will benefit the CDSS adoption and contribute to the improvement of the quality of such systems by measuring its QiU.,” vol. 123, p. 103917, 2021, doi: 10.1016/j.jbi.2021.103917.</v>
          </cell>
        </row>
        <row r="132">
          <cell r="C132" t="str">
            <v>A programmable and self-adaptive dynamic pressure delivery and feedback system for efficient intermittent pneumatic compression therapy,</v>
          </cell>
          <cell r="D132" t="str">
            <v xml:space="preserve"> Sensors Actuators, A Phys., </v>
          </cell>
          <cell r="E132" t="str">
            <v>Controlled dynamic pressure delivery is essential for efficiently promoting hemodynamics of the lower extremities in pneumatic compression therapy. Pressure dosage control is challenging because of diverse influencing factors, such as irregular interface contact geometries, different stiffnesses of body tissues and pressure materials, and customized pressure recipes and individual patient demands. To address these challenges, a programmable and self-adaptive dynamic pressure delivery and feedback system for enhanced compression therapy were developed in this study. This system comprised a soft pneumatic actuator (SPA) unit in a stocking laminated with multi-bladder, a programmable pressure control unit for pneumatic and interface pressure control, matrix soft sensors for real-time interface pressure detection, and differential pressure sensors for pneumatic pressure monitoring as well as connective accessories (air tubes and valves). A fluid–structure interaction model was developed to analyse the interaction between the bladder and lower limb by considering essential factors (bladder and soft tissue stiffness, contact area, and bladder-lower limb interface characteristics). An improved proportional–integral–derivative controller was designed to regulate dynamic interface pressure and personalized pneumatic compression treatment. Dedicated software was developed to monitor, process, and display the tested pressure data. In vitro and in vivo experiments were performed to validate the developed system. This study integrated theoretical and experimental approaches to a novel solution for customized dynamic pressure therapy. The findings enhanced our understanding of the working mechanisms and characteristics of the SPA–lower limb system. Moreover, the results serve as a foundation for the design and innovation of advanced programmable units for efficient compression treatment in various applications in healthcare, medicine, and rehabilitation.,” vol. 315, p. 112285, 2020, doi: 10.1016/j.sna.2020.112285.</v>
          </cell>
        </row>
        <row r="133">
          <cell r="C133" t="str">
            <v>A prototype symbolic model of canonical functional neuroanatomy of the motor system,</v>
          </cell>
          <cell r="D133" t="str">
            <v xml:space="preserve"> J. Biomed. Inform., </v>
          </cell>
          <cell r="E133" t="str">
            <v>Recent advances in bioinformatics have opened entire new avenues for organizing, integrating and retrieving neuroscientific data, in a digital, machine-processable format, which can be at the same time understood by humans, using ontological, symbolic data representations. Declarative information stored in ontological format can be perused and maintained by domain experts, interpreted by machines, and serve as basis for a multitude of decision support, computerized simulation, data mining, and teaching applications. We have developed a prototype symbolic model of canonical neuroanatomy of the motor system. Our symbolic model is intended to support symbolic lookup, logical inference and mathematical modeling by integrating descriptive, qualitative and quantitative functional neuroanatomical knowledge. Furthermore, we show how our approach can be extended to modeling impaired brain connectivity in disease states, such as common movement disorders. In developing our ontology, we adopted a disciplined modeling approach, relying on a set of declared principles, a high-level schema, Aristotelian definitions, and a frame-based authoring system. These features, along with the use of the Unified Medical Language System (UMLS) vocabulary, enable the alignment of our functional ontology with an existing comprehensive ontology of human anatomy, and thus allow for combining the structural and functional views of neuroanatomy for clinical decision support and neuroanatomy teaching applications. Although the scope of our current prototype ontology is limited to a particular functional system in the brain, it may be possible to adapt this approach for modeling other brain functional systems as well. © 2007 Elsevier Inc. All rights reserved.,” vol. 41, no. 2, pp. 251–263, 2008, doi: 10.1016/j.jbi.2007.11.003.</v>
          </cell>
        </row>
        <row r="134">
          <cell r="C134" t="str">
            <v>A qualitative exploration of perceived needs and barriers of individuals with schizophrenia, caregivers and clinicians in using mental health applications in Madhya Pradesh, India,</v>
          </cell>
          <cell r="D134" t="str">
            <v xml:space="preserve"> SSM - Ment. Heal., </v>
          </cell>
          <cell r="E134" t="str">
            <v>Introduction About 3.5 million people are living with schizophrenia in India, with most failing to receive minimally adequate care. Digital mental health applications could potentially decrease this treatment gap; however, these applications should be tailored to meet the needs and overcoming barriers of its end-users to ensure their adoption and sustained usage. Few studies in India have explored the perspectives of target stakeholders to understand how digital tools could be viable for supporting care. Therefore, this study explores the perceived needs and barriers of patients with schizophrenia, caregivers and clinicians in using digital mental health applications. Methods Focus group discussions (FGDs) were conducted with patients having schizophrenia attending outpatient clinics at a government tertiary hospital, and their caregivers, and mental health clinicians in Bhopal, Madhya Pradesh, India. FGDs were audio-recorded and coded. Framework analysis was employed to guide the analysis, involving deductive and inductive generation of themes, data triangulation and comparison of perspectives between participant groups. Results Six FGDs were conducted with individuals with schizophrenia (n = 11), their caregivers (n = 14), and mental health clinicians (n = 19). Four a priori themes were established: a) Prior experiences with health applications; b) Content of a mental health application; c) Involvement of caregivers in mental health application usage and d) Supporting doctors’ work through mental health applications. Additionally, two themes were generated inductively: a) Qualities of a mental health application and b) Data privacy and confidentiality. Conclusion Exploration of stakeholder perspectives on the content, features, and uses of mental health applications is crucial to yield initial insights about the use of these digital programs in India. This study generated a multitude of suggestions on app functionality and components, which can guide ongoing efforts to develop and deliver digital mental health applications for patients living with schizophrenia in low-resource settings, with limited access to mental health services.,” p. 100063, 2022, doi: 10.1016/j.ssmmh.2022.100063.</v>
          </cell>
        </row>
        <row r="135">
          <cell r="C135" t="str">
            <v>A randomized controlled trial of the effect of sublingual orally disintegrating olanzapine versus oral olanzapine on body mass index: The PLATYPUS Study,</v>
          </cell>
          <cell r="D135" t="str">
            <v xml:space="preserve"> Schizophr. Res., </v>
          </cell>
          <cell r="E135" t="str">
            <v>Background: Patients with schizophrenia and bipolar disorder have frequently reported weight gain during olanzapine treatment. Previous studies have observed a decrease in weight gain, or weight loss, in patients switching from standard olanzapine tablets (SOT) to orally disintegrating olanzapine (ODO) tablets. The primary objective of this study was to investigate the change in body mass index (BMI) in patients who had previously gained weight with SOT and continued with this therapy during the study period, compared with those patients who switched to ODO during the study period. Methods: This was a 16-week, multicentre, randomized, double-blind, double-dummy, study of outpatients diagnosed with schizophrenia, schizoaffective disorder, related psychotic disorder or bipolar disorder, who were taking 5-20 mg SOT daily. Patients continued treatment with 5-20 mg olanzapine in a flexible single daily dose, and were randomized to either receive sublingual ODO plus an oral placebo, or sublingual placebo plus SOT. Results: No statistically significant between group differences in mean change from baseline in BMI, weight or waist circumference were observed. Analysis of change in body weight from baseline, by pre-specified category (no change, loss of ≥ 1.5 kg, gain of ≥ 1.5 kg), revealed a significant difference between groups, favoring ODO patients, who also experienced a significant reduction in subjective appetite and better treatment compliance, compared to patients in the SOT group. Conclusions: In this study, patients treated with ODO experienced a similar mean change in BMI and weight from baseline, to those patients treated with SOT. © 2009 Elsevier B.V. All rights reserved.,” vol. 113, no. 1, pp. 41–48, 2009, doi: 10.1016/j.schres.2009.05.024.</v>
          </cell>
        </row>
        <row r="136">
          <cell r="C136" t="str">
            <v>A randomized, double-blind, placebo-controlled study of modafinil film-coated tablets in children and adolescents with attention-deficit/ hyperactivity disorder,</v>
          </cell>
          <cell r="D136" t="str">
            <v xml:space="preserve"> J. Am. Acad. Child Adolesc. Psychiatry, </v>
          </cell>
          <cell r="E136" t="str">
            <v>Objective: To evaluate the efficacy and tolerability of modafinil in children and adolescents, ages 7 to 17, with attention-deficit/hyperactivity disorder (ADHD). Method: In this 9-week, double-blind, flexible-dose study, patients were randomized to once-daily modafinil (170-425 mg) or placebo. Assessments included ADHD Rating Scale-IV (ADHD-RS-IV) School and Home Versions and Clinical Global Impression of Improvement (CGI-I) scale. Results: Two hundred patients were randomized. Modafinil produced significant reductions in ADHD-RS-IV total scores at school (n = 128; mean change ± SD: -17.5 ± 13.1 points) compared with placebo (n = 66; -9.7 ± 10.3 points; p &lt; .0001). Similarly, modafinil reduced ADHD-RS-IV total scores at home compared with placebo (-17.6 ± 13.3 versus -7.5 ± 11.8 points; p &lt; .0001). Fifty-two percent of patients randomized to modafinil and 18% of those randomized to placebo met prestudy criteria for responder on the CGI-I (p &lt; .0001). Randomization to modafinil was associated with significantly more insomnia, headache, decreased appetite, and weight loss than randomization to placebo, but discontinuation attributed to adverse events did not differ statistically between treatment groups (modafinil, 5%; placebo, 6%). Conclusion: Modafinil was well tolerated and reduced ADHD symptoms at school and home compared with placebo. ©2006 by the American Academy of Child and Adolescent Psychiatry.,” vol. 45, no. 5, pp. 503–511, 2006, doi: 10.1097/01.chi.0000205709.63571.c9.</v>
          </cell>
        </row>
        <row r="137">
          <cell r="C137" t="str">
            <v>A real IoT device deployment for e-Health applications under lightweight communication protocols, activity classifier and edge data filtering,</v>
          </cell>
          <cell r="D137" t="str">
            <v xml:space="preserve"> Comput. Commun., </v>
          </cell>
          <cell r="E137" t="str">
            <v>Recently the topic of health monitoring is growing in interest and several applications and devices were designed and put on the markets. This interest is promoted by an increasing enthusiasm about physical activities to improve health and wellness. In this work, we present a wearable device able to collect data from different body sensors to send them towards a cloud platform. The Message Queuing Telemetry Transport MQTT communication protocol is used to send data by customizing the messages payload and building up a customized protocol between devices and cloud. These data, are used to recognize user activity and health status sending alerts when an anomaly is detected. These results can be used to monitor performances or to investigate anomalies discovered during activities. In addition, we propose a fuzzy-based Human Activity Recognition (HAR) classifier which continuously acquire data from body sensors exploiting an Internet of Things (IoT) architecture. In order to improve HAR, different classes of data filters have been analyzed to reduce the amount of data sent to the cloud. These filters introduce smart functionalities at the edge of the network reducing the data-flow without compromising the classifier goodness. A smart device based on embedded technologies is designed to realize the wearable device.,” vol. 128, pp. 60–73, 2018, doi: 10.1016/j.comcom.2018.06.010.</v>
          </cell>
        </row>
        <row r="138">
          <cell r="C138" t="str">
            <v>A real options approach for evaluation and justification of a hospital information system,</v>
          </cell>
          <cell r="D138" t="str">
            <v xml:space="preserve"> J. Syst. Softw., </v>
          </cell>
          <cell r="E138" t="str">
            <v>Nowadays healthcare organizations globally recognize the importance of investing in information technologies to improve the quality of care delivery and reduce costs. The key drivers of healthcare sector such as continuously improving healthcare standards and insurance systems have introduced new requirements for hospitals, which in return provided a solid ground for decision-makers to consider implementing hospital information systems that are customized and improved versions of enterprise resource planning (ERP) systems designed according to the needs of the healthcare sector. The conventional discounted cash flow methods ignore the value of managerial and strategic flexibility inherent in these investments, which is crucial for justification of the investment decision. This study introduces a real options-based methodology which overcomes the limitations of traditional valuation methods and enables decision-makers to value an ERP system investment incorporating multiple options. The option valuation model developed in this study extends the binomial lattice framework to model a hospital information system (HIS) investment opportunity with compound options. The potential application of the proposed model is illustrated through evaluation of a real-world HIS investment. © 2009 Elsevier Inc. All rights reserved.,” vol. 82, no. 12, pp. 2091–2102, 2009, doi: 10.1016/j.jss.2009.07.005.</v>
          </cell>
        </row>
        <row r="139">
          <cell r="C139" t="str">
            <v>A Reconfigurable Middleware for On-demand Integration of Medical Devices,</v>
          </cell>
          <cell r="D139" t="str">
            <v xml:space="preserve"> Irbm, </v>
          </cell>
          <cell r="E139" t="str">
            <v>Objective: Systems designed for medical device integration often suffer from a limited set of supported devices. Justified by resource and mobility constraints, integration systems like smart phones or gateways are restricted with regard to the set of device control and data aggregation logic deployable. This contradicts the requirements of patients and physicians in terms of vendor-independence and adaptability of the system. Often a large variety of medical devices needs to be considered to provide a meaningful survey of a patient’s condition. Moreover, especially in case of emergencies, the set of required devices is often changing rapidly. Method: Physical integration and spontaneous interoperability are core aspects of open and modular device integration solutions. Therefore, we first introduce the OSGi Device Access Specification as a technical foundation to our approach. Furthermore, we discuss an external representation of device descriptions and the impact of semantic interoperability with regard to the e-Health domain. Based on these findings, the architecture is introduced and described with respect to its components and behavior. Results: As a mitigation to the problem of medical device integration, we present a middleware platform that is able to adapt itself to the requirements of patients and Care Delivery Operators. Based on a modular design, medical devices can be integrated on-demand. The middleware is composed of a device integration and a data aggregation layer. The aggregation layer allows transforming heterogeneous data streams according to the demands of the respective clinical information system. Both layers utilize external knowledge repositories to deploy currently required device control and data aggregation logic at runtime. A proof of concept is given by a prototype developed for a tele-rehabilitation project. Conclusion: Based on a proof of concept prototype developed for a tele-rehabilitation project, we show that a modular and open medical device integration middleware can be developed on top of existing industry standards like OSGi. The presented approach allows Care delivery Operators to integrate semantically aligned medical data streams into their information systems without requiring to reconfigure their integration systems.,” vol. 37, no. 4, pp. 198–209, 2016, doi: 10.1016/j.irbm.2016.05.003.</v>
          </cell>
        </row>
        <row r="140">
          <cell r="C140" t="str">
            <v>A regularised-adaptive Proper Generalised Decomposition implementation for coupled magneto-mechanical problems with application to MRI scanners,</v>
          </cell>
          <cell r="D140" t="str">
            <v xml:space="preserve"> Comput. Methods Appl. Mech. Eng., </v>
          </cell>
          <cell r="E140" t="str">
            <v>Latest developments in high-strength Magnetic Resonance Imaging (MRI) scanners with in-built high resolution, have dramatically enhanced the ability of clinicians to diagnose tumours and rare illnesses. However, their high-strength transient magnetic fields induce unwanted eddy currents in shielding components, which result in fast vibrations, noise, imaging artefacts and, ultimately, heat dissipation, boiling off the helium used to super-cool the magnets. Optimum MRI scanner design requires the capturing of complex electro-magneto-mechanical interactions with high fidelity computational tools. During production cycles, this is known to be extremely expensive due to the large number of configurations that need to be tested. There is an urgent need for the development of new cost-effective methods whereby previously performed computations can be assimilated as training solutions of a surrogate digital twin model to allow for real-time simulations. In this paper, a Reduced Order Modelling technique based on the Proper Generalised Decomposition method is presented for the first time in the context of MRI scanning design, with two distinct novelties. First, the paper derives from scratch the offline higher dimensional parametrised solution process of the coupled electro-magneto-mechanical problem at hand and, second, a regularised adaptive methodology is proposed for the circumvention of numerical singularities associated with the ill-conditioning of the discrete system in the vicinity of resonant modes. A series of numerical examples are presented in order to illustrate, motivate and demonstrate the validity and flexibility of the considered approach.,” vol. 358, p. 112640, 2020, doi: 10.1016/j.cma.2019.112640.</v>
          </cell>
        </row>
        <row r="141">
          <cell r="C141" t="str">
            <v>A robust authentication scheme with dynamic password for wireless body area networks,</v>
          </cell>
          <cell r="D141" t="str">
            <v xml:space="preserve"> Comput. Networks, </v>
          </cell>
          <cell r="E141" t="str">
            <v>With the development of wireless technologies, wireless body area networks (WBANs) are widely used in various applications. WBANs bring convenience to both patients and physicians by permitting patients to enjoy high-quality medical resources without the limitations of geographical location. However, as the communication channel is wireless with WBANs, the adversary could intercept the transmitted messages and hack the system. This would be a catastrophic result that would endanger the lives of patients. Therefore, the security performance of WBANs has been widely discussed and is a major concern. In recent years, numbers of security authentication schemes for WBANs have been proposed to improve security. However, these schemes adopt static passwords that have been proven to be insecure methods of authentication. Several studies claim that dynamic passwords, which can be established by humans, are much safer than static passwords. Inspired by these studies, in this paper we propose a robust authentication scheme with dynamic password for WBANs. We adopt a custom password computation algorithm to make the password confidential and dynamic for each login round. This innovation guarantees that our proposed scheme can resist the personal information disclosure attack. To the best of our knowledge, this is the first authentication scheme that adopts a computable dynamic password for WBANs. Furthermore, we find that traditional performance analysis method cannot comprehensively evaluate the superiority of an authentication scheme. In this paper, we adopt the IEEE 802.15.6 standard for computing the energy consumption of schemes in detail. This method provides enhanced accuracy and is a comprehensive way to adopt the energy consumption as the index to evaluate the cost of schemes. The detailed security and performance analyses indicate that our proposed scheme can meet security requirements including authentication, anonymity, untraceability, integrity, non-repudiation and privacy. Furthermore, our proposed scheme can achieve 16 security and functional requirements with relatively small energy consumption and offer improved trade-offs between security and efficiency compared to other schemes.,” vol. 161, pp. 220–234, 2019, doi: 10.1016/j.comnet.2019.07.003.</v>
          </cell>
        </row>
        <row r="142">
          <cell r="C142" t="str">
            <v>A robust signal preprocessing framework for wrist pulse analysis,</v>
          </cell>
          <cell r="D142" t="str">
            <v xml:space="preserve"> Biomed. Signal Process. Control, </v>
          </cell>
          <cell r="E142" t="str">
            <v>Wrist pulse has been a physical health indicator in Traditional Chinese Medicine (TCM) for a long history. With the development of sensor technology and bioinformatics, quantifying pulse diagnosis by using signal processing technology is attracting increasing attentions in recent years. Since wrist pulse signals collected by the sensors are often corrupted by artifacts in real situations, many approaches on the wrist pulse preprocessing including pulse de-noising and baseline wander removal are introduced for more accurate wrist pulse analysis. However, these scattered methods are incomplete with some limitations when used to preprocess our special pulse data for the clinical applications. This paper presents a robust signal preprocessing framework for wrist pulse analysis. The cascade filter based on frequency-dependent analysis (FDA) is first introduced to remove the high frequency noises and to select the significant pulse intervals. Then the curve fitting method is developed to adjust the direction and the baseline drift with minimum signal distortion. Last, the period segmentation and pulse normalization is applied for the feature extraction. The effectiveness of the proposed pulse preprocessing is validated through experiments on actual pulse records with biochemical markers. In contrast with the traditional methods, the proposed preprocessing framework is effective in extracting more accurate pulse features. And the highest classification rate 91.6% is obtained on diabetes diagnosis. The results demonstrate that our method is superior to the former pulse preprocessing researches and practical for wrist pulse analysis.,” vol. 23, pp. 62–75, 2016, doi: 10.1016/j.bspc.2015.08.002.</v>
          </cell>
        </row>
        <row r="143">
          <cell r="C143" t="str">
            <v>A SAS macro for a clustered permutation test,</v>
          </cell>
          <cell r="D143" t="str">
            <v xml:space="preserve"> Comput. Methods Programs Biomed., </v>
          </cell>
          <cell r="E143" t="str">
            <v>The clustered permutation test is a nonparametric method of significance testing for correlated data. It is often used in cluster randomized trials where groups of patients rather than individuals are randomized to either a treatment or control intervention. We describe a flexible and efficient SAS macro that implements the 2-sample clustered permutation test. We discuss the theory and applications behind this test as well as details of the SAS code. © 2009 Elsevier Ireland Ltd.,” vol. 95, no. 1, pp. 89–94, 2009, doi: 10.1016/j.cmpb.2009.02.005.</v>
          </cell>
        </row>
        <row r="144">
          <cell r="C144" t="str">
            <v>A scoring system to predict recurrence in breast cancer patients,</v>
          </cell>
          <cell r="D144" t="str">
            <v xml:space="preserve"> Surg. Oncol., </v>
          </cell>
          <cell r="E144" t="str">
            <v>Objective: Current breast cancer recurrence prediction models have limitations for clinical practice (statistical methodology, simplicity and specific populations). We therefore developed a new model that overcomes these limitations. Methods: This cohort study comprised 272 patients with breast cancer followed between 2003 and 2016. The main variable was time-to-recurrence (locoregional and/or metastasis) and secondary variables were its risk factors: age, postmenopause, grade, oestrogen receptor, progesterone receptor, c-erbB2 status, stage, multicentricity, diagnosis and treatment. A Cox model to predict recurrence was estimated with the secondary variables, and this was adapted to a points system to predict risk at 5 and 10 years from diagnosis. The model was validated internally by bootstrapping, calculating the C statistic and smooth calibration (splines). The system was integrated into a mobile application for Android. Results: Of the 272 patients with breast cancer, 47 (17.3%) developed recurrence in a mean time of 8.6 ± 3.5 years. The system variables were: age, grade, multicentricity and stage. Validation by bootstrapping showed good discrimination and calibration. Conclusions: A points system has been developed to predict breast cancer recurrence at 5 and 10 years.,” vol. 27, no. 4, pp. 681–687, 2018, doi: 10.1016/j.suronc.2018.09.005.</v>
          </cell>
        </row>
        <row r="145">
          <cell r="C145" t="str">
            <v>A segmentation framework for abdominal organs from CT scans,</v>
          </cell>
          <cell r="D145" t="str">
            <v xml:space="preserve"> Artif. Intell. Med., </v>
          </cell>
          <cell r="E145" t="str">
            <v>Objective: Computed tomography images are becoming an invaluable mean for abdominal organ investigation. In the field of medical image processing, some of the current interests are the automatic diagnosis of liver, spleen, and kidney pathologies, and the 3D volume rendering of these abdominal organs. Their automatic segmentation is the first and fundamental step in all these studies, but it is still an open problem. Methods: In this paper we propose a fully automatic, gray-level based segmentation framework based on a multiplanar fast marching method. The proposed segmentation scheme is general, and employs only established and not critical anatomical knowledge. For this reason, it can be easily adapted to segment different abdominal organs, by overcoming problems due to the high inter- and intra-patient gray-level, and shape variabilities; the extracted volumes are then combined to produce the final results. Results: The system has been evaluated by computing the symmetric volume overlap (SVO) between the automatically segmented (liver and spleen) volumes and the volumes manually traced by radiological experts. The test dataset is composed of 60 images, where 40 images belong to a private dataset, and 20 images to a public one. Liver segmentation has achieved an average SVO≅94, which is comparable to the mean intra- and inter-personal variation (96). Spleen segmentation achieves similar, promising results (SVO≅93). The comparison of these results with those achieved by active contour models (SVO≅90), and topology adaptive snakes (SVO≅92) proves the efficacy of our system. Conclusions: The described segmentation method is a general framework that can be adapted to segment different abdominal organs, achieving promising segmentation results. It has to be noted that its performance could be further improved by incorporating shape based rules. © 2010 Elsevier B.V.,” vol. 50, no. 1, pp. 3–11, 2010, doi: 10.1016/j.artmed.2010.04.010.</v>
          </cell>
        </row>
        <row r="146">
          <cell r="C146" t="str">
            <v>A self-adaptive approach for white blood cell classification towards point-of-care testing,</v>
          </cell>
          <cell r="D146" t="str">
            <v xml:space="preserve"> Appl. Soft Comput., </v>
          </cell>
          <cell r="E146" t="str">
            <v>As important immune cells in the human body, white blood cells play a very significant role in the auxiliary diagnosis of many major diseases. Clinically, changes in the number and morphology of white blood cells and their subtypes are the prediction index for important, serious diseases, such as anaemia, malaria, infections, and tumours. The application of image recognition technology and cloud computing to assist in medical diagnosis is a hot topic in current research, which we believe have great potential to further improve real-time detection and improve medical diagnosis. This paper proposes a novel automatic classification framework for the recognition of five subtypes of white blood cells, in the hope of contributing to disease prediction. First, we present an adaptive threshold segmentation method to deal with blood smear images with nonuniform colour and uneven illumination. The method is designed based on colour space information and threshold segmentation. After successfully separating the white blood cell from the blood smear image, a large number of features, including geometrical, colour, and texture features are extracted. However, redundant features can affect the classification speed and efficiency, and in view of that, a feature selection algorithm based on classification and regression trees (CART) is designed to successfully remove irrelevant and redundant features from the initial features. The selected prominent features are fed into a particle swarm optimisation support vector machine (PSO-SVM) classifier to recognise the types of white blood cells. Finally, to evaluate the performance of the proposed white blood cell classification methodology, we build a white blood cell data set containing 500 blood smear images for experiments. The proposed methodology achieves 99.76% classification accuracy, which well demonstrates its effectiveness.,” vol. 111, p. 107709, 2021, doi: 10.1016/j.asoc.2021.107709.</v>
          </cell>
        </row>
        <row r="147">
          <cell r="C147" t="str">
            <v>A self-learning nurse call system,</v>
          </cell>
          <cell r="D147" t="str">
            <v xml:space="preserve"> Comput. Biol. Med., </v>
          </cell>
          <cell r="E147" t="str">
            <v>The complexity of continuous care settings has increased due to an ageing population, a dwindling number of caregivers and increasing costs. Electronic healthcare (eHealth) solutions are often introduced to deal with these issues. This technological equipment further increases the complexity of healthcare as the caregivers are responsible for integrating and configuring these solutions to their needs. Small differences in user requirements often occur between various environments where the services are deployed. It is difficult to capture these nuances at development time. Consequently, the services are not tuned towards the users’ needs.This paper describes our experiences with extending an eHealth application with self-learning components such that it can automatically adjust its parameters at run-time to the users’ needs and preferences. These components gather information about the usage of the application. This collected information is processed by data mining techniques to learn the parameter values for the application. Each discovered parameter is associated with a probability, which expresses its reliability. Unreliable values are filtered. The remaining parameters and their reliability are integrated into the application.The eHealth application is the ontology-based Nurse Call System (oNCS), which assesses the priority of a call based on the current context and assigns the most appropriate caregiver to a call. Decision trees and Bayesian networks are used to learn and adjust the parameters of the oNCS. For a realistic dataset of 1050 instances, correct parameter values are discovered very efficiently as the components require at most 100. ms execution time and 20. MB memory. © 2013 Elsevier Ltd.,” vol. 44, no. 1, pp. 110–123, 2014, doi: 10.1016/j.compbiomed.2013.10.014.</v>
          </cell>
        </row>
        <row r="148">
          <cell r="C148" t="str">
            <v>A semantic framework to protect the privacy of electronic health records with non-numerical attributes,</v>
          </cell>
          <cell r="D148" t="str">
            <v xml:space="preserve"> J. Biomed. Inform., </v>
          </cell>
          <cell r="E148" t="str">
            <v>Structured patient data like Electronic Health Records (EHRs) are a valuable source for clinical research. However, the sensitive nature of such information requires some anonymisation procedure to be applied before releasing the data to third parties. Several studies have shown that the removal of identifying attributes, like the Social Security Number, is not enough to obtain an anonymous data file, since unique combinations of other attributes as for example, rare diagnoses and personalised treatments, may lead to patient’s identity disclosure. To tackle this problem, Statistical Disclosure Control (SDC) methods have been proposed to mask sensitive attributes while preserving, up to a certain degree, the utility of anonymised data. Most of these methods focus on continuous-scale numerical data. Considering that part of the clinical data found in EHRs is expressed with non-numerical attributes as for example, diagnoses, symptoms, procedures, etc., their application to EHRs produces far from optimal results. In this paper, we propose a general framework to enable the accurate application of SDC methods to non-numerical clinical data, with a focus on the preservation of semantics. To do so, we exploit structured medical knowledge bases like SNOMED CT to propose semantically-grounded operators to compare, aggregate and sort non-numerical terms. Our framework has been applied to several well-known SDC methods and evaluated using a real clinical dataset with non-numerical attributes. Results show that the exploitation of medical semantics produces anonymised datasets that better preserve the utility of EHRs. © 2012 Elsevier Inc.,” vol. 46, no. 2, pp. 294–303, 2013, doi: 10.1016/j.jbi.2012.11.005.</v>
          </cell>
        </row>
        <row r="149">
          <cell r="C149" t="str">
            <v>A semi-automatic methodology for analysing distributed and private biobanks,</v>
          </cell>
          <cell r="D149" t="str">
            <v xml:space="preserve"> Comput. Biol. Med., </v>
          </cell>
          <cell r="E149" t="str">
            <v>Privacy issues limit the analysis and cross-exploration of most distributed and private biobanks, often raised by the multiple dimensionality and sensitivity of the data associated with access restrictions and policies. These characteristics prevent collaboration between entities, constituting a barrier to emergent personalized and public health challenges, namely the discovery of new druggable targets, identification of disease-causing genetic variants, or the study of rare diseases. In this paper, we propose a semi-automatic methodology for the analysis of distributed and private biobanks. The strategies involved in the proposed methodology efficiently enable the creation and execution of unified genomic studies using distributed repositories, without compromising the information present in the datasets. We apply the methodology to a case study in the current Covid-19, ensuring the combination of the diagnostics from multiple entities while maintaining privacy through a completely identical procedure. Moreover, we show that the methodology follows a simple, intuitive, and practical scheme.,” vol. 130, p. 104180, 2021, doi: 10.1016/j.compbiomed.2020.104180.</v>
          </cell>
        </row>
        <row r="150">
          <cell r="C150" t="str">
            <v>A service based approach for medical image distribution in healthcare Intranets,</v>
          </cell>
          <cell r="D150" t="str">
            <v xml:space="preserve"> Comput. Methods Programs Biomed., </v>
          </cell>
          <cell r="E150" t="str">
            <v>The Digital Imaging and Communications in Medicine (DICOM) protocol is currently the ubiquitous standard for the communication of medical images and related data within the radiology department. However, seamless image distribution within the healthcare enterprise and especially with research and educational information systems is still hard to achieve, as software developers of such third-party applications have to go through the rather cumbersome task of adapting the DICOM communication model and implementing the DICOM protocol. This paper gives a brief outline of current trends in medical image distribution in the healthcare enterprise, and proposes a new technological approach for distributing DICOM images and related data through commonplace Internet technologies, based on the emerging web services software paradigm. In particular, the paper describes the DICOM Image Management (DIM) web service which acts as a façade for conventional DICOM sources allowing DICOM image data and related information, to be transformed into XML documents encapsulated in SOAP messages, enabling integration at the application level through general purpose standardized web technologies. Implementation issues are discussed and a demonstration of engaging the DIM web service is included. © 2005 Elsevier Ireland Ltd. All rights reserved.,” vol. 81, no. 2, pp. 117–127, 2006, doi: 10.1016/j.cmpb.2005.09.007.</v>
          </cell>
        </row>
        <row r="151">
          <cell r="C151" t="str">
            <v>A set of SAS macros for calculating and displaying adjusted odds ratios (with confidence intervals) for continuous covariates in logistic B-spline regression models,</v>
          </cell>
          <cell r="D151" t="str">
            <v xml:space="preserve"> Comput. Methods Programs Biomed., </v>
          </cell>
          <cell r="E151" t="str">
            <v>In clinical and epidemiologic research to investigate dose-response associations, non-parametric spline regression has long been proposed as a powerful alternative to conventional parametric regression approaches, since no underlying assumptions of linearity have to be fulfilled. For logistic spline models, however, to date, little standard statistical software is available to estimate any measure of risk, typically of interest when quantifying the effects of one or more continuous explanatory variable(s) on a binary disease outcome. In the present paper, we propose a set of SAS macros which perform non-parametric logistic regression analysis with B-spline expansions of an arbitrary number of continuous covariates, estimating adjusted odds ratios with respective confidence intervals for any given value with respect to a supplied reference value. Our SAS codes further allow to graphically visualize the shape of the association, retaining the exposure variable under consideration in its initial, continuous form while concurrently adjusting for multiple confounding factors. The macros are easily to use and can be implemented quickly by the clinical or epidemiological researcher to flexibly investigate any dose-response association of continuous exposures with the risk of binary disease outcomes. We illustrate the application of our SAS codes by investigating the effect of body-mass index on risk of cancer incidence in a large, population-based male cohort. © 2008 Elsevier Ireland Ltd. All rights reserved.,” vol. 92, no. 1, pp. 109–114, 2008, doi: 10.1016/j.cmpb.2008.05.004.</v>
          </cell>
        </row>
        <row r="152">
          <cell r="C152" t="str">
            <v>A signal processing algorithm for improving the performance of a gyroscopic head-borne computer mouse,</v>
          </cell>
          <cell r="D152" t="str">
            <v xml:space="preserve"> Biomed. Signal Process. Control, </v>
          </cell>
          <cell r="E152" t="str">
            <v>This paper presents a signal processing algorithm to remove different types of noise from a gyroscopic head-borne computer mouse. The proposed algorithm is a combination of a Kalman filter (KF), a Weighted-frequency Fourier Linear Combiner (WFLC) and a threshold with delay method (TWD). The gyroscopic head-borne mouse was developed to assist persons with movement disorders. However, since MEMS-gyroscopes are usually sensitive to environmental disturbances such as shock, vibration and temperature change, a large portion of noise is added at the same time as the head movement is sensed by the MEMS-gyroscope. The combined method is applied to the specially adapted mouse, to filter out different types of noise together with the offset and drift, with marginal need of the calculation capacity. The method is examined with both static state tests and movement operation tests. Angular position is used to evaluate the errors. The results demonstrate that the combined method improved the head motion signal substantially, with 100.0% error reduction during the static state, 98.2% position error correction in the case of movements without drift and 99.9% with drift. The proposed combination in this paper improved the static stability and position accuracy of the gyroscopic head-borne mouse system by reducing noise, offset and drift, and also has the potential to be used in other gyroscopic sensor systems to improve the accuracy of signals.,” vol. 35, pp. 30–37, 2017, doi: 10.1016/j.bspc.2017.02.013.</v>
          </cell>
        </row>
        <row r="153">
          <cell r="C153" t="str">
            <v>A simple and flexible model to calculate annual merit raises for health sciences faculty,</v>
          </cell>
          <cell r="D153" t="str">
            <v xml:space="preserve"> Comput. Biol. Med., </v>
          </cell>
          <cell r="E153" t="str">
            <v>Purpose: The objective of this study was to develop and implement a simple and flexible mathematical model to generate merit-based salary increases as a percentage of the faculty base salaries, with the flexibility to choose the range of merit raises. Methods: Annual faculty performance scores, faculty base salaries, and available salary increase pool were used in a relatively simple linear model to determine the individual faculty merit raises as a percentage of their base salary. The core model allows the selection of a slope value that determines how steeply the merit raise changes with a change in the performance score. The application of the method to different scenarios, including random and non-random distribution of salaries and performance scores, was also tested. More advanced versions of the core model, where the slope value is calculated based on various criteria, are presented in an appendix. The models were incorporated into spreadsheets, which automatically calculate percent merit raises for different input scenarios. Results: The developed method successfully estimates percent merit raises for individual faculty to precisely match the available merit pool fund. Additionally, merit raises simulated for scenarios with different slopes indicate that the range of distribution of percent merit raise is directly proportional to the slope, i.e., doubling the slope doubles the difference in the percent merit raises for the faculty with the lowest and highest performance scores. The application of the method to different scenarios indicates that the method is robust and independent of the available merit raise pool or distribution patterns of the salaries and performance scores among faculty. Conclusion: Faculty merit raises may be easily calculated using a relatively simple model, which may be applied to a variety of cases where flexibility in the degree of distribution of raises is desired.,” vol. 116, p. 103533, 2020, doi: 10.1016/j.compbiomed.2019.103533.</v>
          </cell>
        </row>
        <row r="154">
          <cell r="C154" t="str">
            <v>A simple and low-cost device performing blood cell counting based on lens-free shadow imaging technique,</v>
          </cell>
          <cell r="D154" t="str">
            <v xml:space="preserve"> Sensors Actuators, B Chem., </v>
          </cell>
          <cell r="E154" t="str">
            <v>Complete blood count (CBC) is a basic and important diagnostic procedure in pathological laboratories. However, current technologies such as hemocytometry, impedancemetry, or flow-cytometry, are either time-consuming or requiring bulky and high-cost of instrumentation. To address this issue we demonstrate a compact, cost-effective, and automated blood cell counting method based on the lens-free shadow imaging technique. For that a lens-free shadow imaging technique based blood cell counting device was fabricated using a blue light emitting diode (LED) and a complementary metal oxide semiconductor (CMOS) image sensor. The shadow images of the blood cells, i.e., diffraction patterns, were captured by the device and processed automatically using a custom developed algorithm to count and differentiate the cells. The comparative study from 21 outpatient whole blood samples was carried out with the fully automated hematology analyzer (LH 750, Beckman Coulter). The comparison between the lens-free shadow imaging device and the standard reference system showed correlation indices of 0.878 for red blood cell (RBC) and 0.927 for white blood cell (WBC). The linearity comparison gave a statistical trend of y = 0.9432x with R2 = 0.99 for RBC and y = 0.7395x with R2 = 0.92 for WBC. Also the correlation coefficient for WBC subpopulations, i.e., neutrophil, lymphocyte, and monocyte, for each individual sample was &gt;0.90. This cost-effective and compact blood cell counting system can be utilized as a powerful point of care (POC) tool, which could play an important role in primary healthcare, especially in areas with limited resources. Since the system is capable to send the images wirelessly and process them on a moderate smart phone, therefore, the proposed system possesses great potential in telemedicine applications. © 2014 Elsevier B.V.,” vol. 201, pp. 321–328, 2014, doi: 10.1016/j.snb.2014.05.011.</v>
          </cell>
        </row>
        <row r="155">
          <cell r="C155" t="str">
            <v>A simple frequency-domain algorithm for early detection of damaged gear teeth,</v>
          </cell>
          <cell r="D155" t="str">
            <v xml:space="preserve"> Mech. Syst. Signal Process., </v>
          </cell>
          <cell r="E155" t="str">
            <v>Fixed transducers often are used to monitor meshing gear pairs in order to detect tooth damage. A simple frequency-domain damage-detection algorithm is suggested for very early detection of such damage. Ratios of rotational-harmonic amplitudes computed from before and after potential damage are utilized to eliminate effects of transducer and structural-path-caused amplitude changes between tooth-meshing location and transducer output, to minimize attenuating effects of multiple-tooth contact, and thereby, to approximately equally weight rotational-harmonic amplitudes over a wide range of harmonics. Statistical averaging of absolute values of logarithmic ratios of rotational-harmonic amplitudes is used to minimize fluctuations caused by multiple-tooth contact and manufacturing errors on the subject gear. Synchronous averaging is employed to minimize effects of noise and manufacturing errors on the mating gear. Time-windowing tailored to contact ratios of mating gears is utilized to isolate individual tooth locations. Resultant windowing effects on availability of useful rotational harmonics are analyzed. Application of the algorithm to detection of seeded bending-fatigue faults on a planetary ring-gear tooth indicates that successful detections were achieved. © 2010 Elsevier Ltd. All rights reserved.,” vol. 24, no. 8, pp. 2807–2823, 2010, doi: 10.1016/j.ymssp.2010.04.004.</v>
          </cell>
        </row>
        <row r="156">
          <cell r="C156" t="str">
            <v>A singular spectrum analysis-based model-free electrocardiogram denoising technique,</v>
          </cell>
          <cell r="D156" t="str">
            <v xml:space="preserve"> Comput. Methods Programs Biomed., </v>
          </cell>
          <cell r="E156" t="str">
            <v>Background and objective: An efficient and robust electrocardiogram (ECG) denoising technique caters three-fold benefits in the subsequent processing steps: first, it helps improving the accuracy of extracted features. Second, the improved accuracy in the extracted features enhances the performance as well as the reliability of computerised cardiovascular-disease diagnosis systems, and third, it also makes the interpretation task easier for the clinicians. Albeit a number of ECG denoising techniques are proposed in the literature, but most of these techniques suffer from one or more of the following drawbacks: i) model or function dependency, ii) sampling-rate dependency, or iii) high time-complexity. Methods: This paper presents a singular spectrum analysis (SSA)-based ECG denoising technique addressing most of these afore-mentioned shortcomings. First, a trajectory matrix of dimension K × L is formed using the original one-dimensional ECG signal of length N. In SSA operation the parameter L, which is denoted as the window-length, plays a very important role and is related to the sampling frequency of the signal. In this research the value of L is calculated dynamically based on the morphological property of the ECG signal. Then, the matrix is decomposed using singular value decomposition technique, and the principal components (PC) of the original ECG signal are computed. Next, the reconstructed components (RC) are calculated from the PCs, and all the RCs are filtered through Butterworth bandpass and notch filters. An optimum number of filtered RCs are retained based on their significance. Finally, these retained RCs are summed up to obtain the denoised ECG signal. Results: Evaluation result shows that the proposed technique outperforms state-of-the-art ECG denoising methods; in particular, the mean opinion score of the denoised signal falls under the category ‘very good’ as per the gold standard subjective measure. Conclusions: Both the quantitative and qualitative distortion measure metrics show that the proposed ECG denoising technique is robust enough to filter various noises present in the signal without jeopardizing the clinical content. The proposed technique could be adapted for denoising other biomedical signals exhibiting periodic or quasi-periodic nature such as photoplethysmogram and esophageal pressure signal.,” vol. 188, p. 105304, 2020, doi: 10.1016/j.cmpb.2019.105304.</v>
          </cell>
        </row>
        <row r="157">
          <cell r="C157" t="str">
            <v>A smart mobile, self-configuring, context-aware architecture for personal health monitoring,</v>
          </cell>
          <cell r="D157" t="str">
            <v xml:space="preserve"> Eng. Appl. Artif. Intell., </v>
          </cell>
          <cell r="E157" t="str">
            <v>The last decade has witnessed an exponential increase in older adult population suffering from chronic life-long diseases and needing healthcare. This situation has highlighted a need to revolutionize healthcare and provide innovative, efficient, and affordable solutions to patients at any time and from anywhere in an economic and friendly manner. The recent developments in sensing, mobile, and embedded devices have attracted considerable attention toward mobile health monitoring applications. However, existing architectures aimed at facilitating the realization of these mobile applications have shown to be not suitable to address all these challenging issues: (i) the seamless integration of heterogeneous devices; (ii) the estimation of vital parameters not measurable directly or measurable with a low accuracy; (iii) the extraction of context information pertaining to the patient’s activity to be used for the interpretation of vital parameters; (iv) the correlation of physiological and contextual information to detect suspicious anomalies and supply alerts; (v) the notification of anomalies to doctors and caregivers only when their detection is accurate and appropriate. In light of the above, this paper presents a smart mobile, self-configuring, context-aware architecture devised to enable the rapid prototyping of personal health monitoring applications for different scenarios, by exploiting commercial wearable sensors and mobile devices as well as knowledge-based technologies. This architecture is organized as a composition of four tiers that operate on a layered fashion and it exploits an ontology-based data model to ensure intercommunication among these tiers and the monitoring applications built on the top of them. The proposed architecture has been implemented for mobile devices equipped with the Android platform and evaluated with respect to its modifiability by employing the ALMA (Architecture Level Modifiability Analysis) method, highlighting its capability of being rapidly customized, personalized or eventually modified by software developers in order to prototype, with a reduced effort, novel health monitoring applications on the top of its components. Finally, it has been employed to build, as case study, a mobile application aimed at monitoring and managing cardiac arrhythmias, such as bradycardia and tachycardia, confirming its effectiveness with respect to a real scenario.,” vol. 67, pp. 136–156, 2018, doi: 10.1016/j.engappai.2017.09.019.</v>
          </cell>
        </row>
        <row r="158">
          <cell r="C158" t="str">
            <v>A smartphone application of personalized psychoeducation: how does it work ?,</v>
          </cell>
          <cell r="D158" t="str">
            <v xml:space="preserve"> French J. Psychiatry, </v>
          </cell>
          <cell r="E158" t="str">
            <v>Adjunctive psychological interventions as an add-on to pharmacological treatment, have shown to further improve long-term outcome in Bipolar Disorder. Among them, psychoeducational programs have a well-established evidence of efficacy and cost-efficiency [1]. However, there are several limitations restricting the broad implementation of these psychological treatments, out of which the most important one is related to a tremendous gap between availability and demand. There is a consensus in the literature that the shortcomings of the traditional model of episodic care is suboptimal for improving chronic disease outcomes contributing to a high burden of chronic mental diseases [2].Until now, most of the above-mentioned interventions are offered exclusively through face-to-face individual or group meetings at few specialized clinics unevenly geographically distributed and for a limited period. Furthermore, adapting such interventions to individual characteristics in a cost-efficient way represents an imperative challenge to overcome in the oncoming years [1]. Therefore, there is an emerging interest to explore new approaches to deliver this kind of treatments tailored to individual needs and in a continuous way (e.g. all year long) from any location while maintaining their efficacy at a low cost. The high availability of Internet connected devices as well as it’s user-friendly interfaces could be a potential and feasible window to expand and extend psychoeducational programs in Bipolar disorder. But is it possible to fit a face-to-face program in websites or smartphone apps? Int his presentation we will review the scientific literature of projects offering internet-based interventions regarding it’s feasibility and efficacy. Finally, we will focus on the SIMPLe (Self-monitoring and psychoeducation in bipolar patients with a smart-phone application) project, explaining its approach and results on delivering a psychoeducational intervention for bipolar disorder both in clinical settings as well as an open platform [3,4,5].,” vol. 1, pp. S63–S64, 2018, doi: 10.1016/s2590-2415(19)30155-2.</v>
          </cell>
        </row>
        <row r="159">
          <cell r="C159" t="str">
            <v>A smartphone-based point-of-care quantitative urinalysis device for chronic kidney disease patients,</v>
          </cell>
          <cell r="D159" t="str">
            <v xml:space="preserve"> J. Netw. Comput. Appl., </v>
          </cell>
          <cell r="E159" t="str">
            <v>This paper presents the design and development of a smartphone-based urinalysis device that has the ability for chronic kidney disease (CKD) patients themselves to conduct rapid and reliable quantitative urinalysis of human serum albumin (HSA) using an aggregation-induced emission (AIE) nanomaterial bioprobe with their own smartphones. The focus of this paper is a novel solution to the device agnosticism issue as a wide diversity of smartphones co-exist in the market. The solution comprises: a) custom-design and fabrication of an imaging housing that provides a consistent imaging condition regardless of the physical dimensions and the camera position of the smartphone used, b) orchestration of an image processing and analysis process that produces consistent image colour intensity values regardless of the camera sensor and imaging software used by the smartphone, and c) special design and development of an intuitive cross-platform mobile application that is scalable to growth, adaptable to changes, resilient to loss of data, and has an extremely low requirement for smartphone hardware. Preliminary evaluation of the device has confirmed the effectiveness of the proposed solution and the viability of such a smartphone-based device for people who have already developed or are prone to CKD to regularly perform point-of-care (POC) urine testing in order to self monitor their own health conditions without the burden of frequent visits to their doctors.,” vol. 115, pp. 59–69, 2018, doi: 10.1016/j.jnca.2018.04.012.</v>
          </cell>
        </row>
        <row r="160">
          <cell r="C160" t="str">
            <v>A smartwatch-based framework for real-time and online assessment and mobility monitoring,</v>
          </cell>
          <cell r="D160" t="str">
            <v xml:space="preserve"> J. Biomed. Inform., </v>
          </cell>
          <cell r="E160" t="str">
            <v>Smartphone and smartwatch technology is changing the transmission and monitoring landscape for patients and research participants to communicate their healthcare information in real time. Flexible, bidirectional and real-time control of communication allows development of a rich set of healthcare applications that can provide interactivity with the participant and adapt dynamically to their changing environment. Additionally, smartwatches have a variety of sensors suitable for collecting physical activity and location data. The combination of all these features makes it possible to transmit the collected data to a remote server, and thus, to monitor physical activity and potentially social activity in real time. As smartwatches exhibit high user acceptability and increasing popularity, they are ideal devices for monitoring activities for extended periods of time to investigate the physical activity patterns in free-living condition and their relationship with the seemingly random occurring illnesses, which have remained a challenge in the current literature. Therefore, the purpose of this study was to develop a smartwatch-based framework for real-time and online assessment and mobility monitoring (ROAMM). The proposed ROAMM framework will include a smartwatch application and server. The smartwatch application will be used to collect and preprocess data. The server will be used to store and retrieve data, remote monitor, and for other administrative purposes. With the integration of sensor-based and user-reported data collection, the ROAMM framework allows for data visualization and summary statistics in real-time.,” vol. 89, pp. 29–40, 2019, doi: 10.1016/j.jbi.2018.11.003.</v>
          </cell>
        </row>
        <row r="161">
          <cell r="C161" t="str">
            <v>A software-based trust framework for distributed industrial management systems,</v>
          </cell>
          <cell r="D161" t="str">
            <v xml:space="preserve"> J. Syst. Softw., </v>
          </cell>
          <cell r="E161" t="str">
            <v>One of the major problems in industrial security management is that most organizations or enterprises do not provide adequate guidelines or well-defined policy with respect to trust management, and trust is still an afterthought in most security engineering projects. With the increase of handheld devices, managers of business organizations tend to use handheld devices to access the information systems. However, the connection or access to an information system requires appropriate level of trust. In this paper, we present a flexible, manageable, and configurable software-based trust framework for the handheld devices of mangers to access distributed information systems. The presented framework minimizes the effects of malicious recommendations related to the trust from other devices or infrastructures. The framework allows managers to customize trust-related settings depending on network environments in an effort to create a more secure and functional network. To cope with the organizational structure of a large enterprise, within this framework, handheld devices of managers are broken down into different categories based upon available resources and desired security functionalities. The framework is implemented and applied to build a number of trust sensitive applications such as health care. © 2007 Elsevier Inc. All rights reserved.,” vol. 80, no. 10, pp. 1621–1630, 2007, doi: 10.1016/j.jss.2007.01.043.</v>
          </cell>
        </row>
        <row r="162">
          <cell r="C162" t="str">
            <v>A soundscape approach to analyze traffic noise in the city of Taipei, Taiwan,</v>
          </cell>
          <cell r="D162" t="str">
            <v xml:space="preserve"> Comput. Environ. Urban Syst., </v>
          </cell>
          <cell r="E162" t="str">
            <v>Traffic noise has been a serious issue in urbanized areas and caused annoyance and health problems. It is thus essential to monitor and reduce traffic noise Traditional approaches focus on the measurement of amplitude or frequency of noise. Nonetheless, these measurements hardly help researchers distinguish unique features of dominant noise at different types of land use. This study adopts the theoretical framework of urban soundscape to examine noise patterns. Amplitude, frequency and time, are three key parameters for the analysis of soundscape. Sound recordings are made at four urban sites (downtown, one commercial, and two residential areas) in the City of Taipei, Taiwan, during three time periods (8 am, 3 pm, and 8:30 pm). Sound data is processed by seewave and XLSTAT software for the representation of spatiotemporal patterns of urban soundscape. Principal Component Analysis (PCA) approach is introduced to analyze the dominant sources of noise under various types of land use. The analytical results intuitively explain how various types of vehicles play vital roles under different types of land use. For instance, cars or taxis are the dominant sources of noise in residential and commercial areas in the afternoon and evening. The results also specify the dominance of public transport such as buses in the downtown areas during daytime. In summary, the adoption of the descriptive soundscape pattern and computer-based statistical analysis in this study helps researchers not only understand the relation between traffic noise and urban landscape but also develop a conceptual framework to reduce impacts of noise and improve the quality of life in cities.,” vol. 59, pp. 78–85, 2016, doi: 10.1016/j.compenvurbsys.2016.05.002.</v>
          </cell>
        </row>
        <row r="163">
          <cell r="C163" t="str">
            <v>A stable kernel-based technique for solving linear Fredholm integral equations of the second kind and its applications,</v>
          </cell>
          <cell r="D163" t="str">
            <v xml:space="preserve"> Eng. Anal. Bound. Elem., </v>
          </cell>
          <cell r="E163" t="str">
            <v>Meshless methods based on infinitely smooth radial kernels have the potential to provide spectrally accurate function approximations with enormous geometric flexibility in any number of dimensions. The highest accuracy can often be obtained when the shape parameter in the basis function is small. But as the shape parameter goes to zero, the standard RBF interpolant matrix becomes severely ill-conditioned. The ill-conditioning can be reduced using alternate bases. One of these alternative bases is the Hilbert–Schmidt SVD basis. The Hilbert–Schmidt SVD method offers a stable mechanism for converting a set of near-flat kernels with scattered centres to a well-conditioned base for exactly the same space. In this paper, we apply the Gaussian Hilbert–Schmidt SVD basis functions method for solving the linear Fredholm integral equations of the second kind. The method estimates the solution by the discrete collocation method based on Gaussian Hilbert–Schmidt SVD basis functions constructed on a set of disordered data. This approach reduces the solution of the problem under study to the solution of a linear system of algebraic equations. Also, the convergence of the proposed approach is analyzed. Lastly, several numerical experiments are presented to test the stability and accuracy of the proposed method.,” vol. 116, pp. 48–63, 2020, doi: 10.1016/j.enganabound.2020.03.020.</v>
          </cell>
        </row>
        <row r="164">
          <cell r="C164" t="str">
            <v>A Stacked Generalization U-shape network based on zoom strategy and its application in biomedical image segmentation,</v>
          </cell>
          <cell r="D164" t="str">
            <v xml:space="preserve"> Comput. Methods Programs Biomed., </v>
          </cell>
          <cell r="E164" t="str">
            <v>Background and objective: The deep neural network model can learn complex non-linear relationships in the data and has superior flexibility and adaptability. A downside of this flexibility is that they are sensitive to initial conditions, both in terms of the initial random weights and in terms of the statistical noise in the training dataset. And the disadvantage caused by adaptability is that deep convolutional networks usually have poor robustness or generalization when the models are trained using the extremely limited amount of labeled data, especially in the biomedical imaging informatics field. Methods: In this paper, we propose to develop and test a stacked generalization U-shape network (SG-UNet) based on the zoom strategy applying to biomedical image segmentation. SG-UNet is essentially a stacked generalization architecture consisting of multiple sub-modules, which takes multi-resolution images as input and uses hybrid features to segment regions of interest and detect diseases under the multi-supervision. The proposed new SG-UNet applies the zoom of multi-supervision to do optimization search in global feature space without pre-training. Besides, the zoom loss function can gradually enhance the focus training on a sparse set of hard samples. Results: We evaluated the proposed algorithm in comparison with several popular U-shape ensemble network architectures across multi-modal biomedical image segmentation tasks to segment malignant rectal cancers, polyps and glands from the three imaging modalities of computed tomography (CT), digital colonoscopy and histopathology images. Applying the proposed algorithm improves 3.116%, 2.676%, 2.356% on Dice coefficients, and 3.044%, 2.420%, 1.928% on F2-score for the three imaging modality datasets, respectively. The comparison results using different amounts of rectal cancer CT data show that the proposed algorithm has a slower tendency of diminishing marginal efficiency. And glands segmentation study results also support the feasibility of yielding comparable performance with other state-of-the-art methods. Conclusions: The proposed algorithm can be trained more efficiently by using the small image datasets without using additional techniques such as fine-tuning, and achieves higher accuracy with less computational complexity than other stacked ensemble networks for biomedical image segmentation.,” vol. 197, p. 105678, 2020, doi: 10.1016/j.cmpb.2020.105678.</v>
          </cell>
        </row>
        <row r="165">
          <cell r="C165" t="str">
            <v>A statistical learning method for image-based monitoring of the plume signature in laser powder bed fusion,</v>
          </cell>
          <cell r="D165" t="str">
            <v xml:space="preserve"> Robot. Comput. Integr. Manuf., </v>
          </cell>
          <cell r="E165" t="str">
            <v>The industrial breakthrough of metal additive manufacturing processes mainly involves highly regulated sectors, e.g., aerospace and healthcare, where both part and process qualification are of paramount importance. Because of this, there is an increasing interest for in-situ monitoring tools able to detect process defects and unstable states since their onset stage during the process itself. In-situ measured quantities can be regarded as ‘signatures’ of the process behaviour and proxies of the final part quality. This study relies on the idea that the by-products of laser powder bed fusion (LPBF) can be used as process signatures to design and implement statistical monitoring methods. In particular, this paper proposes a methodology to monitor the LPBF process via in-situ infrared (IR) video imaging of the plume formed by material evaporation and heating of the surrounding gas. The aspect of the plume naturally changes from one frame to another following the natural dynamics of the process: this yields a multimodal pattern of the plume descriptors that limits the effectiveness of traditional statistical monitoring techniques. To cope with this, a nonparametric control charting scheme is proposed, called K-chart, which allows adapting the alarm threshold to the dynamically varying patterns of the monitored data. A real case study in LPBF of zinc powder is presented to demonstrate the capability of detecting the onset of unstable conditions in the presence of a material that, despite being particularly interesting for biomedical applications, imposes quality challenges in LPBF because of its low melting and boiling points. A comparison analysis is presented to highlight the benefits provided by the proposed approach against competitor methods.,” vol. 57, pp. 103–115, 2019, doi: 10.1016/j.rcim.2018.11.007.</v>
          </cell>
        </row>
        <row r="166">
          <cell r="C166" t="str">
            <v>A subspace learning-based feature fusion and open-set fault diagnosis approach for machinery components,</v>
          </cell>
          <cell r="D166" t="str">
            <v xml:space="preserve"> Adv. Eng. Informatics, </v>
          </cell>
          <cell r="E166" t="str">
            <v>Open-set fault diagnosis is an important but often neglected issue in machinery components, as in practical industrial applications, the failure data are in most cases unavailable or incomplete at the training stage, leading to the failure of most closed-set methods based on fault classifiers. Thus, based on the subspace learning methods, this paper proposes an open-set fault diagnosis approach with self-adaptive ability. First, for feature fusion, without using traditional dimensionality reduction methods, a data visualization method based on t-distributed stochastic neighbor embedding is employed for its ability in mining and enhancing the fault feature separability, which is the key in fault recognition. Then, for open-set fault diagnosis, to detect unknown fault classes and recognize known health states in only one model, the kernel null Foley-Sammon transform is applied to build a null space. To reduce the misjudgment rate and increase the detection accuracy, a self-adaptive threshold is automatically set according to the testing data. Moreover, the final recognition results are described as distances, which helps the operators to make maintenance decision. Case studies based on vibration datasets of a plunger pump, a centrifugal pump and a gearbox demonstrate the effectiveness of the proposed approach.,” vol. 36, pp. 194–206, 2018, doi: 10.1016/j.aei.2018.04.006.</v>
          </cell>
        </row>
        <row r="167">
          <cell r="C167" t="str">
            <v>A tabu search heuristic for the dynamic transportation of patients between care units,</v>
          </cell>
          <cell r="D167" t="str">
            <v xml:space="preserve"> Eur. J. Oper. Res., </v>
          </cell>
          <cell r="E167" t="str">
            <v>The problem studied in this paper stems from a real application to the transportation of patients in the Hospital Complex of Tours (France). The ambulance central station of the Hospital Complex has to plan the transportation demands between care units which require a vehicle. Some demands are known in advance and the others arise dynamically. Each demand requires a specific type of vehicle and a vehicle can transport only one person at a time. The demands can be subcontracted to a private company which implies high cost. Moreover, transportations are subject to particular constraints, among them priority of urgent demands, disinfection of a vehicle after the transportation of a patient with contagious disease and respect of the type of vehicle needed. These characteristics involve a distinction between the vehicles and the crews during the modeling phase. We propose a modeling for solving this difficult problem and a tabu search algorithm inspired by Gendreau et al. (1999). This method supports an adaptive memory and a tabu search procedure. Computational experiments on a real-life instance and on randomly generated instances show that the method can provide high-quality solutions for this dynamic problem with a short computation time. © 2011 Elsevier B.V. All rights reserved.,” vol. 214, no. 2, pp. 442–452, 2011, doi: 10.1016/j.ejor.2011.04.033.</v>
          </cell>
        </row>
        <row r="168">
          <cell r="C168" t="str">
            <v>A task-level adaptive MapReduce framework for real-time streaming data in healthcare applications,</v>
          </cell>
          <cell r="D168" t="str">
            <v xml:space="preserve"> Futur. Gener. Comput. Syst., </v>
          </cell>
          <cell r="E168" t="str">
            <v>Healthcare scientific applications, such as body area network, require of deploying hundreds of interconnected sensors to monitor the health status of a host. One of the biggest challenges is the streaming data collected by all those sensors, which needs to be processed in real time. Follow-up data analysis would normally involve moving the collected big data to a cloud data center for status reporting and record tracking purpose. Therefore, an efficient cloud platform with very elastic scaling capacity is needed to support such kind of real time streaming data applications. The current cloud platform either lacks of such a module to process streaming data, or scales in regard to coarse-grained compute nodes. In this paper, we propose a task-level adaptive MapReduce framework. This framework extends the generic MapReduce architecture by designing each Map and Reduce task as a consistent running loop daemon. The beauty of this new framework is the scaling capability being designed at the Map and Task level, rather than being scaled from the compute-node level. This strategy is capable of not only scaling up and down in real time, but also leading to effective use of compute resources in cloud data center. As a first step towards implementing this framework in real cloud, we developed a simulator that captures workload strength, and provisions the amount of Map and Reduce tasks just in need and in real time. To further enhance the framework, we applied two streaming data workload prediction methods, smoothing and Kalman filter, to estimate the unknown workload characteristics. We see 63.1% performance improvement by using the Kalman filter method to predict the workload. We also use real streaming data workload trace to test the framework. Experimental results show that this framework schedules the Map and Reduce tasks very efficiently, as the streaming data changes its arrival rate.,” vol. 43–44, pp. 149–160, 2015, doi: 10.1016/j.future.2014.06.009.</v>
          </cell>
        </row>
        <row r="169">
          <cell r="C169" t="str">
            <v>A text message delivered smoking cessation intervention: Design and rationale of the Text My Quit Study,</v>
          </cell>
          <cell r="D169" t="str">
            <v xml:space="preserve"> Contemp. Clin. Trials, </v>
          </cell>
          <cell r="E169" t="str">
            <v>Introduction: Smoking cessation interventions delivered through mobile technologies offer promise as an effective intervention tool. However, most existing programs have not been empirically tested, were not developed with end-user participation, and/or do not address evidence-based cognitive and behavioral variables shown to enhance smoking cessation in clinical trials. In addition, many programs tested in research trials have required users to access the internet and/or a smartphone app to access all program features, limiting the potential reach of those programs. Methods/design: This study is a randomized controlled trial testing the efficacy of the TMQ intervention for smoking cessation. All participants are randomly assigned to receive 12 weeks of either; (1) a tailored smoking-cessation intervention delivered 100% through text messaging (TMQ), or (2) non-smoking-related text messages serving as a control for contact and subject burden (Mojo). Assessments are conducted at baseline, 3- and 6-month follow-up. The primary outcome is prolonged abstinence using an intent-to-treat approach. To understand why TMQ may be more effective than Mojo, we will test several posited mechanisms of action (i.e., mediators) that may underlie intervention efficacy and will examine use of the TMQ integrated social support (ISS) network. At the end of treatment, semi-structured interviews will be conducted with TMQ participants. Conclusions: This study will provide a rigorous test of an innovative smoking cessation program delivered 100% through text messages. Use of mixed methodologies will provide the opportunity to enhance our understanding of the user’s experience with TMQ and identify areas for future enhancement and/or expansion.,” vol. 81, pp. 19–27, 2019, doi: 10.1016/j.cct.2019.04.010.</v>
          </cell>
        </row>
        <row r="170">
          <cell r="C170" t="str">
            <v>A thread-based wearable sweat nanobiosensor,</v>
          </cell>
          <cell r="D170" t="str">
            <v xml:space="preserve"> Biosens. Bioelectron., </v>
          </cell>
          <cell r="E170" t="str">
            <v>Non-invasive wearable biosensors provide an efficient way of continuously quantifying a person’s biochemical parameters, and are highly valuable for predicting human physiological status and flagging risks and illness. Commercial wearable sensors are available for tracking a user’s physical activities, but few could monitor user’s health conditions through sweat analysis. Electronic textile (e-textile) biosensors enable new applications in this scenario because of its high flexibility/wearability, low cost, high level of electronic integration, and unobtrusiveness. However, challenges in developing e-textile sweat biosensors remain in the production of textile-based biosensing materials, skin interfacing design, and embedded data acquisition/transmission. Here, we propose a novel wearable electrochemical sweat biosensor based on conductive threads decorated with zinc-oxide nanowires (ZnO NWs) and apply it to detecting lactate and sodium in perspiration during physical exercise. The sweat biosensor is fully integrated with signal readout and data communication circuits in a wearable headband and is capable of monitoring human sweat accurately and wirelessly. We achieved the detection of lactate and sodium in linear ranges of 0–25 mM and 0.1–100 mM and limits of detection of 3.61 mM and 0.16 mM, respectively, which cover the clinically-relevant ranges of lactate and sodium in human sweat. We demonstrated accurate lactate and sodium measurements in human sweat from a healthy volunteer, and the results are in good agreement with standard test results. We also conducted on-body measurements on the same human volunteer during exercise and confirmed the robustness of the signal readout during body movements and the excellent accuracy of the testing results.,” vol. 188, p. 113270, 2021, doi: 10.1016/j.bios.2021.113270.</v>
          </cell>
        </row>
        <row r="171">
          <cell r="C171" t="str">
            <v>A Usability Testing Experiment For A Localized Weight Loss Mobile Application,</v>
          </cell>
          <cell r="D171" t="str">
            <v xml:space="preserve"> Procedia Technol., </v>
          </cell>
          <cell r="E171" t="str">
            <v>This paper introduces a context-appropriate mobile application for sustainable weight loss. Overweight and obesity are acknowledged to have become a worldwide health matter. Addressing weight loss and sustaining efforts remains in many ways a fragile undertaking. Strategies will vary by age group, gender, and social context. Moreover, the cultural, traditional ecosystem will impact weight loss strategies. In this paper, we discuss contributions in the literature for technology-based weight loss support. We design a mobile application that leverages three strategies from proven behaviour change theories (increasing awareness of the aims of dieting, fostering motivation and self-efficacy, and impacting dieters’ attitudes). We adapt the application to the local context of a middle easterner’s society by conducting a usability testing experiment with potential users of the application. We also apply principles of localization to derive an appropriate application. Beyond the applied usage of the application, the paper contributes to the currently scarce body of literature on Arabic based mobile development.,” vol. 5, pp. 839–848, 2012, doi: 10.1016/j.protcy.2012.09.093.</v>
          </cell>
        </row>
        <row r="172">
          <cell r="C172" t="str">
            <v>A user-friendly calculator for determining oxygen isotope composition of body water in cows based on the MK model and examples of its applications,</v>
          </cell>
          <cell r="D172" t="str">
            <v xml:space="preserve"> Comput. Electron. Agric., </v>
          </cell>
          <cell r="E172" t="str">
            <v>Oxygen isotope composition (δ18O) of body water or protein shows potential for tracing production systems in animal products like milk. However, parameters influencing this value are difficult to investigate by controlled experiments due to fluctuating ambient conditions and due to the slow body water turnover that requires large amounts of isotopically constant diet (e.g. drinking water and feed moisture) to achieve equilibrium conditions. A mechanistic model (MK model) was developed as a promising assistant to predict environmental, physiological and animal management related influences on δ18O of body water. A user-friendly spreadsheet calculator (MK calculator) allows running this model. Measured data of milk and hair were used for validation and showed a root mean squared error of 1.3‰ (n = 796) and a Nash-Sutcliffe modeling efficiency of 95%. Examples of application are divers like (1) evaluating the interaction of ambient conditions with feeding strategies; (2) looking into influences of fraction of grass silage and its δ18O on δ18O of body water; (3) investigating the influence of moisture contents in grass, grass silage and hay; (4) predicting the influence of drinking water on δ18O of body water depending on feeding strategy; (5) assessing the half-life of body water depending on physiological state and ambient conditions. The MK calculator may be applied for a wide range of questions related to δ18O of body water like influences of animal behavior, of diseases, or of transhumance. The MK calculator is also easy to adapt to other animals than cows.,” vol. 154, pp. 248–255, 2018, doi: 10.1016/j.compag.2018.09.015.</v>
          </cell>
        </row>
        <row r="173">
          <cell r="C173" t="str">
            <v>A user-friendly tool for model checking healthcare workflows,</v>
          </cell>
          <cell r="D173" t="str">
            <v xml:space="preserve"> Procedia Comput. Sci., </v>
          </cell>
          <cell r="E173" t="str">
            <v>Workflow management tools may be used in many domains, to guide and direct processes, to support monitoring activities and to increase organizational efficiency. In safety critical applications such as healthcare, it is essential that the workflow is error-free, that is, for every run of the workflow, necessary requirements are satisfied and unwanted situations do not occur. However, most tools and frameworks which support workflow specification are not formal enough to allow automated verification and/or are not user-friendly enough for the domain experts to use. In this paper we discuss an extension to a model-driven engineering (MDE) based approach to workflow modelling. Our goals are to provide a framework that can model typical healthcare protocols, by means of a visual tool which can be easily understood by the users (usually clinicians), and to articulate and model check behavioural properties. With this tool, the user can input a workflow model and workflow properties which are defined diagrammatically; the model is automatically transformed to DVE code (the DiVinE model checker’s language) and the properties to LTL-formulae. If the workflow model is not valid wrt. a property, the tool provides a visual representation of a path which is a counter-example that can be easily analysed for debugging. The inherent agility of the MDE approach is especially useful in a healthcare setting because workflows, even for widely used clinical guidelines, generally need to be customized to local settings and updated frequently due to changing conditions, new medications or new research. © 2013 The Authors.,” vol. 21, pp. 317–326, 2013, doi: 10.1016/j.procs.2013.09.042.</v>
          </cell>
        </row>
        <row r="174">
          <cell r="C174" t="str">
            <v>A visual approach to explainable computerized clinical decision support,</v>
          </cell>
          <cell r="D174" t="str">
            <v xml:space="preserve"> Comput. Graph., </v>
          </cell>
          <cell r="E174" t="str">
            <v>Clinical Decision Support Systems (CDSS) provide assistance to physicians in clinical decision-making. Based on patient-specific evidence items triggering the inferencing process, such as examination findings, and expert-modeled or machine-learned clinical knowledge, these systems provide recommendations in finding the right diagnosis or the optimal therapy. The acceptance of, and the trust in, a CDSS are highly dependent on the transparency of the recommendation’s generation. Physicians must know both the key influences leading to a specific recommendation and the contradictory facts. They must also be aware of the certainty of a recommendation and its potential alternatives. We present a glyph-based, interactive multiple views approach to explainable computerized clinical decision support. Four linked views (1) provide a visual summary of all evidence items and their relevance for the computation result, (2) present linked textual information, such as clinical guidelines or therapy details, (3) show the certainty of the computation result, which includes the recommendation and a set of clinical scores, stagings etc., and (4) facilitate a guided investigation of the reasoning behind the recommendation generation as well as convey the effect of updated evidence items. We demonstrate our approach for a CDSS based on a causal Bayesian network representing the therapy of laryngeal cancer. The approach has been developed in close collaboration with physicians, and was assessed by six expert otolaryngologists as being tailored to physicians’ needs in understanding a CDSS.,” vol. 91, pp. 1–11, 2020, doi: 10.1016/j.cag.2020.06.004.</v>
          </cell>
        </row>
        <row r="175">
          <cell r="C175" t="str">
            <v>A wearable blood oxygen saturation monitoring system based on bluetooth low energy technology,</v>
          </cell>
          <cell r="D175" t="str">
            <v xml:space="preserve"> Comput. Commun., </v>
          </cell>
          <cell r="E175" t="str">
            <v>Dynamic monitoring of blood oxygen saturation value is an important method for the prevention and treatment of chronic cardiovascular disease. In order to meet the design requirements of wearable mobile medical, this paper uses the main controller to read, filter, and calculate pulse rate and blood oxygen value, and saturate the pulse signal and blood oxygen through the Bluetooth low-power module. The degree value and pulse rate value are transmitted to the Android smartphone, and the APP on the Android phone side manages the user’s physiological parameters and establishes a personal health file. Monitoring of blood oxygen saturation in a dynamic environment can be affected by severe motion disturbances. Aiming at this problem, this paper proposes a new adaptive cancellation algorithm based on adaptive filtering. Based on the interference analysis of the photoelectric volume pulse wave signal in a dynamic environment, this paper uses the envelope information of the PPG (Photoplethysmography) signal to extract the AC component of the photoelectric volume pulse wave signal, and construct interference-related signals as reference signals and perform adaptive filtering to suppress motion interference. The adaptive cancellation algorithm proposed in this paper performs digital signal processing on the collected original information and analyzes the calculation results. Comparing the calculated results with those of the DST (Discrete Saturation Transform) signal extraction technology, the effectiveness of the algorithm in eliminating motion interference is verified, and the anti-interference ability and time complexity of the algorithm under severe motion are verified.,” vol. 160, pp. 101–110, 2020, doi: 10.1016/j.comcom.2020.05.041.</v>
          </cell>
        </row>
        <row r="176">
          <cell r="C176" t="str">
            <v>A wearable-HAR oriented sensory data generation method based on spatio-temporal reinforced conditional GANs,</v>
          </cell>
          <cell r="D176" t="str">
            <v xml:space="preserve"> Neurocomputing, </v>
          </cell>
          <cell r="E176" t="str">
            <v>Human activity recognition based on wearable sensors plays an essential role in promoting many practical applications, such as healthcare, motion monitoring, medical examination, anomaly detection and human-computer interaction. It’s worth noting that longer temporal sensory sequences could reflect the characteristics of different daily activities more accurately. However, existing GANs-based time series generation methods could only synthesize uniaxial, multivariate or multidimensional sensor data over a relatively short span of time. These shorter synthetic time series could not effectively represent at least one complete daily activity cycle. To synthesize longer and more realistic multi-axial sensor data, this paper proposes a new customized GANs-based sensory data synthesizing method, which is dedicated to wearable activity recognition tasks, named Conditional SensoryGANs. Firstly, the elaborately designed MultiScale MultiDimensional (MSMD) spatiotemporal function module endows the proposed Conditional SensoryGANs with the capability of synthesizing longer sensory sequences, which could better characterize different behaviors with periodicity. Secondly, benefited from the well-designed Time-Frequency Enhancement (TFE) functional module, Conditional SensoryGANs could more accurately capture each axis’s spatiotemporal property and spatial correlation between different axes to improve the fidelity of synthetic sensor data. Thirdly, Conditional SensoryGANs could synthesize verisimilar wearable sensor data of the specified quantity and category under a unified framework with the embedded condition’s refined control. Qualitative visual evaluations demonstrate that the proposed method has more excellent capability for synthesizing verisimilar wearable multi-axial sensor data than the state-of-the-art GAN-based sensor data generation methods. Quantitative experiments also prove that it could achieve better results than off-the-shelf GANs-based time series methods for synthesizing wearable multi-axial sensor data. Meanwhile, empirical results demonstrate that synthetic sensor data from Conditional SensoryGANs can achieve comparatively approximate usability in the field of wearable human activity recognition than the real sensor data.,” 2022, doi: 10.1016/j.neucom.2021.12.097.</v>
          </cell>
        </row>
        <row r="177">
          <cell r="C177" t="str">
            <v>A web-based application to address individual interests of children with autism spectrum disorders,</v>
          </cell>
          <cell r="D177" t="str">
            <v xml:space="preserve"> Procedia Comput. Sci., </v>
          </cell>
          <cell r="E177" t="str">
            <v>Autism spectrum disorders (ASDs) are a triad of disturbances affecting the areas of communication, social inter- Action and behavior. In educational contexts, these limitations can be deeply disabling unless appropriate intervention methodologies are promoted. Children with ASDs usually have very strict interests, which may cause a lack of interest in standard ICT tools overtime. Our paper presents a new way to overcome these issues, by enabling children to have the opportunity to enjoy a rich multimedia platform. This approach allows tutors and peers to prepare a unique setup for the child’s need giving the possibility to fully customize the layout and contents. Special attention was given to the promotion of communicative and social competences of children with ASDs, enabling them to interact with one another through messages, share opinions, and experiences. Preliminary results show that children feel motivated using the tool, and number of interactions between peers increase. In this paper we will describe the platform and how it can be customized, and finally, introduce the evaluation methodology to be used.,” vol. 14, pp. 20–27, 2012, doi: 10.1016/j.procs.2012.10.003.</v>
          </cell>
        </row>
        <row r="178">
          <cell r="C178" t="str">
            <v>A web-based system for neural network based classification in temporomandibular joint osteoarthritis,</v>
          </cell>
          <cell r="D178" t="str">
            <v xml:space="preserve"> Comput. Med. Imaging Graph., </v>
          </cell>
          <cell r="E178" t="str">
            <v>Objective: The purpose of this study is to describe the methodological innovations of a web-based system for storage, integration and computation of biomedical data, using a training imaging dataset to remotely compute a deep neural network classifier of temporomandibular joint osteoarthritis (TMJOA). Methods: This study imaging dataset consisted of three-dimensional (3D) surface meshes of mandibular condyles constructed from cone beam computed tomography (CBCT) scans. The training dataset consisted of 259 condyles, 105 from control subjects and 154 from patients with diagnosis of TMJ OA. For the image analysis classification, 34 right and left condyles from 17 patients (39.9 ± 11.7 years), who experienced signs and symptoms of the disease for less than 5 years, were included as the testing dataset. For the integrative statistical model of clinical, biological and imaging markers, the sample consisted of the same 17 test OA subjects and 17 age and sex matched control subjects (39.4 ± 15.4 years), who did not show any sign or symptom of OA. For these 34 subjects, a standardized clinical questionnaire, blood and saliva samples were also collected. The technological methodologies in this study include a deep neural network classifier of 3D condylar morphology (ShapeVariationAnalyzer, SVA), and a flexible web-based system for data storage, computation and integration (DSCI) of high dimensional imaging, clinical, and biological data. Results: The DSCI system trained and tested the neural network, indicating 5 stages of structural degenerative changes in condylar morphology in the TMJ with 91% close agreement between the clinician consensus and the SVA classifier. The DSCI remotely ran with a novel application of a statistical analysis, the Multivariate Functional Shape Data Analysis, that computed high dimensional correlations between shape 3D coordinates, clinical pain levels and levels of biological markers, and then graphically displayed the computation results. Conclusions: The findings of this study demonstrate a comprehensive phenotypic characterization of TMJ health and disease at clinical, imaging and biological levels, using novel flexible and versatile open-source tools for a web-based system that provides advanced shape statistical analysis and a neural network based classification of temporomandibular joint osteoarthritis.,” vol. 67, pp. 45–54, 2018, doi: 10.1016/j.compmedimag.2018.04.009.</v>
          </cell>
        </row>
        <row r="179">
          <cell r="C179" t="str">
            <v>Acceptability, language, and structure of text message-based behavioral interventions for high-risk adolescent females: A qualitative study,</v>
          </cell>
          <cell r="D179" t="str">
            <v xml:space="preserve"> J. Adolesc. Heal., </v>
          </cell>
          <cell r="E179" t="str">
            <v>Purpose To elucidate key elements surrounding acceptability/feasibility, language, and structure of a text message-based preventive intervention for high-risk adolescent females. Methods We recruited high-risk 13- to 17-year-old females screening positive for past-year peer violence and depressive symptoms, during emergency department visits for any chief complaint. Participants completed semistructured interviews exploring preferences around text message preventive interventions. Interviews were conducted by trained interviewers, audio-recorded, and transcribed verbatim. A coding structure was iteratively developed using thematic and content analysis. Each transcript was double coded. NVivo 10 was used to facilitate analysis. Results Saturation was reached after 20 interviews (mean age 15.4; 55% white; 40% Hispanic; 85% with cell phone access). (1) Acceptability/feasibility themes: A text-message intervention was felt to support and enhance existing coping strategies. Participants had a few concerns about privacy and cost. Peer endorsement may increase uptake. (2) Language themes: Messages should be simple and positive. Tone should be conversational but not slang filled. (3) Structural themes: Messages may be automated but must be individually tailored on a daily basis. Both predetermined (automatic) and as-needed messages are requested. Dose and timing of content should be varied according to participants’ needs. Multimedia may be helpful but is not necessary. Conclusions High-risk adolescent females seeking emergency department care are enthusiastic about a text message-based preventive intervention. Incorporating thematic results on language and structure can inform development of future text messaging interventions for adolescent girls. Concerns about cost and privacy may be able to be addressed through the process of recruitment and introduction to the intervention. © 2014 Society for Adolescent Health and Medicine. All rights reserved.,” vol. 55, no. 1, pp. 33–40, 2014, doi: 10.1016/j.jadohealth.2013.12.017.</v>
          </cell>
        </row>
        <row r="180">
          <cell r="C180" t="str">
            <v>Acceptance of Mobile Mental Health Treatment Applications,</v>
          </cell>
          <cell r="D180" t="str">
            <v xml:space="preserve"> Procedia Comput. Sci., </v>
          </cell>
          <cell r="E180" t="str">
            <v>Mobile mental health applications are regarded as a promising solution to meet increasing demands in mental health treatment. They are used to treat mental disorders and can only be successful if the treatment population accepts and appreciates them. This research analyses the acceptance of mobile mental health applications by young adults in Germany in order to identify inhibiting factors regarding their use. To describe people’s intentions to use mobile treatment applications, an extended version of the technology acceptance model (TAM) is applied. In the past, TAM has already been used to access the acceptance and adaption of new medical applications. The findings suggest that knowledge about the existence and clinical effectiveness of mobile mental health applications are considerably low. Even though, mobile applications are considered easy to use, their effectiveness in treating mental disorders is questioned by the young adults. Furthermore, concerns that personal information can potentially be revealed arise. This can additionally inhibit the acceptance of these applications. To improve the acceptance and increase future usage, mobile mental health applications should be promoted as a supporting tool that is always available for anyone and can facilitate mental treatment.,” vol. 58, pp. 220–227, 2016, doi: 10.1016/j.procs.2016.09.036.</v>
          </cell>
        </row>
        <row r="181">
          <cell r="C181" t="str">
            <v>Accident avoidance and prediction system using adaptive probabilistic threshold monitoring technique,</v>
          </cell>
          <cell r="D181" t="str">
            <v xml:space="preserve"> Microprocess. Microsyst., </v>
          </cell>
          <cell r="E181" t="str">
            <v>Identifying abnormal occasions in an observed area has been of the significant applications in Wireless Sensor Networks (WSNs) and the Internet of Things. Accidents and property harm can be maintained a strategic distance from if precise alarms are informed on time. In conventional checking techniques, a predefined threshold is given, and a signal is activated when the sensor perusing surpasses this threshold. This Single Threshold based Monitoring (STM) experiences the substandard nature of detected data, bringing about numerous false alarms. This work proposes an Adaptive Probabilistic Threshold Monitoring (APTM) technique for WSNs, where a signal is activated if the likelihood of the checked esteem being more significant than a predefined threshold (α) is more impressive than time delay (τ). The tight upper limits of the likelihood that controlled sum is more significant than the predetermined threshold are given. As indicated by the breaking points, probabilistic threshold-based algorithms for conglomeration checking are proposed. Broad execution assessment shows the adequacy of the proposed algorithms—the proposed design centers on observing the driver’s level of diversion by checking optical parameters, health condition, driving example of the driver. It additionally screens street and activity conditions, the sudden entry of animal on the roadways. By a broad experimental assessment utilizing original dataset, the proposed algorithms beat the STM strategy in term of false alarm rate MSE is 2db.,” vol. 71, p. 102869, 2019, doi: 10.1016/j.micpro.2019.102869.</v>
          </cell>
        </row>
        <row r="182">
          <cell r="C182" t="str">
            <v>Accurate and precise prediction of insulin sensitivity variance in critically ill patients,</v>
          </cell>
          <cell r="D182" t="str">
            <v xml:space="preserve"> Biomed. Signal Process. Control, </v>
          </cell>
          <cell r="E182" t="str">
            <v>Background Glycaemic control (GC) in critical care can reduce mortality and improve clinical outcomes. Model based GC allows personalised and effective predictive control. Improving accuracy and precision of patient specific models, parameter identification, and resulting blood glucose predictions would enable more effective model-based GC algorithms. Methods Glycaemic data from 30 critically ill patient episodes was used to fit a model of glucose dynamics. In this model, insulin sensitivity (SI) is identified through time using b-spline basis functions. The number of basis functions, M, relative to the number of data points in each data set, N, determines the level of parameterisation of the model. By fitting the model to all 30 data sets, the identified SI profiles could be used to build stochastic maps of SI changes over time. These maps show how SI is expected to change based on the current SI and the overall behaviour of this cohort. Thus, for a given time step into the future, SI prediction distributions can be found. Stochastic maps were made for varying basis function degree (d) (d ∊ {0, 1, 2}), and ratio of M to N (M:N ∊ {0.3, 0.65, 0.85, 1}). Using small subsets of each data set, many trials were carried out to compare SI prediction distributions to the distribution of the true SI values at the next measurement, for each combination of M and d. The main aim was to observe how the model parameterisation affected the predictive ability of the model. Outcomes from an Akaike Information Criterion (AIC) analysis were compared to the prediction analysis. AIC is a method of model comparison that assesses which of the given models provides the best trade-off between goodness-of-fit and model complexity, based on the expected measurement noise. For each basis function order, an AIC analysis was used to select the best M:N ratio of the four options tested. Results Increasing the parameterisation of the model resulted in lower model-data residuals and thus wider stochastic maps, as SI changed at a faster rate to enable the model to more closely fit to the data. Therefore, increasing M:N resulted in wider prediction distributions. In all cases, when M:N = 1, the prediction distributions were too wide, and when M:N = 0.3 the prediction distributions were too narrow. Increasing the basis function order resulted in tighter prediction distributions, and allowed more accurate predictions to be made with a higher M:N ratio. The ratios that gave the most accurat…,” vol. 39, pp. 327–335, 2018, doi: 10.1016/j.bspc.2017.08.010.</v>
          </cell>
        </row>
        <row r="183">
          <cell r="C183" t="str">
            <v>Acoustic emission sources localization of laser cladding metallic panels using improved fruit fly optimization algorithm-based independent variational mode decomposition,</v>
          </cell>
          <cell r="D183" t="str">
            <v xml:space="preserve"> Mech. Syst. Signal Process., </v>
          </cell>
          <cell r="E183" t="str">
            <v>Laser cladding technology has recently become an essential issue in engineering research and application. Specifically, acoustic emission (AE)-based structural health monitoring (SHM) of metallic panel laser cladding process is a hot research direction in the field of mechanical intelligent fault diagnosis. However, owing to the strong non-stationary characteristics of laser cladding AE signal, it is generally composed of multiple components (e.g. environmental noise, aperiodic pulses and other external signal), traditional AE source localization methods are generally difficult to localize and characterize AE sources in plate-like structure that has complex geometric features, such as laser cladding operations. To address this issue, a new method for the localization of laser cladding AE sources known as improved fruit fly optimization algorithm-based independent variational mode decomposition (IFOA-IVMD) is proposed in this paper, which can optimize effectively the inside parameters (i.e. mode number K and penalty parameter Î±) of IVMD and decompose adaptively the original AE signal into a number of intrinsic mode function (IMF) components. To validate the performance of the proposed approach, a 316L stainless steel is utilized to collect AE signals during the laser cladding experiments. Moreover, comparisons with three conventional AE source location methods (i.e. PAC AE acquisition system, Newton’s method and multiple cross-correlation based on Geiger algorithm) and two representative approaches (i.e. deep learning and Bayesian methodology) for localizing AE sources generated by complex metallic structures are conducted, and the comparison results verify the effectiveness and advantage of the proposed approach in the localization of laser cladding AE sources. Finally, the generalization of the proposed approach is evaluated for typical scenarios in which laser cladding AE sources are generated by different processing parameters. The results demonstrate the effectiveness of the proposed approach for AE-based SHM of plate-like structures.,” vol. 166, p. 108514, 2022, doi: 10.1016/j.ymssp.2021.108514.</v>
          </cell>
        </row>
        <row r="184">
          <cell r="C184" t="str">
            <v>ACSNI: An unsupervised machine-learning tool for prediction of tissue-specific pathway components using gene expression profiles,</v>
          </cell>
          <cell r="D184" t="str">
            <v xml:space="preserve"> Patterns, </v>
          </cell>
          <cell r="E184" t="str">
            <v>Determining the tissue- and disease-specific circuit of biological pathways remains a fundamental goal of molecular biology. Many components of these biological pathways still remain unknown, hindering the full and accurate characterization of biological processes of interest. Here we describe ACSNI, an algorithm that combines prior knowledge of biological processes with a deep neural network to effectively decompose gene expression profiles (GEPs) into multi-variable pathway activities and identify unknown pathway components. Experiments on public GEP data show that ACSNI predicts cogent components of mTOR, ATF2, and HOTAIRM1 signaling that recapitulate regulatory information from genetic perturbation and transcription factor binding datasets. Our framework provides a fast and easy-to-use method to identify components of signaling pathways as a tool for molecular mechanism discovery and to prioritize genes for designing future targeted experiments (https://github.com/caanene1/ACSNI).,” vol. 2, no. 6, p. 100270, 2021, doi: 10.1016/j.patter.2021.100270.</v>
          </cell>
        </row>
        <row r="185">
          <cell r="C185" t="str">
            <v>ActCPG framework to learn about information user requirements of a clinical practice guideline,</v>
          </cell>
          <cell r="D185" t="str">
            <v xml:space="preserve"> Heal. Policy Technol., </v>
          </cell>
          <cell r="E185" t="str">
            <v>A clinical practice guideline is a knowledge uptake instrument that supports evidence-based decision making by clinicians. It represents a model of a clinical process that describes the sequence of actions, decisions and their outcomes, and the interface with other processes beyond the scope of a guideline. In domains outside healthcare, the computerization of business processes via information systems follows a very rigorous design labeled as the system development life cycle. Our argument is that the computerization of a clinical practice guideline is the equivalent of building an information system for a clinical process and therefore should follow a similarly rigorous design method. One of the first and also one of the most important steps in the system development life cycle is learning about user information requirements. This paper is about a user requirements elicitation and definition process customized to clinical practice guideline. We propose the novel ActCPG conceptual framework for elicitation of basic user requirements for developing computer-interpreted guidelines. This framework relies on Activity Theory to structure and decompose information coming from a clinical practice guideline and associated narrative. We illustrate operation of the ActCPG framework with an example of a practice guideline for a management of clinically obese children enrolled in the Children’s Hospital of Eastern Ontario obesity program. © 2012 Fellowship of Postgraduate Medicine.,” vol. 1, no. 3, pp. 165–172, 2012, doi: 10.1016/j.hlpt.2012.07.005.</v>
          </cell>
        </row>
        <row r="186">
          <cell r="C186" t="str">
            <v>Active contours driven by localizing region and edge-based intensity fitting energy with application to segmentation of the left ventricle in cardiac CT images,</v>
          </cell>
          <cell r="D186" t="str">
            <v xml:space="preserve"> Neurocomputing, </v>
          </cell>
          <cell r="E186" t="str">
            <v>Dual source CT of the heart is a well-known and accepted method for detection of cardiac disease. However, weak edges, touching characters, intensity inhomogeneities and complex background lead LV segmentation to leakage and false boundary, in cardiac CT images. This difficult task is accomplished in this work by establishing a new active contour model in a variational level set formulation. Its external energy functional incorporates an edge-based information fitting term, which is an adaptive diffusion flow (ADF), and responsible for extracting object boundaries, especially segmenting the weak and missing borders, and a localizing region intensity fitting, which localizes the Chan-Vese external energy against intensity inhomogeneity and complex background to improve the robustness of the proposed method. For improving the adaptability of the model, the weighted parameter between them is then designed according to the gradient information of image. Besides, the regularity of the level set function is intrinsically preserved by the length regularization term to ensure the curve smooth. Experimental results demonstrate desirable performance of our extension method for real-world dual source cardiac CT images.,” vol. 156, pp. 199–210, 2015, doi: 10.1016/j.neucom.2014.12.061.</v>
          </cell>
        </row>
        <row r="187">
          <cell r="C187" t="str">
            <v>Active use and perceptions of parks as urban assets for physical activity: A mixed-methods study,</v>
          </cell>
          <cell r="D187" t="str">
            <v xml:space="preserve"> Heal. Place, </v>
          </cell>
          <cell r="E187" t="str">
            <v>Parks are potential key urban assets for improved population health; however, their use is not equal among all social groups. Individual and contextual factors could influence residents’ perceptions of parks and how they interact with and, eventually, benefit from them. The use of complementary methodologies provides a deeper understanding of the relationship between park use, physical activity (PA), and residents’ perceptions. Thus, we designed a mixed-methods study to analyze differences in park use and PA, and the perceptions of parks as urban assets for PA. We selected six parks from three neighborhoods in Madrid (Spain) with different neighborhood socioeconomic status (NSES) for systematic social observation. We registered park users by age, PA level (low, medium, and high), gender, and NSES using the System for Observing Play and Recreation in Communities (SOPARC) audit tool adapted for iOS software (iSOPARC). We also conducted 37 semi-structured interviews and 29 focus groups to analyze residents’ perceptions of parks as urban assets for PA in the same neighborhoods. We adopted a convergent-parallel design to analyze both quantitative and qualitative data, and to describe the convergence and divergence areas between them. Parks within the high-NSES were more visited, showing a higher proportion of people performing high PA (11.9%) as compared to residents of the middle (9.3%) and low-NSES (3.2%). Female visitors showed lower PA levels compared to men, especially for parks within high-NSES. The following issues were reported as influence urban park use and perceptions: park maintenance and area perception, works constraints, insecurity and crime, differential perceptions by age, and the availability of organized activities in the parks. Residents from high-NSES reported fewer barriers to park use compared to residents from the other areas, who reported limitations such as less leisure time due to job constrains or perceived insecurity in parks. Senior participants reported that having parks with organized activities and a design oriented towards different age-groups are valuable. Our study shows consistency between the fewer and less intense use of parks registered in the middle and low-NSES neighborhoods, and the more barriers for PA reported in this areas during the qualitative analysis. Mixed-methods provided an insight of the potential causes leading to the differences in park use and PA within cities, which is essential in terms of environmen…,” vol. 71, p. 102660, 2021, doi: 10.1016/j.healthplace.2021.102660.</v>
          </cell>
        </row>
        <row r="188">
          <cell r="C188" t="str">
            <v>ADAPT: Approach to Develop context-Aware solutions for Personalised asthma managemenT,</v>
          </cell>
          <cell r="D188" t="str">
            <v xml:space="preserve"> J. Biomed. Inform., </v>
          </cell>
          <cell r="E188" t="str">
            <v>People with asthma have heterogeneous triggers and symptoms, which they need to be aware of in order to implement the strategies to manage their condition. Context-aware reasoning has the potential to provide the personalisation that is required to address the heterogeneity of asthma by helping people to define the information that is relevant considering the characteristics of their condition and delivering services based on this information. This research work proposes the Approach to Develop context-Aware solutions for Personalised asthma managemenT (ADAPT), whose aim is to facilitate the creation of solutions allowing the required customisation to address the heterogeneity of asthma. ADAPT is the result of the constant interaction with people affected by asthma throughout the research project, which was possible to achieve thanks to the collaboration formed with the Centre for Applied Research of Asthma UK. ADAPT context dimensions facilitate the development of preventive and reactive features that can be configured depending on the characteristics of the person with asthma. The approach also provides support to people not knowing their triggers through case-based reasoning and includes virtual assistant as a complementing technology supporting asthma management. ADAPT is validated by people with asthma, carers and experts in respiratory conditions, who evaluated a mobile application that was built based on the approach.,” vol. 111, p. 103586, 2020, doi: 10.1016/j.jbi.2020.103586.</v>
          </cell>
        </row>
        <row r="189">
          <cell r="C189" t="str">
            <v>Adaptation of the General Data Protection Regulation (GDPR) to a smartphone app for rhinitis and asthma (MASK-air®),</v>
          </cell>
          <cell r="D189" t="str">
            <v xml:space="preserve"> Rev. Mal. Respir., </v>
          </cell>
          <cell r="E189" t="str">
            <v>The General Data Protection Regulation (GDPR) regulates the processing of personal data in the European Union. The legal context is adapted to follow the evolution of technologies and of society. This new European regulation became mandatory, especially for connected devices, on May 25, 2018. An app originally known as ‘The Allergy Diary’ is available for Android phones and iPhones. Its name was recently changed to MASK-air. The downloading and use of this app are free of charge and there are no adverts. It enables users to record their symptoms and their medications to better track the progress of their allergic rhinitis and/or asthma. It has been developed by public (Foundation FMC VIA-LR, University of Montpellier) and private (KYomed INNOV) organizations based in France and therefore falls under French jurisdiction. This article summarizes the five main principles of personal data protection to be respected during the development of the app: purpose, proportionality and relevance, limited retention period, security and confidentiality, as well as the rights of the people who are involved in the management of the personal data (including withdrawal and modification).,” vol. 36, no. 9, pp. 1019–1031, 2019, doi: 10.1016/j.rmr.2019.08.003.</v>
          </cell>
        </row>
        <row r="190">
          <cell r="C190" t="str">
            <v>Adapted variable precision rough set approach for EEG analysis,</v>
          </cell>
          <cell r="D190" t="str">
            <v xml:space="preserve"> Artif. Intell. Med., </v>
          </cell>
          <cell r="E190" t="str">
            <v>Objective: Rough set theory (RST) provides powerful methods for reduction of attributes and creation of decision rules, which have successfully been applied in numerous medical applications. The variable precision rough set model (VPRS model), an extension of the original rough set approach, tolerates some degree of misclassification of the training data. The basic idea of the VPRS model is to change the class information of those objects whose class information cannot be induced without contradiction from the available attributes. Thereafter, original methods of RST are applied. An approach of this model is presented that allows uncertain objects to change class information during the process of attribute reduction and rule generation. This method is referred to as variable precision rough set approach with flexible classification of uncertain objects (VPRS(FC) approach) and needs only slight modifications of the original VPRS model. Methods and material: To compare the VPRS model and VPRS(FC) approach both methods are applied to a clinical data set based on electroencephalogram of awake and anesthetized patients. For comparison, a second data set obtained from the UCI machine learning repository is used. It describes the shape of different vehicle types. Further well known feature selection methods were applied to both data sets to compare their results with the results provided by rough set based approaches. Results: The VPRS(FC) approach requires higher computational effort, but is able to achieve better reduction of attributes for noisy or inconsistent data and provides smaller rule sets. Conclusion: The presented approach is a useful method for substantial attribute reduction in noisy and inconsistent data sets. © 2009 Elsevier B.V. All rights reserved.,” vol. 47, no. 3, pp. 239–261, 2009, doi: 10.1016/j.artmed.2009.07.004.</v>
          </cell>
        </row>
        <row r="191">
          <cell r="C191" t="str">
            <v>Adapting existing natural language processing resources for cardiovascular risk factors identification in clinical notes,</v>
          </cell>
          <cell r="D191" t="str">
            <v xml:space="preserve"> J. Biomed. Inform., </v>
          </cell>
          <cell r="E191" t="str">
            <v>The 2014 i2b2 natural language processing shared task focused on identifying cardiovascular risk factors such as high blood pressure, high cholesterol levels, obesity and smoking status among other factors found in health records of diabetic patients. In addition, the task involved detecting medications, and time information associated with the extracted data. This paper presents the development and evaluation of a natural language processing (NLP) application conceived for this i2b2 shared task. For increased efficiency, the application main components were adapted from two existing NLP tools implemented in the Apache UIMA framework: Textractor (for dictionary-based lookup) and cTAKES (for preprocessing and smoking status detection). The application achieved a final (micro-averaged) F1-measure of 87.5% on the final evaluation test set. Our attempt was mostly based on existing tools adapted with minimal changes and allowed for satisfying performance with limited development efforts.,” vol. 58, pp. S128–S132, 2015, doi: 10.1016/j.jbi.2015.08.002.</v>
          </cell>
        </row>
        <row r="192">
          <cell r="C192" t="str">
            <v>Adapting non-medical applications for medical use: Ethical limits, coverage, and validation,</v>
          </cell>
          <cell r="D192" t="str">
            <v xml:space="preserve"> Injury, </v>
          </cell>
          <cell r="E192" t="str">
            <v>The widespread adoption of smartphones and other mobile devices amongst healthcare providers opened new possibilities arising from the use of non-medical apps, social media, meeting platforms, and non-medical devices with intended medical purposes, thus expanding the communication and imaging chat systems between these professionals and their patients, as well as amongst healthcare professionals. However, adapting non-medical applications, social media, videoconference platforms and devices for medical use present potential limitations, barriers, and risks, which should be fully recognized to reduce crossing the fine line between ethical and unethical. In the herein study, we analyse the ethical limits, coverage, and validation of non-medical applications adapted for medical use. Level of evidence: IV (evidence from well-designed case-control or cohort studies).,” 2021, doi: 10.1016/j.injury.2021.12.017.</v>
          </cell>
        </row>
        <row r="193">
          <cell r="C193" t="str">
            <v>Adapting UX to the design of healthcare games and applications,</v>
          </cell>
          <cell r="D193" t="str">
            <v xml:space="preserve"> Entertain. Comput., </v>
          </cell>
          <cell r="E193" t="str">
            <v>Games and simulations are used in healthcare for purposes including training, education, and promoting wellness. However, there is often disconnect between content creators and the healthcare providers or patients who use their products. This can result in negative experiences and perceptions. This article investigates research in user experience (UX) to examine how games and applications designed for use in healthcare are impacted by considerations such as design practices and users’ attitudes. By exploring the design of healthcare games and applications through the lens of user experience, the authors analyze current practices and develop specific design recommendations to improve future game-based scenarios. These six design recommendations are then applied to an example game, Medulla, to investigate their utility in framing a real-world example.,” vol. 28, pp. 21–31, 2018, doi: 10.1016/j.entcom.2018.08.001.</v>
          </cell>
        </row>
        <row r="194">
          <cell r="C194" t="str">
            <v>Adaptive and robust prediction for the remaining useful life of electrolytic capacitors,</v>
          </cell>
          <cell r="D194" t="str">
            <v xml:space="preserve"> Microelectron. Reliab., </v>
          </cell>
          <cell r="E194" t="str">
            <v>In integrated avionics systems, ensuring the high reliability and lengthening the life cycle of the avionics circuits become more and more important. This paper proposes an adaptive and robust prediction method to estimate the state of health and predict the remaining useful life (RUL) of electrolytic capacitors, which is one of the most significant components in avionics circuits. Based on an accelerated aging experiment performed by NASA, the degradation mechanism of electrolytic capacitors is analyzed. According to the capacitance loss data, a combination of the Verhulst model and the exponential model is adopted as the empirical model, and the unscented Kalman filter is applied to generate the proposal distribution of the particle filter to track the degradation path. Regarding the particle impoverishment, a particle swarm optimization algorithm is adopted to optimize the residual resampling step to improve the prediction accuracy. Also, adaptively adjusting the number of particles is introduced to make the algorithm more computationally efficient. Compared with the conventional particle filter algorithms, the experiment on the electrolytic capacitors degradation data indicates that the proposed novel method is able to provide a higher accuracy for the remaining useful life evaluation.,” vol. 87, pp. 64–74, 2018, doi: 10.1016/j.microrel.2018.05.020.</v>
          </cell>
        </row>
        <row r="195">
          <cell r="C195" t="str">
            <v>Adaptive blood glucose control for intensive care applications,</v>
          </cell>
          <cell r="D195" t="str">
            <v xml:space="preserve"> Comput. Methods Programs Biomed., </v>
          </cell>
          <cell r="E195" t="str">
            <v>Control of blood glucose concentration for patients in intensive care units (ICUs) has been demonstrated to be beneficial in reducing mortality and the incidence of serious complications, for both diabetic and non-diabetic patients. However, the high degree of variability and uncertainty characterizing the physiological conditions of critically ill subjects makes automated glucose control quite difficult; consequently, traditional, nurse-implemented protocols are widely employed. These protocols are based on infrequent glucose measurements, look-up tables to determine the appropriate insulin infusion rates, and bedside insulin administration. In this paper, a novel automatic adaptive control strategy based on frequent glucose measurements and a self-tuning control technique is validated based on a simulation study for 200 virtual patients. The adaptive control strategy is shown to be highly effective in controlling blood glucose concentration despite the large degree of variability in the blood glucose response exhibited by the 200 simulated patients. © 2012 Elsevier Ireland Ltd.,” vol. 109, no. 2, pp. 144–156, 2013, doi: 10.1016/j.cmpb.2012.01.011.</v>
          </cell>
        </row>
        <row r="196">
          <cell r="C196" t="str">
            <v>Adaptive bradycardia assessment in preterm infants,</v>
          </cell>
          <cell r="D196" t="str">
            <v xml:space="preserve"> Biomed. Signal Process. Control, </v>
          </cell>
          <cell r="E196" t="str">
            <v>In preterm infants, bradycardias associate to critical health conditions. Standard algorithm for bradycardia identification assumes baseline heart rate (BHR) equal to 150bpm and identifies bradycardias when heart rate (HR) decreases below 100bpm. Since preterm infants show BHR varying from 120bpm to 160bpm, a new adaptive algorithm for real-time bradycardia identification was presented. The adaptive algorithm continuously adjusts BHR by averaging HR over the preceding 10-minute window after eliminating out-of-range HR values, and identifies bradycardias when HR decreases below 67% of BHR. Both standard and adaptive algorithms were evaluated using long-term (20.3–70.3h) electrocardiographic recordings of ten preterm infants (‘Preterm Infant Cardio-respiratory Signals’ database by Physionet). Bradycardias were characterized in terms of rate (BR, h−1) and depth (BD, bpm). Being also indexes of infants’ health conditions, gestational age at birth (GA, days), birth weight (BW, kg) and HR were used to evaluate performances of the algorithms. Association between BR and BD vs GA, BW and HR was evaluated by computation of the correlation coefficient (ρ). Overall, standard and adaptive algorithms identified 516 and 546 bradycardias, respectively; median BR and BD values were comparable (1.25h−1 and 76bpm vs 1.26h−1 and 70bpm, respectively). However, the adaptive algorithm provided higher BD for HR&gt;150bpm, and vice versa. Significant (p value&lt;0.05) correlations were found between BR and HR (ρ=0.69), BR and BW (ρ=−0.76), and BR and HR (ρ=0.76) only when using the adaptive algorithm. Thus, the adaptive algorithm is superior to the standard algorithm and represents a potentially clinically useful tool for real-time bradycardia assessment in preterm infants.,” vol. 68, p. 102816, 2021, doi: 10.1016/j.bspc.2021.102816.</v>
          </cell>
        </row>
        <row r="197">
          <cell r="C197" t="str">
            <v>Adaptive control of a pressure-controlled artificial ventilator: A simulator-based evaluation using real COPD patient data,</v>
          </cell>
          <cell r="D197" t="str">
            <v xml:space="preserve"> Comput. Methods Programs Biomed., </v>
          </cell>
          <cell r="E197" t="str">
            <v>The paper discusses the application of a direct adaptive controller to a pressure controlled artificial ventilation problem. In pressure controlled ventilators, the manipulated variable is the maximum flow applied to the patient during the active phase (inspiration), and the regulated variable is the peak pressure at end-inspiration. This simulation case study focuses on patients diagnosed with Chronic Obstructive Pulmonary Disease (COPD), which require artificial/mechanical ventilation. An adaptive PID controller ensures peak pressures below critical values, by manipulating the flow delivered by the ventilator. The simulation study is performed on fractional-order models of the respiratory impedance identified from lung function data obtained from 21 COPD patients. Additional simulation studies show the robustness of the controller in presence of varying model parameters from the respiratory impedance of the patient. Possibilities to implement the control strategy as an online adaptive algorithm are also explored. The results show that the design of the control is suitable for this kind of application and provides useful insight on realistic scenarios. © 2011 Elsevier Ireland Ltd.,” vol. 104, no. 3, pp. e178–e188, 2011, doi: 10.1016/j.cmpb.2011.03.001.</v>
          </cell>
        </row>
        <row r="198">
          <cell r="C198" t="str">
            <v>Adaptive deep brain stimulation in Parkinson’s disease,</v>
          </cell>
          <cell r="D198" t="str">
            <v xml:space="preserve"> Park. Relat. Disord., </v>
          </cell>
          <cell r="E198" t="str">
            <v>Although Deep Brain Stimulation (DBS) is an established treatment for Parkinson’s disease (PD), there are still limitations in terms of effectivity, side-effects and battery consumption. One of the reasons for this may be that not only pathological but also physiological neural activity can be suppressed whilst stimulating. For this reason, adaptive DBS (aDBS), where stimulation is applied according to the level of pathological activity, might be advantageous. Initial studies of aDBS demonstrate effectiveness in PD, but there are still many questions to be answered before aDBS can be applied clinically. Here we discuss the feedback signals and stimulation algorithms involved in adaptive stimulation in PD and sketch a potential road-map towards clinical application.,” vol. 22, pp. S123–S126, 2016, doi: 10.1016/j.parkreldis.2015.09.028.</v>
          </cell>
        </row>
        <row r="199">
          <cell r="C199" t="str">
            <v>Adaptive hidden Markov model-based online learning framework for bearing faulty detection and performance degradation monitoring,</v>
          </cell>
          <cell r="D199" t="str">
            <v xml:space="preserve"> Mech. Syst. Signal Process., </v>
          </cell>
          <cell r="E199" t="str">
            <v>This study proposes an adaptive-learning-based method for machine faulty detection and health degradation monitoring. The kernel of the proposed method is an ‘evolving’ model that uses an unsupervised online learning scheme, in which an adaptive hidden Markov model (AHMM) is used for online learning the dynamic health changes of machines in their full life. A statistical index is developed for recognizing the new health states in the machines. Those new health states are then described online by adding of new hidden states in AHMM. Furthermore, the health degradations in machines are quantified online by an AHMM-based health index (HI) that measures the similarity between two density distributions that describe the historic and current health states, respectively. When necessary, the proposed method characterizes the distinct operating modes of the machine and can learn online both abrupt as well as gradual health changes. Our method overcomes some drawbacks of the HIs (e.g., relatively low comprehensibility and applicability) based on fixed monitoring models constructed in the offline phase. Results from its application in a bearing life test reveal that the proposed method is effective in online detection and adaptive assessment of machine health degradation. This study provides a useful guide for developing a condition-based maintenance (CBM) system that uses an online learning method without considerable human intervention.,” vol. 83, pp. 149–162, 2017, doi: 10.1016/j.ymssp.2016.06.004.</v>
          </cell>
        </row>
        <row r="200">
          <cell r="C200" t="str">
            <v>Adaptive knowledge-based system for health care applications with RFID-generated information,</v>
          </cell>
          <cell r="D200" t="str">
            <v xml:space="preserve"> Decis. Support Syst., </v>
          </cell>
          <cell r="E200" t="str">
            <v>Health care organizations are under increased pressure to continually improve their operational efficiency while simultaneously decreasing the overall operating costs with no appreciable degradation in the delivered quality of health care. Given the nature of such an environment where lives are at stake, it is natural to operate under a larger safety factor where risks are kept close to their necessary minimum. RFID tags are increasingly being used in health care organizations to reduce errors and to generally improve the effectiveness of the core processes. We develop an adaptive knowledge-based system framework for health care and illustrate the proposed framework using three example applications from the French health care environment. Specifically, we consider management of bottled gas delivery as well as tracking and tracing surgical equipment and prosthetic ancillaries within a health care environment using the proposed framework with item-level information generated through RFID tags. We use simulation analyses to study the underlying dynamics. © 2010 Elsevier B.V. All rights reserved.,” vol. 51, no. 1, pp. 198–207, 2011, doi: 10.1016/j.dss.2010.12.008.</v>
          </cell>
        </row>
        <row r="201">
          <cell r="C201" t="str">
            <v>Adaptive latency compensator considering packet drop and packet disorder for wide area damping control design,</v>
          </cell>
          <cell r="D201" t="str">
            <v xml:space="preserve"> Int. J. Electr. Power Energy Syst., </v>
          </cell>
          <cell r="E201" t="str">
            <v>Network based wide-area controls will form an important part of smart grid implementation to improve power system stability. The performance of such control systems can seriously deteriorate under various network uncertainties such as time-varying delays, packet loss, and packet disorder. To address these issues, an Adaptive Time Delay Compensation (ATDC) scheme has been suggested to design wide area damping controller for a Flexible AC Transmission System (FACTS). The proposed TDC scheme is based on a direct phase advancement methodology that requires the signal modal information such as amplitude, frequency, and damping. This information has been utilized to compensate the latency by predicting the future trajectories of oscillatory response. An Adaptive Extended Kalman Filter (AEKF) is employed to estimate the low-frequency oscillatory modes with missing measurement data. To compensate the error due to packet disorder, a new methodology of packet-reordering, has been proposed. Further, the Wide-Area Damping Controller (WADC) is designed addressing the issue of sampled data control. The performance of the proposed scheme has been validated on the 16-machine, 68-bus power system.,” vol. 106, pp. 477–487, 2019, doi: 10.1016/j.ijepes.2018.10.015.</v>
          </cell>
        </row>
        <row r="202">
          <cell r="C202" t="str">
            <v>Adaptive learning for event modeling and characterization,</v>
          </cell>
          <cell r="D202" t="str">
            <v xml:space="preserve"> Pattern Recognit., </v>
          </cell>
          <cell r="E202" t="str">
            <v>Adaptive learning of specific patterns or events of interest has been an area of significant research for various applications in the last two decades. In developing diagnostic evaluation and safety monitoring applications of a propulsion system, it is critical to detect, characterize and model events of interest. It is a challenging task since the detection system should allow adaptive characterization of potential events of interest and correlate them to learn new models for future detection for online health monitoring and diagnostic evaluation. In this paper, a novel framework is established using a hierarchical adaptive clustering approach with fuzzy membership functions to characterize specific events of interest from the measured and processed features. Raw engine measurement data is first analyzed using the wavelet transform to provide features for localization of frequency information for use in the classification system. A method combining hierarchical and fuzzy k-means clustering is then applied to a set of selected measurements and computed features to determine the events of interest during engine operations. Experimental results have shown that the proposed approach is effective and computationally efficient to detect, characterize and model new events of interest from data collected through continuous operations. © 2006 Pattern Recognition Society.,” vol. 40, no. 5, pp. 1544–1555, 2007, doi: 10.1016/j.patcog.2006.09.018.</v>
          </cell>
        </row>
        <row r="203">
          <cell r="C203" t="str">
            <v>Adaptive local basis set for Kohn–Sham density functional theory in a discontinuous Galerkin framework II: Force, vibration, and molecular dynamics calculations,</v>
          </cell>
          <cell r="D203" t="str">
            <v xml:space="preserve"> J. Comput. Phys., </v>
          </cell>
          <cell r="E203" t="str">
            <v>Recently, we have proposed the adaptive local basis set for electronic structure calculations based on Kohn–Sham density functional theory in a pseudopotential framework. The adaptive local basis set is efficient and systematically improvable for total energy calculations. In this paper, we present the calculation of atomic forces, which can be used for a range of applications such as geometry optimization and molecular dynamics simulation. We demonstrate that, under mild assumptions, the computation of atomic forces can scale nearly linearly with the number of atoms in the system using the adaptive local basis set. We quantify the accuracy of the Hellmann–Feynman forces for a range of physical systems, benchmarked against converged planewave calculations, and find that the adaptive local basis set is efficient for both force and energy calculations, requiring at most a few tens of basis functions per atom to attain accuracies required in practice. Since the adaptive local basis set has implicit dependence on atomic positions, Pulay forces are in general nonzero. However, we find that the Pulay force is numerically small and systematically decreasing with increasing basis completeness, so that the Hellmann–Feynman force is sufficient for basis sizes of a few tens of basis functions per atom. We verify the accuracy of the computed forces in static calculations of quasi-1D and 3D disordered Si systems, vibration calculation of a quasi-1D Si system, and molecular dynamics calculations of H2 and liquid Al–Si alloy systems, where we show systematic convergence to benchmark planewave results and results from the literature.,” vol. 335, pp. 426–443, 2017, doi: 10.1016/j.jcp.2016.12.052.</v>
          </cell>
        </row>
        <row r="204">
          <cell r="C204" t="str">
            <v>Adaptive median feature baseline correction for improving recognition of epileptic seizures in ICU EEG,</v>
          </cell>
          <cell r="D204" t="str">
            <v xml:space="preserve"> Neurocomputing, </v>
          </cell>
          <cell r="E204" t="str">
            <v>Automated classification of epileptic seizures surrogates the manual interventions required for analyzing long-term electroencephalographic (EEG) signals and helps to speed up the treatment in epilepsy patients. Developing a patient independent algorithm is a great challenge due to the differences in EEG characteristics. Feature distribution among many subjects results in inter-subject variability, which leads to poor classification performance. Therefore, in order to overcome this limitation, we have proposed a novel adaptive median feature baseline correction (AM-FBC) method to update the feature distribution. Two recently proposed features referred to as successive decomposition index (SDI) and matrix determinant (MD) were extracted from 40 intensive care unit patients EEG at a segmentation length of 4 s with 50% overlap. We have investigated the influence of outliers removal and correction, AM-FBC, and post-processing of classifier output to improve the seizure detection results. The classification was performed using a support vector machine classifier with leave-one-subject-out cross-validation. With the application of above-mentioned methods, the highest area under the curve (AUC) of 0.9663 (sensitivity S+ = 0.9661, specificity (S− = 0.8446) and 0.9812 S+ = 0.9822, S− = 0.8705) was achieved using SDI and MD features respectively. Further, the AUC of 0.9593 (S+ = 0.9069, S− = 0.8695) was achieved when both SDI and MD features were used with the application of the outliers correction method. The findings of the study suggest (1) Outliers correction method does not improve results (2) AM-FBC enhances the results (3) Post-processing method improved the classification results at least 2 to 5% and reduced false detections (4) Lowering the outlier removal factor showed good AUC at the cost of loss of feature samples.,” vol. 407, pp. 385–398, 2020, doi: 10.1016/j.neucom.2020.04.144.</v>
          </cell>
        </row>
        <row r="205">
          <cell r="C205" t="str">
            <v>Adaptive medical workflow management for a context-dependent home healthcare assistance service,</v>
          </cell>
          <cell r="D205" t="str">
            <v xml:space="preserve"> Electron. Notes Theor. Comput. Sci., </v>
          </cell>
          <cell r="E205" t="str">
            <v>The provision of health-care services and home assistance to the elderly and chronic patients is a challenging application scenario for Web Services composition, which support the integration of distributed, heterogeneous services in complex workflows. However, in order to support the management of the typical routine activities carried out when dealing with a patient, several contextual conditions, such as his health conditions and the presence of specialized personnel at his home, must be taken into account. Thus, context-awareness must be added to the developed services. In this paper, we present the architecture of a framework integrating workflow management and context-aware action execution to support the personalized management of medical guidelines in home health-care assistance services. The framework is based on the integration of Web Service and Autonomous Agents techniques, which enhance the execution of medical guidelines, handled as abstract workflows, with a context-sensitive execution of actions. © 2006 Elsevier B.V. All rights reserved.,” vol. 146, no. 1 SPEC. ISS., pp. 59–68, 2006, doi: 10.1016/j.entcs.2005.11.007.</v>
          </cell>
        </row>
        <row r="206">
          <cell r="C206" t="str">
            <v>Adaptive notch-filtration to effectively recover photoplethysmographic signals during physical activity,</v>
          </cell>
          <cell r="D206" t="str">
            <v xml:space="preserve"> Biomed. Signal Process. Control, </v>
          </cell>
          <cell r="E206" t="str">
            <v>Physical activity can severely influence the quality of photoplethysmographic (PPG) signals due to motion artefacts (MA). This study aims to extract heart rate (HR) and respiration rate (RR) values from raw PPG signals captured from a multi-wavelength illumination optoelectronic patch sensor (mOEPS) during physical activity of different intensities, and to do this in an effective manner. The proposed method, combined with a 3-axis accelerometer as a motion reference, was developed for the extraction of the desired PPG signals. The adaptive notch-filtration architecture (ANFA) comprises three parts: 1) the adaptive moving average filter, 2) the adaptive notch filter, and 3) extraction for physiological parameters. 24 healthy subjects completed four stages of exercise of increasing intensity. The recovered PPG signals for the calculation of HR and RR were comparable to the measurements from commercial devices, with an average absolute error for HR of &lt; 1.0 beats/min for the IEEE-SPC dataset, and 1.3 beats/min for HR, and 2.8 breaths/min for RR, from the in–house dataset. The ANFA has been proofed to have a good robustness and low complexity to be suitable for application in real-time physiological monitoring.,” vol. 72, p. 103303, 2022, doi: 10.1016/j.bspc.2021.103303.</v>
          </cell>
        </row>
        <row r="207">
          <cell r="C207" t="str">
            <v>Adaptive numerical algorithms in space weather modeling,</v>
          </cell>
          <cell r="D207" t="str">
            <v xml:space="preserve"> J. Comput. Phys., </v>
          </cell>
          <cell r="E207" t="str">
            <v>Space weather describes the various processes in the Sun-Earth system that present danger to human health and technology. The goal of space weather forecasting is to provide an opportunity to mitigate these negative effects. Physics-based space weather modeling is characterized by disparate temporal and spatial scales as well as by different relevant physics in different domains. A multi-physics system can be modeled by a software framework comprising several components. Each component corresponds to a physics domain, and each component is represented by one or more numerical models. The publicly available Space Weather Modeling Framework (SWMF) can execute and couple together several components distributed over a parallel machine in a flexible and efficient manner. The framework also allows resolving disparate spatial and temporal scales with independent spatial and temporal discretizations in the various models.Several of the computationally most expensive domains of the framework are modeled by the Block-Adaptive Tree Solarwind Roe-type Upwind Scheme (BATS-R-US) code that can solve various forms of the magnetohydrodynamic (MHD) equations, including Hall, semi-relativistic, multi-species and multi-fluid MHD, anisotropic pressure, radiative transport and heat conduction. Modeling disparate scales within BATS-R-US is achieved by a block-adaptive mesh both in Cartesian and generalized coordinates. Most recently we have created a new core for BATS-R-US: the Block-Adaptive Tree Library (BATL) that provides a general toolkit for creating, load balancing and message passing in a 1, 2 or 3 dimensional block-adaptive grid. We describe the algorithms of BATL and demonstrate its efficiency and scaling properties for various problems.BATS-R-US uses several time-integration schemes to address multiple time-scales: explicit time stepping with fixed or local time steps, partially steady-state evolution, point-implicit, semi-implicit, explicit/implicit, and fully implicit numerical schemes. Depending on the application, we find that different time stepping methods are optimal. Several of the time integration schemes exploit the block-based granularity of the grid structure.The framework and the adaptive algorithms enable physics-based space weather modeling and even short-term forecasting. © 2011 Elsevier Inc.,” vol. 231, no. 3, pp. 870–903, 2012, doi: 10.1016/j.jcp.2011.02.006.</v>
          </cell>
        </row>
        <row r="208">
          <cell r="C208" t="str">
            <v>Adaptive processing for noise attenuation in laser speckle contrast imaging,</v>
          </cell>
          <cell r="D208" t="str">
            <v xml:space="preserve"> Comput. Methods Programs Biomed., </v>
          </cell>
          <cell r="E208" t="str">
            <v>Background and Objective: Blood vessel visualization is an essential task to treat and evaluate diseases such as port-wine stain. Laser Speckle Contrast Imaging (LSCI) have applications in the analysis of the microvasculature. However, it is often limited to superficial depths because the tissue among skin and microvasculature introduces noise in the image. To analyze microvasculature, traditional LSCI methods compute a Contrast Image (CI) by using a shifting window of fixed size and shape, which is inadequate in images with structures different types of morphologies in it, as happens in LSCI. This work aims to reduce the noise in the CIs to improve the visualization of blood vessels at high depths (&gt; 300 μ m). Methods: The proposed method processes the CIs with analysis windows that change their size and shape for each pixel to compute the contrast representation with pixels more representatives to the region. Results: We performed experiments varying the depth of the blood vessels, the number of frames required to compute the representation, and the blood flow in the blood vessel. We looked for an improvement in the Contrast to Noise Ratio (CNR) in the periphery of the blood vessels using an analysis of variance. Finding that the adaptive processing of the contrast images allows a significant noise attenuation, translated into a better visualization of blood vessels. An average CNR of 2.62 ± 1 and 5.26 ± 1.7 was reached for in-vitro and in-vivo tests respectively, which is higher in comparison with traditional LSCI approaches. Conclusions: The results, backed by the measured CNR, obtained a noise reduction in the CIs, this means a better temporal and spatial resolution. The proposed awK method can obtain an image with better quality than the state-of-the-art methods using fewer frames.,” vol. 212, p. 106486, 2021, doi: 10.1016/j.cmpb.2021.106486.</v>
          </cell>
        </row>
        <row r="209">
          <cell r="C209" t="str">
            <v>Adaptive resource allocation for efficient patient scheduling,</v>
          </cell>
          <cell r="D209" t="str">
            <v xml:space="preserve"> Artif. Intell. Med., </v>
          </cell>
          <cell r="E209" t="str">
            <v>Objective: Efficient scheduling of patient appointments on expensive resources is a complex and dynamic task. A resource is typically used by several patient groups. To service these groups, resource capacity is often allocated per group, explicitly or implicitly. Importantly, due to fluctuations in demand, for the most efficient use of resources this allocation must be flexible. Methods: We present an adaptive approach to automatic optimization of resource calendars. In our approach, the allocation of capacity to different patient groups is flexible and adaptive to the current and expected future situation. We additionally present an approach to determine optimal resource openings hours on a larger time frame. Our model and its parameter values are based on extensive case analysis at the Academic Medical Hospital Amsterdam. Results and conclusion: We have implemented a comprehensive computer simulation of the application case. Simulation experiments show that our approach of adaptive capacity allocation improves the performance of scheduling patients groups with different attributes and makes efficient use of resource capacity. © 2008 Elsevier B.V. All rights reserved.,” vol. 46, no. 1, pp. 67–80, 2009, doi: 10.1016/j.artmed.2008.07.019.</v>
          </cell>
        </row>
        <row r="210">
          <cell r="C210" t="str">
            <v>Adaptive risk prediction system with incremental and transfer learning,</v>
          </cell>
          <cell r="D210" t="str">
            <v xml:space="preserve"> Comput. Biol. Med., </v>
          </cell>
          <cell r="E210" t="str">
            <v>Currently, popular methods for prenatal risk assessment of fetal aneuploidies are based on multivariate probabilistic modelling, that are built on decades of scientific research and large-scale multi-center clinical studies. These static models that are deployed to screening labs are rarely updated or adapted to local population characteristics. In this article, we propose an adaptive risk prediction system or ARPS, which considers these changing characteristics and automatically deploys updated risk models. 8 years of real-life Down syndrome screening data was used to firstly develop a distribution shift detection method that captures significant changes in the patient population and secondly a probabilistic risk modelling system that adapts to new data when these changes are detected. Various candidate systems that utilize transfer -and incremental learning that implement different levels of plasticity were tested. Distribution shift detection using a windowed approach provides a computationally less expensive alternative to fitting models at every data block step while not sacrificing performance. This was possible when utilizing transfer learning. Deploying an ARPS to a lab requires careful consideration of the parameters regarding the distribution shift detection and model updating, as they are affected by lab throughput and the incidence of the screened rare disorder. When this is done, ARPS could be also utilized for other population screening problems. We demonstrate with a large real-life dataset that our best performing novel Incremental-Learning-Population-to-Population-Transfer-Learning design can achieve on par prediction performance without human intervention, when compared to a deployed risk screening algorithm that has been manually updated over several years.,” vol. 138, p. 104886, 2021, doi: 10.1016/j.compbiomed.2021.104886.</v>
          </cell>
        </row>
        <row r="211">
          <cell r="C211" t="str">
            <v>Adaptive semi-supervised recursive tree partitioning: The ART towards large scale patient indexing in personalized healthcare,</v>
          </cell>
          <cell r="D211" t="str">
            <v xml:space="preserve"> J. Biomed. Inform., </v>
          </cell>
          <cell r="E211" t="str">
            <v>With the rapid development of information technologies, tremendous amount of data became readily available in various application domains. This big data era presents challenges to many conventional data analytics research directions including data capture, storage, search, sharing, analysis, and visualization. It is no surprise to see that the success of next-generation healthcare systems heavily relies on the effective utilization of gigantic amounts of medical data. The ability of analyzing big data in modern healthcare systems plays a vital role in the improvement of the quality of care delivery.Specifically, patient similarity evaluation aims at estimating the clinical affinity and diagnostic proximity of patients. As one of the successful data driven techniques adopted in healthcare systems, patient similarity evaluation plays a fundamental role in many healthcare research areas such as prognosis, risk assessment, and comparative effectiveness analysis. However, existing algorithms for patient similarity evaluation are inefficient in handling massive patient data. In this paper, we propose an Adaptive Semi-Supervised Recursive Tree Partitioning (ART) framework for large scale patient indexing such that the patients with similar clinical or diagnostic patterns can be correctly and efficiently retrieved. The framework is designed for semi-supervised settings since it is crucial to leverage experts’ supervision knowledge in medical scenario, which are fairly limited compared to the available data. Starting from the proposed ART framework, we will discuss several specific instantiations and validate them on both benchmark and real world healthcare data. Our results show that with the ART framework, the patients can be efficiently and effectively indexed in the sense that (1) similarity patients can be retrieved in a very short time; (2) the retrieval performance can beat the state-of-the art indexing methods.,” vol. 55, pp. 41–54, 2015, doi: 10.1016/j.jbi.2015.01.009.</v>
          </cell>
        </row>
        <row r="212">
          <cell r="C212" t="str">
            <v>Adaptive service provisioning for enhanced energy efficiency and flexibility in wireless sensor networks,</v>
          </cell>
          <cell r="D212" t="str">
            <v xml:space="preserve"> Sci. Comput. Program., </v>
          </cell>
          <cell r="E212" t="str">
            <v>Energy constraints and high connectivity dynamics render Wireless Sensor Networks (WSNs) difficult to program and use. Software applications must be coordinated not only functionally, as is traditionally done, but also in terms of resource utilization and adaptation to a dynamic environment. This paper presents Adaptive Servilla, a middleware that provides adaptive service provisioning capabilities to coordinate the resources used by WSN applications. It demonstrates how adaptive service provisioning enables WSN applications to be more energy efficient while better able to adapt to the changing availability of network resources. This is achieved through novel service binding strategies that automatically adapt application behavior when opportunities for energy savings surface, and switching providers in response to changes in the network topology. The former is accomplished by providing limited information about a provider’s energy efficiency, systematically exploiting opportunities for sharing service invocations, and exploiting the broadcast nature of wireless communication in WSNs. The latter is accomplished by monitoring provider availability, seamlessly switching providers when necessary, and judiciously searching for new providers. Adaptive Servilla was implemented on TinyOS and evaluated using two disparate WSN platforms, the TelosB and Imote2. Empirical results show that adaptive service provisioning enables energy-aware service binding decisions that result in increased energy efficiency and service availability, while imposing minimal additional burden on the application, service, and device developers. Two applications, medical patient monitoring and structural health monitoring, demonstrate the efficacy of Adaptive Servilla. © 2011 Elsevier B.V. All rights reserved.,” vol. 78, no. 2, pp. 195–217, 2013, doi: 10.1016/j.scico.2011.12.006.</v>
          </cell>
        </row>
        <row r="213">
          <cell r="C213" t="str">
            <v>Adaptive sliding window based activity recognition for assisted livings,</v>
          </cell>
          <cell r="D213" t="str">
            <v xml:space="preserve"> Inf. Fusion, </v>
          </cell>
          <cell r="E213" t="str">
            <v>The incessant diffusion of smart wearable devices and Body Area Networks (BANs) systems is pushing more and more researches on human activity recognition. Previous studies usually adopted fixed time window or chose an optimal window size depending on the characteristics of the activity. In this paper, we propose an adaptive time window-based algorithm of activity recognition, which addresses the problem of different types of activities having different time duration that usually causes poor recognition results. Multivariate Gaussian Distribution (MGD) method was used to detect the signal difference between each determined time window and the defined activity characteristics, and we more accurately define the time window size for each activity. To evaluate the proposed algorithm, we focused on the activities performed by wheelchair users in their daily life, so as to provide them with better healthcare services. We construct two different datasets, respectively considering static and dynamic wheelchair user activities on different ground surfaces. Then, we use time window expansion and contraction method to determine and dynamically adjust the window size for each activity. Different comparison criteria such as recognition precision and F-score were used to evaluate our algorithm. Experiment results revealed that, according to F-score, the proposed algorithm performs 15.3% better than traditional methods in static conditions. In dynamic scenarios we observed 6.4% and 24.5% improvements on flat and rough floors, respectively.,” vol. 53, pp. 55–65, 2020, doi: 10.1016/j.inffus.2019.06.013.</v>
          </cell>
        </row>
        <row r="214">
          <cell r="C214" t="str">
            <v>Adaptive sliding window LSTM NN based RUL prediction for lithium-ion batteries integrating LTSA feature reconstruction,</v>
          </cell>
          <cell r="D214" t="str">
            <v xml:space="preserve"> Neurocomputing, </v>
          </cell>
          <cell r="E214" t="str">
            <v>The extraction and prediction of health indicators (HIs) are two vital aspects in remaining useful life (RUL) prediction of lithium-ion batteries (LIBs). Aiming to estimate the RUL precisely, a novel integrated prediction method is proposed for LIBs on the basis of local tangent space alignment (LTSA) feature extraction and adaptive sliding window long short-term memory neural networks (ASW LSTM NN). In the proposed method, the indirect HI is first extracted by LTSA automatically to replace the unmeasurable capacity, and a strong correlation between them is verified by the Spearman correlation coefficient. Following that, with the extracted HI, an adaptive sliding window LSTM is constructed to conduct the RUL estimation of LIBs in routine environment. For the structured neural network, corresponding inputs are dynamically selected by the sliding window, while a varying length window mechanism is devised to update the window data along with the predicting cycle. Hence, the designed predicting method can learn the long-term dependencies by means of the inherent nature of LSTM and simultaneously capture the local fluctuations via the adaptive sliding window. Eventually, extensive experiments are conducted and corresponding results are compared with those obtained by existed approaches. The effectiveness of the integrated prediction method is validated, and our proposed model is proved to be more accurate in predicting the RUL compared with existed approaches.,” vol. 466, pp. 178–189, 2021, doi: 10.1016/j.neucom.2021.09.025.</v>
          </cell>
        </row>
        <row r="215">
          <cell r="C215" t="str">
            <v>Adaptive sparse learning using multi-template for neurodegenerative disease diagnosis,</v>
          </cell>
          <cell r="D215" t="str">
            <v xml:space="preserve"> Med. Image Anal., </v>
          </cell>
          <cell r="E215" t="str">
            <v>Neurodegenerative diseases are excessively affecting millions of patients, especially elderly people. Early detection and management of these diseases are crucial as the clinical symptoms take years to appear after the onset of neuro-degeneration. This paper proposes an adaptive feature learning framework using multiple templates for early diagnosis. A multi-classification scheme is developed based on multiple brain parcellation atlases with various regions of interest. Different sets of features are extracted and then fused, and a feature selection is applied with an adaptively chosen sparse degree. In addition, both linear discriminative analysis and locally preserving projections are integrated to construct a least square regression model. Finally, we propose a feature space to predict the severity of the disease by the guidance of clinical scores. Our proposed method is validated on both Alzheimer’s disease neuroimaging initiative and Parkinson’s progression markers initiative databases. Extensive experimental results suggest that the proposed method outperforms the state-of-the-art methods, such as the multi-modal multi-task learning or joint sparse learning. Our method demonstrates that accurate feature learning facilitates the identification of the highly relevant brain regions with significant contribution in the prediction of disease progression. This may pave the way for further medical analysis and diagnosis in practical applications.,” vol. 61, p. 101632, 2020, doi: 10.1016/j.media.2019.101632.</v>
          </cell>
        </row>
        <row r="216">
          <cell r="C216" t="str">
            <v>Adaptive utility-based anonymization model: Performance evaluation on big data sets,</v>
          </cell>
          <cell r="D216" t="str">
            <v xml:space="preserve"> Procedia Comput. Sci., </v>
          </cell>
          <cell r="E216" t="str">
            <v>Data Anonymization is one of the globally accepted mechanisms for the protection of privacy of individuals in data publishing scenario. Normally the data anonymization impacts on the quality of data especially critical to the success of knowledge-based applications. An intelligent approach based on association mining namely, Adaptive Utility-based Anonymization (AUA) has been proposed in order to deal with this issue. Initially the model is tested with sample instances of original data set National Family Health Survey (NFHS-3) and this paper includes performance evaluation of AUA model using data sets and proves that the data anonymization can be done without compromising the quality of data mining results.,” vol. 50, pp. 347–352, 2015, doi: 10.1016/j.procs.2015.04.037.</v>
          </cell>
        </row>
        <row r="217">
          <cell r="C217" t="str">
            <v>Adaptive wavelet transform for vibration signal modelling and application in fault diagnosis of water hydraulic motor,</v>
          </cell>
          <cell r="D217" t="str">
            <v xml:space="preserve"> Mech. Syst. Signal Process., </v>
          </cell>
          <cell r="E217" t="str">
            <v>There has been an increasing application of water hydraulics in industries due to growing concern on the environmental, health and safety issues. The fault diagnosis of water hydraulic motor is important for improving water hydraulic system reliability and performance. In this paper, fault diagnosis of water hydraulic motor in water hydraulic system is investigated based on adaptive wavelet analysis. A novel method for modelling the vibration signal based on the adaptive wavelet transform (AWT) is proposed. The linear combination of wavelets is introduced as wavelet itself and adapted for the particular vibration signal, which goes beyond adapting parameters of a fixed-shape wavelet. The AWT procedure based on the parametric optimisation by genetic algorithm (GA) is developed. The model-based method by AWT is applied to extract the features in the fault diagnosis of the water hydraulic motor. This technique for de-noising the corrupted simulation signal shows that it can improve the signal-to-noise ratio of the vibration signal. The results of the experimental signal demonstrate the characteristic vibration signal details in fine resolution. The magnitude plots of the continuous wavelet transform (CWT) show the characteristic signal’s energy in time and frequency domain which can be used as feature values for fault diagnosis of water hydraulic motor. © 2005 Elsevier Ltd. All rights reserved.,” vol. 20, no. 8, pp. 2022–2045, 2006, doi: 10.1016/j.ymssp.2005.04.007.</v>
          </cell>
        </row>
        <row r="218">
          <cell r="C218" t="str">
            <v>Adaptive weighted imbalance learning with application to abnormal activity recognition,</v>
          </cell>
          <cell r="D218" t="str">
            <v xml:space="preserve"> Neurocomputing, </v>
          </cell>
          <cell r="E218" t="str">
            <v>Abnormal activity recognition has been paid much attention in the field of healthcare and related applications, especially for the elderly people[U+05F3]s physical and mental health, the high risk of the fall accident and its caused injures have gradually attracted more and more concerns. At present, wearable devices based fall detection technology can effectively and timely monitor the occurrence of fall accidents and help the injured person receive the first aid. However, the built classifiers of traditional approaches for fall detecting and monitoring suffer from a high false-alarm rate though they can reach a relatively high detection accuracy, further they have to face with the imbalance problem because sensor data of abnormal activities are usually rare in the realistic application. To address this challenge, we propose two-stage adaptive weighted extreme learning machine (AWELM) method for eyeglass and watch wearables based fall detecting and monitoring. Experimental results validate and illustrate significant efficiency and effectiveness of the proposed method and show that, our approach firstly achieves a good balance between high detection accuracy and low false-alarm rate based on our two-stage recognition scheme; secondly enables our imbalance learning approach for scarce abnormal activity data by two-stage adaptive weighted method; thirdly provides a light-weight classifier solution to resource constrained wearable devices using extreme learning machine with the fast training speed and good generalization capability, which enables large-scale mHealth applications and especially helps the elderly people to greatly reduce the risk of fall accidents finally.,” vol. 173, pp. 1927–1935, 2016, doi: 10.1016/j.neucom.2015.09.064.</v>
          </cell>
        </row>
        <row r="219">
          <cell r="C219" t="str">
            <v>ADMC-MAC: Energy efficient adaptive MAC protocol for mission critical applications in WSN,</v>
          </cell>
          <cell r="D219" t="str">
            <v xml:space="preserve"> Sustain. Comput. Informatics Syst., </v>
          </cell>
          <cell r="E219" t="str">
            <v>Energy efficient wireless sensor networks play a very important role in mission critical applications, as in these applications it is difficult to deploy and change the nodes frequently or to change their battery. Some of the mission critical applications are healthcare applications, environmental monitoring and control applications (Tsunami alert, earthquake alert, volcanic eruption prone areas) and surveillance applications. These applications require quick response time along with power management, so that the energy efficiency can be achieved without having latency beyond a critical threshold limit. Several MAC protocols have been proposed by researchers with a preview to enhance energy efficiency but hey failed to fulfill the need of mission critical applications. An in-depth survey analysis has helped in exploring several MAC protocols for their compatibility towards mission critical scenarios. In this paper we propose a novel energy efficient contention based ADMC-MAC protocol. This protocol is more adaptable to mission critical applications by improving the data delivery performance based on traffic conditions considering the queue size of the node and also have improved energy efficient performance. This protocol overcomes the lacunas of standard MAC protocols. Two algorithms have been proposed in this protocol. The first algorithm, which is priority based, select the node as cluster head with high number of packets in queue and having maximum energy among the neighboring nodes forming virtual cluster. The second algorithm uses regression technique for deciding the duty cycle of selected node based on traffic conditions and residual energy of the node. Only the selected nodes take part in transmission of packets. So the packets overloading at intermediate nodes is reduced. This helps in increasing the overall efficiency of the system by enhancing energy saving up to 71.452% as compare to S-MAC protocol in mission critical scenarios. The packet delivery ratio is enhanced by 15.198 percent in mission critical scenarios along with considerable improvement in throughput. S-MAC is found to be the most appropriate existing MAC protocol which can be enhanced for mission critical scenarios. So the proposed protocol is enhanced S-MAC protocol implemented in NS-2.35 and the results are compared with standard S-MAC protocol and latest MC-MAC mission critical MAC protocol. It is found that the proposed protocol ADMC-MAC outperforms the latest MC-MAC protoc…,” vol. 23, pp. 21–28, 2019, doi: 10.1016/j.suscom.2019.05.001.</v>
          </cell>
        </row>
        <row r="220">
          <cell r="C220" t="str">
            <v>Advanced and secure architectural EHR approaches,</v>
          </cell>
          <cell r="D220" t="str">
            <v xml:space="preserve"> Int. J. Med. Inform., </v>
          </cell>
          <cell r="E220" t="str">
            <v>Objectives: Electronic Health Records (EHRs) provided as a lifelong patient record advance towards core applications of distributed and co-operating health information systems and health networks. For meeting the challenge of scalable, flexible, portable, secure EHR systems, the underlying EHR architecture must be based on the component paradigm and model driven, separating platform-independent and platform-specific models. Methods: Allowing manageable models, real systems must be decomposed and simplified. The resulting modelling approach has to follow the ISO Reference Model - Open Distributing Processing (RM-ODP). The ISO RM-ODP describes any system component from different perspectives. Platform-independent perspectives contain the enterprise view (business process, policies, scenarios, use cases), the information view (classes and associations) and the computational view (composition and decomposition), whereas platform-specific perspectives concern the engineering view (physical distribution and realisation) and the technology view (implementation details from protocols up to education and training) on system components. Those views have to be established for components reflecting aspects of all domains involved in healthcare environments including administrative, legal, medical, technical, etc. Thus, security-related component models reflecting all view mentioned have to be established for enabling both application and communication security services as integral part of the system’s architecture. Beside decomposition and simplification of system regarding the different viewpoint on their components, different levels of systems’ granularity can be defined hiding internals or focusing on properties of basic components to form a more complex structure. The resulting models describe both structure and behaviour of component-based systems. Results: The described approach has been deployed in different projects defining EHR systems and their underlying architectural principles. In that context, the Australian GEHR project, the openEHR initiative, the revision of CEN ENV 13606 ‘Electronic Health Record communication’, all based on Archetypes, but also the HL7 version 3 activities are discussed in some detail. The latter include the HL7 RIM, the HL7 Development Framework, the HL7’s clinical document architecture (CDA) as well as the set of models from use cases, activity diagrams, sequence diagrams up to Domain Information Models (DMIMs) and their buildi…,” vol. 75, no. 3-4 SPEC. ISS., pp. 185–190, 2006, doi: 10.1016/j.ijmedinf.2005.07.017.</v>
          </cell>
        </row>
        <row r="221">
          <cell r="C221" t="str">
            <v>Advanced Joystick Algorithms for Computer Access Tasks,</v>
          </cell>
          <cell r="D221" t="str">
            <v xml:space="preserve"> PM R, </v>
          </cell>
          <cell r="E221" t="str">
            <v>Objective: To compare 2 correction algorithms and 2 joysticks (a conventional movement-sensing joystick and a custom-designed isometric joystick) in computer access tasks. Design: Repeated-measures, within-subject. Setting: National Veterans Wheelchair Games. Participants: Fifteen participants with various diagnoses including multiple sclerosis, spinal cord injury, traumatic brain injury, Wilson disease, and Parkinson disease. Methods: A computer access test scenario was used to evaluate the effects of applying proportional integral derivative (PID)-based and least means-based algorithms to suppress unintentional cursor motions by users with upper extremity spasticity. Main Outcome Measures: Trial completion time, reaction time, and trajectory-based measures: movement offset, movement variability, and percentage of out-of-path motion on test tracks. Results: The quantitative outcome measures showed a high correlation with clinical measures for spasticity and functional independence. On small test tracks, compared to when no correction algorithms were used, both algorithms performed equally well in suppressing unintentional cursor motions. On longer test tracks, participants navigated most accurately while using the PID algorithm. Participants moved the cursor more accurately using the isometric joystick compared to the movement-sensing joystick, with only a slight increase in the task completion times. Conclusions: The joysticks and the advanced correction algorithms show promise for use in wide-ranging applications as control interfaces.,” vol. 7, no. 6, pp. 555–561, 2015, doi: 10.1016/j.pmrj.2014.12.009.</v>
          </cell>
        </row>
        <row r="222">
          <cell r="C222" t="str">
            <v>AgroSupportAnalytics: A Cloud-based Complaints Management and Decision Support System for Sustainable Farming in Egypt,</v>
          </cell>
          <cell r="D222" t="str">
            <v xml:space="preserve"> Egypt. Informatics J., </v>
          </cell>
          <cell r="E222" t="str">
            <v>Sustainable Farming requires up-to-date advice on crop diseases, patterns, and adequate prevention actions to face developing circumstances. Currently, in developing countries like Egypt, farmers’ access to such information is extremely limited due to the agriculture support being either not available, inconsistent, or unreliable. The presented Cloud-based Complaints Management and Decision Support System for Sustainable Farming in Egypt, named as AgroSupportAnalytics, aims to resolve the problem of both the lack of support and advice for farmers, and the inconsistencies in doing so by current manual approach provided by agricultural experts. Key contribution is the development of an automated complaint management and decision support strategy, on the basis of extensive research on requirement analysis tailored for Egypt. The solution is grounded on the application of knowledge discovery and analysis on agricultural data and farmers’ complaints, deployed on a Cloud platform, to provide farming stakeholders in Egypt with timely and suitable support. This paper presents the overall system architectural framework along with the information and storage services, which have been based on the requirements specifications phases of the project along with the historical data sets of past 10 year of farmers complaints and enquiries in Egypt.,” 2021, doi: 10.1016/j.eij.2021.06.002.</v>
          </cell>
        </row>
        <row r="223">
          <cell r="C223" t="str">
            <v>AI-guided resource allocation and rescue decision system for medical applications,</v>
          </cell>
          <cell r="D223" t="str">
            <v xml:space="preserve"> Futur. Gener. Comput. Syst., </v>
          </cell>
          <cell r="E223" t="str">
            <v>With the robust growth in the social environment, millions of families have vast medical plans nowadays. Each client requires a personalized medical rescue decision, making an intelligent recommendation system highly important. In practice, wealthy families tend to purchase tailored medical services, while others tend to seek medical services from local community hospitals. Noticeably, trillions-scale of medical service transactions occurs daily, making the development of a fully automatic intelligent recommendation system to match the suitable medical services to clients urgent. In this work, we propose a novel Internet-scale deep architecture that automatically recommends personalized and tailored medical rescue services based on the previously discovered clients with different financial tolerance. Specifically, given a massive number of client families, first, we create a set of features that represents the multiple medically related attributes of each family. These features capture the income, health status, type of diseases, occupation, and so on. The features are then combined into a descriptive feature by multi-view learning, which can dynamically assign the importance of each feature channels. Based on the combined feature, affinity graphs are created on a large scale to represent the relations between the client families. Also, an efficient dense subgraph mining is used to categorize the million-scale clients into 10 different medical groups. Finally, various customized medical services can be tailored for each client in a fully automatic and efficient manner. Comprehensive experiments on our collected data sets demonstrated the competitiveness of our proposed intelligent recommendation system. Moreover, the results of visualized dense subgraph mining showed that the client families with different wealth levels can be distinguished accurately.,” vol. 118, pp. 485–491, 2021, doi: 10.1016/j.future.2020.12.010.</v>
          </cell>
        </row>
        <row r="224">
          <cell r="C224" t="str">
            <v>AirSensor v1.0: Enhancements to the open-source R package to enable deep understanding of the long-term performance and reliability of PurpleAir sensors,</v>
          </cell>
          <cell r="D224" t="str">
            <v xml:space="preserve"> Environ. Model. Softw., </v>
          </cell>
          <cell r="E224" t="str">
            <v>As low-cost air quality sensors become more widely utilized, more tools and methods are needed to help users access/process sensor data, identify poorly performing sensors, and analyze/visualize sensor data. Free and open-source software (FOSS) packages developed for use on FOSS data science platforms are well-suited to support this need by offering replicable and shareable tools that can be adapted to meet a user or project’s specific needs. This paper describes enhancements to the FOSS AirSensor R package (version 1.0) and the DataViewer web application (version 1.0.1) that have been developed to support data access, processing, analysis, and visualization for the PurpleAir PA-II sensor. This paper also demonstrates how these enhancements may be used to track and assess the health of air sensors in real-time or for large historical datasets. The dataset used for this analysis was collected during a multi-year project (with sensors deployed from October 2017 to October 2020) involving the distribution of approximately 400 PA-II sensors across 14 communities in southern, central, and northern California. Applying the tools in the AirSensor package revealed a dramatic variability in sensor performance, mainly driven by seasonal trends or particulate matter source type. These results also indicate that this sensor can provide useful data for at least three years with little evidence of substantial or consistent drift. Further, high agreement was observed between co-located sensors deployed at different times, indicating that it may be reasonable to compare data from old and new PA-II sensors. In addition to assessing the long-term performance and reliability of the PA-II sensor, this analysis serves as a model for how data from large sensor networks may be effectively processed, evaluated, interpreted, and communicated.,” vol. 148, p. 105256, 2022, doi: 10.1016/j.envsoft.2021.105256.</v>
          </cell>
        </row>
        <row r="225">
          <cell r="C225" t="str">
            <v>Al-Anon Intensive Referral (AIR): A qualitative formative evaluation for implementation,</v>
          </cell>
          <cell r="D225" t="str">
            <v xml:space="preserve"> J. Subst. Abuse Treat., </v>
          </cell>
          <cell r="E225" t="str">
            <v>Introduction: The Al-Anon mutual-help program helps concerned others (COs; e.g., families, friends) of persons with excessive alcohol use. Despite widespread availability of Al-Anon meetings, participation is limited and little is known about how to best facilitate engagement. Al-Anon Intensive Referral (AIR) was developed to facilitate COs’ engagement in Al-Anon and is being tested in a randomized controlled trial (RCT). Toward the end of the recruitment for the RCT, a qualitative formative evaluation was conducted to learn about facilitators, barriers, and recommendations for AIR implementation in substance use disorder (SUD) treatment clinics. Methods: Thirty-one directors and staff at ten VA and community SUD clinics were interviewed. Semi-structured interviews were based on the Consolidated Framework for Implementation Research and were thematically analyzed to identify facilitators, barriers, and recommendations for AIR implementation. Results: Perceived facilitators of AIR implementation included AIR’s face validity, adaptability, and alignment with staff values and skills, requiring only minimal training. Several interviewees in community settings thought AIR would fit with their current practices (e.g., family groups), and some clinics reported having sufficient staff available for delivering AIR. Perceived barriers included limited staff time, and VA clinics having limited resources for providing services to COs. Furthermore, many clients have no COs, or COs who are unwilling or unable to engage with them. Recommendations included fitting AIR within existing workflows and focusing on COs with highest readiness to receive support. Interviewees also thought AIR could be adapted to a website format or smartphone app, which may expand its reach while decreasing staff burden and cost; however, it may not be as effective and appealing to some demographic groups (e.g., older COs). Conclusions: AIR has strong potential for implementation in SUD treatment settings, but clinics vary on implementation capacity. Most clinics could implement AIR partially (e.g., case-by-case basis) while clinics with sufficient capacity (e.g., staff time) could implement it more fully. These findings can also inform implementation of other interventions for concerned others.,” vol. 132, p. 108520, 2022, doi: 10.1016/j.jsat.2021.108520.</v>
          </cell>
        </row>
        <row r="226">
          <cell r="C226" t="str">
            <v>Alaska pharmacists: First responders to the pandemic in the last frontier,</v>
          </cell>
          <cell r="D226" t="str">
            <v xml:space="preserve"> J. Am. Pharm. Assoc., </v>
          </cell>
          <cell r="E226" t="str">
            <v>Background: Pharmacists are among the nation’s most accessible and underused health professionals. Within their scope of practice, pharmacists can prescribe and administer vaccines, conduct point-of-care testing, and address drug shortages through therapeutic substitutions. Objectives: To better use pharmacists as first responders to coronavirus disease 2019 (COVID-19), we conducted a needs and capacity assessment to (1) determine individual commitment to provide COVID-19 testing and management services, (2) identify resources required to provide these services, and (3) help prioritize unmet community needs that could be addressed by pharmacists. Methods: In March 2020, pharmacists and student pharmacists within the Alaska Pharmacist Association worked to tailor, administer, and evaluate results from a 10-question survey, including demographics (respondent name, ZIP Code, cell phone, and alternate e-mail). The survey was developed on the basis of published COVID-19 guidelines, Centers for Disease Control and Prevention COVID-19 screening and management guidelines, National Association of Boards of Pharmacy guidance, and joint policy recommendation from pharmacy organizations. Results: Pharmacies are located in the areas of greatest COVID-19 need in Alaska. Pharmacists are willing and interested in providing support. Approximately 63% of the pharmacists who completed the survey indicated that they were interested in providing COVID-19 nasal testing, 60% were interested in conducting COVID-19 antibody testing, and 93% were interested in prescribing and administering immunizations for COVID-19, as available. When asked about resources needed to enable pharmacists to prescribe antiviral therapy, 37% of the pharmacists indicated they needed additional education or training, and 39% required access to technology to bill and document provided services. Conclusion: The primary barrier to pharmacists augmenting the current COVID-19 response is an inability to cover the costs of providing these health services. Pharmacists in Alaska are ready to meet COVID-19–related clinical needs if public and private insurers and legislators can help address the barriers to service sustainability.,” vol. 61, no. 1, pp. e35–e38, 2021, doi: 10.1016/j.japh.2020.09.008.</v>
          </cell>
        </row>
        <row r="227">
          <cell r="C227" t="str">
            <v>Alcohol and drug use among patients presenting to an inner-city emergency department: A latent class analysis,</v>
          </cell>
          <cell r="D227" t="str">
            <v xml:space="preserve"> Addict. Behav., </v>
          </cell>
          <cell r="E227" t="str">
            <v>The inner city Emergency Department (ED) provides a window of opportunity for screening for alcohol and other drug misuse and substance use disorders (SUDs), in order to facilitate linkage for individuals who are in need of services targeting such issues. The majority of prior work in this area has focused on alcohol use. This study used latent class analyses to characterize substance use/SUDs among adults presenting to the ED for medical complaints or injuries. Participants (n = 14,557; 77% participation; 45% male; 54% African-American) completed a computerized survey assessing demographics, health functioning, and substance use/SUDs. Although injured patients were significantly more likely to use tobacco, alcohol, and marijuana, and were more likely to have an alcohol use disorder, presenting complaint was not related to other drug use/diagnoses. Five latent classes were identified: (1) low users/SUDs (65.9%) (2) binge drinkers (24.3%), (3) marijuana users/SUD (3.5%), (4) cocaine users/SUD (2.9%), and (5) poly-drug users (3.3%). Compared to class 1, participants in the other classes were younger, male, without health insurance, with poor mental health functioning, tobacco users, and had prior substance use treatment. African-Americans were most likely to be in classes 3 or 4 and employed participants were most likely to be in class 2. In comparison to class 1, classes 2 and 3 reported better physical health; class 2 was more likely to present for injury whereas class 5 was more likely to present for a medical complaint. ED-based screening and interventions approaches need to address the co-occurrence of alcohol, illicit drug, and psychoactive prescription drug use. © 2010.,” vol. 36, no. 8, pp. 793–800, 2011, doi: 10.1016/j.addbeh.2010.12.028.</v>
          </cell>
        </row>
        <row r="228">
          <cell r="C228" t="str">
            <v>Algorithm for balancing both continuous and categorical covariates in randomized controlled trials,</v>
          </cell>
          <cell r="D228" t="str">
            <v xml:space="preserve"> Comput. Methods Programs Biomed., </v>
          </cell>
          <cell r="E228" t="str">
            <v>Minimization as proposed by Pocock and Simon for balancing categorical covariates in clinical trials with individual-level, consecutive randomization has been increasingly used. An extension of the method exists that uses the symmetric Kullback-Leibler divergence index to balance both categorical and continuous covariates, albeit for two-arm randomized controlled trials only. To date, the algorithm has not been made widely available to researchers via publicly accessible software.We adapted Endo et al.’s algorithm to randomized trials with two or more arms. In addition, our algorithm incorporates Efron’s biased coin method to decrease the predictability of assignment even when a predefined threshold of difference in the numbers of subjects between treatment arms is reached, whereas Endo et al.’s algorithm assigns the next subject to the treatment of smaller size with certainty. We developed code in the free statistical software R to make the algorithm readily available to trialists. While there are no definitive answers regarding the optimal choices for certain statistical parameters that must be defined prior to algorithm application (Pk, Dn, and p_Dn), we provide guidance on these.We conducted simulations with actual data from a three-arm randomized trial to compare the modified algorithm and R code to another published biased coin minimization method that can accommodate continuous and categorical covariates in multi-arm trials. The three-arm trial used three categorical covariates (sex, race/ethnicity, and online personal health record access) and four continuous covariates (age, fasting blood glucose, body mass index, and waist circumference). All of the continuous and categorical covariates were well balanced, and the results were comparable to the comparison method. © 2012 Elsevier Ireland Ltd.,” vol. 108, no. 3, pp. 1185–1190, 2012, doi: 10.1016/j.cmpb.2012.06.001.</v>
          </cell>
        </row>
        <row r="229">
          <cell r="C229" t="str">
            <v>Algorithms for scheduling of chemotherapy plans,</v>
          </cell>
          <cell r="D229" t="str">
            <v xml:space="preserve"> Comput. Biol. Med., </v>
          </cell>
          <cell r="E229" t="str">
            <v>Chemotherapy is used to control and cure cancer by using drugs to destroy cancer cells. Treatment schedules for chemotherapy may vary depending on the type of cancer, the goals of treatment, the type of chemotherapy and the patient’s state of health. Chemotherapy is usually given in cycles of a treatment-period followed by a rest-period. An oncologist decides the choice of a particular regimen; however, modifications to drug dose and schedule are often necessary because of variabilities in the health of an individual patient. Therefore an orderly execution of chemotherapy regimens requires management, scheduling and allocation of the resources available. Chemotherapy scheduling is an optimization problem. In this paper, a two-phase approach has been adopted to deal with the problem. An adaptive negative-feedback scheduling algorithm is proposed for the first phase to control the load on the system. Two heuristics based on the ‘Multiple Knapsack Problem’ have been evaluated for the second phase to assign patients to specific infusion seats. The overall design has been put to test at a local chemotherapy center and has yielded good results for patient waiting times, orderly execution of chemotherapy regimen and utilization of infusion chairs. © 2013 Elsevier Ltd.,” vol. 43, no. 12, pp. 2103–2109, 2013, doi: 10.1016/j.compbiomed.2013.10.012.</v>
          </cell>
        </row>
        <row r="230">
          <cell r="C230" t="str">
            <v>Alternaria alternata allergen Alt a 1: A unique β-barrel protein dimer found exclusively in fungi,</v>
          </cell>
          <cell r="D230" t="str">
            <v xml:space="preserve"> J. Allergy Clin. Immunol., </v>
          </cell>
          <cell r="E230" t="str">
            <v>Background: Alternaria species is one of the most common molds associated with allergic diseases, and 80% of Alternaria species-sensitive patients produce IgE antibodies to a major protein allergen, Alt a 1. The structure and function of Alt a 1 is unknown. Objective: We sought to obtain a high-resolution structure of Alt a 1 using x-ray crystallography and to investigate structural relationships between Alt a 1 and other allergens and proteins reported in the Protein Data Bank. Methods: X-ray crystallography was used to determine the structure of Alt a 1 by using a custom-designed set of crystallization conditions. An initial Alt a 1 model was determined by the application of a Ta6Br122+ cluster and single-wavelength anomalous diffraction. Bioinformatic analyses were used to compare the Alt a 1 sequence and structure with that of other proteins. Results: Alt a 1 is a unique β-barrel comprising 11 β-strands and forms a ‘butterfly- like’ dimer linked by a single disulfide bond with a large (1345 Å2) dimer interface. Intramolecular disulfide bonds are conserved among Alt a 1 homologs. Currently, the Alt a 1 structure has no equivalent in the Protein Data Bank. Bioinformatics analyses suggest that the structure is found exclusively in fungi. Four previously reported putative IgE-binding peptides have been located on the Alt a 1 structure. Conclusions: Alt a 1 has a unique, dimeric β-barrel structure that appears to define a new protein family with unknown function found exclusively in fungi. The location of IgE antibody-binding epitopes is in agreement with the structural analysis of Alt a 1. The Alt a 1 structure will allow mechanistic structure/function studies and immunologic studies directed toward new forms of immunotherapy for Alternaria species-sensitive allergic patients. © 2012 American Academy of Allergy, Asthma &amp; Immunology.,” vol. 130, no. 1, pp. 241-247.e9, 2012, doi: 10.1016/j.jaci.2012.03.047.</v>
          </cell>
        </row>
        <row r="231">
          <cell r="C231" t="str">
            <v>Ambulatory assessment for precision psychiatry: Foundations, current developments and future avenues,</v>
          </cell>
          <cell r="D231" t="str">
            <v xml:space="preserve"> Exp. Neurol., </v>
          </cell>
          <cell r="E231" t="str">
            <v>Precision psychiatry stands to benefit from the latest digital technologies for assessment and analyses to tailor treatment towards individuals. Insights into dynamic psychological processes as they unfold in humans’ everyday life can critically add value in understanding symptomatology and environmental stressors to provide individualized treatment where and when needed. Towards this goal, ambulatory assessment encompasses methodological approaches to investigate behavioral, physiological, and biological processes in humans’ everyday life. It combines repeated assessments of symptomatology over time, e.g., via Ecological Momentary Assessment (e.g., smartphone-diaries), with monitoring of physical behavior, environmental characteristics (such as geolocations, social interactions) and physiological function via sensors, e.g., mobile accelerometers, global-positioning-systems, and electrocardiography. In this review, we expand on promises of ambulatory assessment in the investigation of mental states (e.g., real-life, dynamical and contextual perspective), on chances for precision psychiatry such as the prediction of courses of psychiatric disorders, detection of tipping points and critical windows of relapse, and treatment effects as exemplified by ongoing projects, and on future avenues of how ambulatory interventions can benefit personalized care for psychiatric patients (e.g., through real-time feedback in everyday life). Ambulatory assessment is a key contributor to precision psychiatry, opening up promising avenues in research, diagnoses, prevention and treatment.,” vol. 345, p. 113807, 2021, doi: 10.1016/j.expneurol.2021.113807.</v>
          </cell>
        </row>
        <row r="232">
          <cell r="C232" t="str">
            <v>An abstract virtual instrument system for high throughput automatic microscopy,</v>
          </cell>
          <cell r="D232" t="str">
            <v xml:space="preserve"> Procedia Comput. Sci., </v>
          </cell>
          <cell r="E232" t="str">
            <v>Modern biomedical therapies often involve disease specific drug development and may require observing cells at a very high resolution. Existing commercial microscopes behave very much like their traditional counterparts, where a user controls the microscope and chooses the areas of interest manually on a given specimen scan. This mode of discovery is suited to problems where it is easy for a user to draw a conclusion from observations by finding a small number of areas that might require further investigation. However, observations by an expert can be very time consuming and error prone when there are a large number of potential areas of interest (such as cells or vessels in a tumour), and compute intensive image processing is required to analyse them. In this paper, we propose an Abstract Virtual Instrument (AVI) system for accelerating scientific discovery. An AVI system is a novel software architecture for building an hierarchical scientific instrument - one in which a virtual instrument could be defined in terms of other physical instruments, and in which significant processing is required in producing the illusion of a single virtual scientific discovery instrument. We show that an AVI can be implemented using existing scientific workflow tools that both control the microscope and perform image analysis operations. The resulting solution is a flexible and powerful system for performing dynamic high throughput automatic microscopy. We illustrate the system using a case study that involves searching for blood vessels in an optical tissue scan, and automatically instructing the microscope to rescan these vessels at higher resolution.,” vol. 1, no. 1, pp. 545–554, 2010, doi: 10.1016/j.procs.2010.04.058.</v>
          </cell>
        </row>
        <row r="233">
          <cell r="C233" t="str">
            <v>An accurate, fast and robust method to generate patient-specific cubic Hermite meshes,</v>
          </cell>
          <cell r="D233" t="str">
            <v xml:space="preserve"> Med. Image Anal., </v>
          </cell>
          <cell r="E233" t="str">
            <v>In-silico continuum simulations of organ and tissue scale physiology often require a discretisation or mesh of the solution domain. Cubic Hermite meshes provide a smooth representation of anatomy that is well-suited for simulating large deformation mechanics. Models of organ mechanics and deformation have demonstrated significant potential for clinical application. However, the production of a personalised mesh from patient’s anatomy using medical images remains a major bottleneck in simulation workflows. To address this issue, we have developed an accurate, fast and automatic method for deriving patient-specific cubic Hermite meshes. The proposed solution customises a predefined template with a fast binary image registration step and a novel cubic Hermite mesh warping constructed using a variational technique. Image registration is used to retrieve the mapping field between the template mesh and the patient images. The variational warping technique then finds a smooth and accurate projection of this field into the basis functions of the mesh. Applying this methodology, cubic Hermite meshes are fitted to the binary description of shape with sub-voxel accuracy and within a few minutes, which is a significant advance over the existing state of the art methods. To demonstrate its clinical utility, a generic cubic Hermite heart biventricular model is personalised to the anatomy of four patients, and the resulting mechanical stability of these customised meshes is successfully demonstrated. © 2011 Elsevier B.V.,” vol. 15, no. 6, pp. 801–813, 2011, doi: 10.1016/j.media.2011.06.010.</v>
          </cell>
        </row>
        <row r="234">
          <cell r="C234" t="str">
            <v>An adaptive and efficient dimension reduction model for multivariate wireless sensor networks applications,</v>
          </cell>
          <cell r="D234" t="str">
            <v xml:space="preserve"> Appl. Soft Comput. J., </v>
          </cell>
          <cell r="E234" t="str">
            <v>Wireless sensor networks (WSNs) applications are growing rapidly in various fields such as environmental monitoring, health care management, and industry control. However, WSN’s are characterized by constrained resources especially; energy which shortens their lifespan. One of the most important factors that cause a rapid drain of energy is radio communication of multivariate data between nodes and base station. Besides, the dynamic changes of environmental variables pose a need for an adaptive solution that cope with these changes over the time. In this paper, a new adaptive and efficient dimension reduction model (APCADR) is proposed for hierarchical sensor networks based on the candid covariance-free incremental PCA (CCIPCA). The performance of the model is evaluated using three real sensor networks datasets collected at Intel Berkeley Research Lab (IBRL), Great St. Bernard (GSB) area, and Lausanne Urban Canopy Experiments (LUCE). Experimental results show 33.33% and 50% reduction of multivariate data in dynamic and static environments, respectively. Results also show that 97-99% of original data is successfully approximated at cluster heads in both environment types. A comparison with the multivariate linear regression model (MLR) and simple linear regression model (SLR) shows the advantage of the proposed model in terms of efficiency, approximation accuracy, and adaptability with dynamic environmental changes. © 2012 Elsevier B.V. All rights reserved.,” vol. 13, no. 4, pp. 1978–1996, 2013, doi: 10.1016/j.asoc.2012.11.041.</v>
          </cell>
        </row>
        <row r="235">
          <cell r="C235" t="str">
            <v>An adaptive context-aware and event-based framework design model,</v>
          </cell>
          <cell r="D235" t="str">
            <v xml:space="preserve"> Procedia Comput. Sci., </v>
          </cell>
          <cell r="E235" t="str">
            <v>Context-aware and proactive technologies have been continuously used over the past years to improve user interaction in areas such as searching and information retrieval, health care and mobile computing. Although there have been significant advances in context-aware systems, there is still a lack of approaches that model and implement context-aware proactive applications involving the combination of context and distributed events. In this paper we address these issues by defining a context-aware event model, a new context-aware publish subscribe scheme and a distributed event-based framework. Our proposed event model is implemented as a context-aware distributed event-based framework that provides the necessary infrastructure to publish and deliver events based on a component’s context. In summary, we are able to leverage context as part of our event model and bring behaviour context-aware adaptation to publication and subscription of events. © 2011 Published by Elsevier Ltd.,” vol. 5, pp. 593–600, 2011, doi: 10.1016/j.procs.2011.07.077.</v>
          </cell>
        </row>
        <row r="236">
          <cell r="C236" t="str">
            <v>An adaptive control strategy for postural stability using a wearable robot,</v>
          </cell>
          <cell r="D236" t="str">
            <v xml:space="preserve"> Rob. Auton. Syst., </v>
          </cell>
          <cell r="E236" t="str">
            <v>Wearable robots are expected to expand the use of robotics in rehabilitation since they can widen the assistance application context. An important aspect of a rehabilitation therapy, in terms of lower extremity assistance, is balance control. In this article, we propose and evaluate an adaptive control strategy for robotic rehabilitation therapies to guarantee static stability using a wearable robot. Postural balance control can be implemented either acting on the hip, on the ankle joint or on both, depending on the kind of perturbation acting on the subject: internal or external. Internal perturbations can be produced by any voluntary movement of the body, such as bending the trunk. External perturbations, in the form of an impact force, are applied by the exoskeleton without any prior notice to observe the proactive response of the subject. We have used a 6 degree of freedom planar lower limb exoskeleton, H1, to perform this analysis. The developed control strategy has been designed to provide the necessary assistance, related to balance recovery and postural stability, under the ‘Assist-as-needed’ paradigm. The interaction forces between orthosis and subject are monitored, as they play a relevant role in the definition of assistive and resistive movements to be applied to the joints. The proposed method has been tested with 5 healthy subjects in presence of internal and external disturbances. The results demonstrate that knowing the stability limit of each subject, in combination with a therapeutically selected scaling factor, the proposed adaptive control helps in providing an effective assistance in therapy. This method is efficient in handling the individual and combined effect of external perturbations acting on any joint movements.,” vol. 73, pp. 16–23, 2015, doi: 10.1016/j.robot.2014.11.014.</v>
          </cell>
        </row>
        <row r="237">
          <cell r="C237" t="str">
            <v>An adaptive cuckoo search based algorithm for placement of relay nodes in wireless body area networks,</v>
          </cell>
          <cell r="D237" t="str">
            <v xml:space="preserve"> J. King Saud Univ. - Comput. Inf. Sci., </v>
          </cell>
          <cell r="E237" t="str">
            <v>The evolution of wireless body area networks (WBAN) has changed the human life for its applications in the field of healthcare, fitness, entertainment and sports etc. However, two of the major challenges in the design of WBAN are energy efficiency and connectivity. The placement of relay nodes in a wireless body area network (WBAN) plays an important role in design of energy efficient and reliable WBAN. This problem is a joint problem of data routing and placement of relay nodes and formulated as a linear integer programming model. The main objective of the problem is to minimize the cost of relay nodes, energy consumption and distributing the loads uniformly on the relay nodes. Considering the hardness of the problem, we propose an adaptive cuckoo search based algorithm which uses an efficient fitness function and an adaptive step size proportional to the fitness function for placement of relay nodes. The set of relay nodes obtained by our proposed adaptive cuckoo search algorithm compared with cuckoo search as well as other state of the art algorithms via simulation results. The simulation results reveal that the proposed algorithm not only consumes less energy than its counterparts but also distributes the load evenly on the relay nodes. We consider two different postures of the body with 13 biosensors placed in fixed positions and 50–100 candidate sites for placement of relay nodes. Furthermore, we also consider 80 biosensors randomly deployed in a rectangular area with 50–300 candidate sites to study the scalability of our algorithm.,” 2019, doi: 10.1016/j.jksuci.2019.11.002.</v>
          </cell>
        </row>
        <row r="238">
          <cell r="C238" t="str">
            <v>An adaptive deviation-feedback approach for simulating multiple devices interaction in virtual interventional radiology,</v>
          </cell>
          <cell r="D238" t="str">
            <v xml:space="preserve"> CAD Comput. Aided Des., </v>
          </cell>
          <cell r="E238" t="str">
            <v>Endovascular intervention is widely used in the treatment of cardiovascular and cerebrovascular diseases. This procedure requires physicians to be highly skilled at manipulating surgical devices such as catheters and guidewires. Virtual reality-based interventional simulators for surgical skills training have many advantages over traditional training methods. Simulation of the behavior of interventional devices is a very challenging task when developing such a simulator. In this paper, we proposed a shared centerline model incorporated with weighted material properties to represent the interventional devices. To efficiently and stably simulate the interactive behavior of these devices, we proposed an adaptive deviation-feedback approach to accelerate the convergence of the iterations. Additionally we proposed a track based control strategy to predict the behavior of the devices based on their past track to further decrease the amount of computation needed for the achievement of new equilibrium. The performance of our approach is experimentally validated via two endovascular interventional applications.,” vol. 117, p. 102738, 2019, doi: 10.1016/j.cad.2019.102738.</v>
          </cell>
        </row>
        <row r="239">
          <cell r="C239" t="str">
            <v>An adaptive disorder-avoidance cooperative downloading method,</v>
          </cell>
          <cell r="D239" t="str">
            <v xml:space="preserve"> Comput. Networks, </v>
          </cell>
          <cell r="E239" t="str">
            <v>Applications of heterogeneous wireless networks can help to achieve ubiquitous services. Cooperative downloading is a download technique used on cellular networks and wireless self-organized networks. It helps wireless users who are nearing the limits of their data plan to download data from the Internet. However, the existing studies on cooperative downloading techniques omit the problem of data disorder. Data disorder can decrease the quality of services experienced by users and increase memory usage. In this paper, we model cooperative downloading using queue theory and propose a calculation method for solving data disorder and decreasing download time. Based on the calculation method, an adaptive disorder-avoidance cooperative downloading method is proposed. The method consists of two parts: an adaptive task dissemination algorithm and a dynamic task delay prediction mechanism. The algorithm is implemented based on the calculation method that takes into account the dynamic features of wireless networks. We also propose a prediction model based on neural network learning and moving average, then use the model in the prediction mechanism to enhance the performance of the proposed method in scenarios with dynamic download rates. We used Network Simulation version 2 for the simulation, and simulation results show that the proposed method can solve the data disorder problem and be adapted to mobile scenarios. Furthermore, it can decrease the download time.,” vol. 107, pp. 148–162, 2016, doi: 10.1016/j.comnet.2016.04.004.</v>
          </cell>
        </row>
        <row r="240">
          <cell r="C240" t="str">
            <v>An adaptive kernel-based weighted extreme learning machine approach for effective detection of Parkinson’s disease,</v>
          </cell>
          <cell r="D240" t="str">
            <v xml:space="preserve"> Biomed. Signal Process. Control, </v>
          </cell>
          <cell r="E240" t="str">
            <v>Imbalanced data appear in many real-world applications, from biomedical application to network intrusion or fraud detection, etc. Existing methods for Parkinson’s disease (PD) diagnosis are usually more concerned with overall accuracy (ACC), but ignore the classification performance of the minority class. To alleviate the bias against performance caused by imbalanced data, in this paper, an effective method named AABC-KWELM has been proposed for PD detection. First, based on a fast classifier extreme learning machine (ELM), weighted strategy is used for dealing with imbalanced data and non-linear mapping of kernel function is used for improving the extent of linear separation. Furthermore, both binary version and continuous version of an adaptive artificial bee colony (AABC) algorithm are used for performing feature selection and parameters optimization, respectively. Finally, PD data set is used for evaluating rigorously the effectiveness of the proposed method in accordance with specificity, sensitivity, ACC, G-mean and F-measure. Experimental results demonstrate that the proposed AABC-KWELM remarkably outperforms other approaches in the literature and obtains better classification performance via 5-fold cross-validation (CV), with specificity of 100%, sensitivity of 98.62%, ACC of 98.97%, G-mean of 99.30%, and F-measure of 99.30%.,” vol. 38, pp. 400–410, 2017, doi: 10.1016/j.bspc.2017.06.015.</v>
          </cell>
        </row>
        <row r="241">
          <cell r="C241" t="str">
            <v>An adaptive method for health trend prediction of rotating bearings,</v>
          </cell>
          <cell r="D241" t="str">
            <v xml:space="preserve"> Digit. Signal Process. A Rev. J., </v>
          </cell>
          <cell r="E241" t="str">
            <v>Rotating bearing degradation is a physical process that typically evolves in stages characterized by different speeds of evolution of the characteristic health indicators. Therefore, it is opportune to apply different predictive models in the different stages, with the aim of balancing accuracy and calculation complexity in light of the varying needs and constraints of the different stages. This paper proposes a condition-based adaptive trend prediction method for rotating bearings. The empirical mode decomposition-self-organizingmap (EMD-SOM) method is applied to analyze vibration signals and calculate a confidence value (CV) on the bearing health state. Four different degradation stages, normal, slight degradation, severe degradation and failure, are identified by using the CV value and CV change rate. At each stage, we develop a different prediction strategy tailored to the specific degradation profile. In operation, upon recognition of the stage, the corresponding prognostics models are selected to estimate the health trend. A case study on datasets from 17 test bearings demonstrates and validates the feasibility of the proposed method. The experiment results show that the adaptive prediction method is accurate and reduces computational complexity, which can be important for online applications, especially in case of limited computing resources.,” vol. 35, pp. 117–123, 2014, doi: 10.1016/j.dsp.2014.08.006.</v>
          </cell>
        </row>
        <row r="242">
          <cell r="C242" t="str">
            <v>An adaptive order-band energy ratio method for the fault diagnosis of planetary gearboxes,</v>
          </cell>
          <cell r="D242" t="str">
            <v xml:space="preserve"> Mech. Syst. Signal Process., </v>
          </cell>
          <cell r="E242" t="str">
            <v>Condition monitoring of planetary gearboxes in time-varying speed service is an important and actual engineering requirement, however, also an intractable task. The traditional sideband energy ratio (SER) method limits its application to complex operational conditions due to the frequency spectrum based and manual bandwidth selection. To this end, this paper proposes an adaptive order-band energy ratio (AOER) method, an enhanced version of the SER, to quantitatively and intelligently diagnose gear faults under different operational conditions. First, a signal model based on angular increment and order components is proposed to properly describe the vibrations for both stationary and non-stationary conditions. The proposed model provides the theoretical source and reliance for the order spectrum analysis and the diagnostic mechanism of the OER. Second, the OER is theoretically proved to be a reliable fault indicator by analyzing the proposed signal model. The offset of the uncertainty terms highlighting the fault symptoms demonstrates the potential success of using OER for the fault diagnosis. Finally, OERs generated from the vibration data and three typical machine learning algorithms are used to adaptively obtain the optimal bandwidth and thus the AOER. The AOER can be directly used for the remaining vibration data of the corresponding operational condition. Comparing with SER and the convolutional neural network, the experimental results demonstrate the effectiveness and outperformance of AOER for both stationary and non-stationary operational conditions. More importantly, since AOER can cope with diagnostic tasks for different operational conditions, it enables an improved ability to monitor a PG’s health in the actual complex environment.,” vol. 165, p. 108336, 2022, doi: 10.1016/j.ymssp.2021.108336.</v>
          </cell>
        </row>
        <row r="243">
          <cell r="C243" t="str">
            <v>An adaptive pig face recognition approach using Convolutional Neural Networks,</v>
          </cell>
          <cell r="D243" t="str">
            <v xml:space="preserve"> Comput. Electron. Agric., </v>
          </cell>
          <cell r="E243" t="str">
            <v>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 vol. 173, p. 105386, 2020, doi: 10.1016/j.compag.2020.105386.</v>
          </cell>
        </row>
        <row r="244">
          <cell r="C244" t="str">
            <v>An adaptive prognostics method for fusing CDBN and diffusion process: Application to bearing data,</v>
          </cell>
          <cell r="D244" t="str">
            <v xml:space="preserve"> Neurocomputing, </v>
          </cell>
          <cell r="E244" t="str">
            <v>In the coming era of big data, many advances and attempts have been witnessed in deep learning based remaining useful life (RUL) prediction methods which can construct the mapping relation between the massive information and the RUL. Existing studies leverage advanced deep networks for RUL prediction mainly generating the point estimates for the RUL while the prognostic uncertainty quantification is often difficult. However, it is well admitted that such prognostic uncertainty quantification is important and cannot be neglected for health management of degrading products. The purpose of this paper is to develop an adaptive prognostic method towards both the massive data and prognostics uncertainty by leveraging the advantages of deep learning methods in processing massive data and stochastic methods in the uncertainty representation. To do so, a continuous deep belief network (CDBN) is first utilized to extract the deep hidden features behind the massive information, and then, we determine the health index via the self-organizing map (SOM) neural network based on the extracted features. Next, the diffusion process is applied to construct the health index evolving model. The parameters in the diffusion process are estimated online by combining Bayesian method and Expectation Maximization (EM) algorithm. Consequently, the probability density function (PDF) of the RUL can be obtained and updated adaptively. Finally, a practical case study for bearings is provided to substantiate the effectiveness and superiority of the proposed method. Experimental results indicate that the proposed method can provide more accurate RUL predictions.,” vol. 421, pp. 303–315, 2021, doi: 10.1016/j.neucom.2020.09.021.</v>
          </cell>
        </row>
        <row r="245">
          <cell r="C245" t="str">
            <v>An adaptive user interface in healthcare,</v>
          </cell>
          <cell r="D245" t="str">
            <v xml:space="preserve"> Procedia Comput. Sci., </v>
          </cell>
          <cell r="E245" t="str">
            <v>Healthcare is a broad subject with many different challenges, yet it is important and relatable to everyone. The aging Baby Boomer generation is an important healthcare issue today. In Canada, and many other developed nations, the number of citizens reaching the age of retirement and seniority is growing faster than the rate of citizens working and providing health related services. As people age they tend to require more frequent checkups and health services, ultimately putting a bigger resource drain on healthcare infrastructure. New advancements in Computer Science and Engineering are allowing the development of next generation applications with the purpose of providing healthcare services in a cost effective and efficient way. This paper proposes a multi-agent system for tracking and monitoring health data for patients. Furthermore, agents within the system use reinforcement learning techniques to build an adaptive user interface for each human user. The actions and behaviour of users are monitored and used to modify their respective user interface over time. To demonstrate the feasibility of the architecture, two scenarios are provided. We conclude with several possible future directions for this research.,” vol. 56, no. 1, pp. 49–58, 2015, doi: 10.1016/j.procs.2015.07.182.</v>
          </cell>
        </row>
        <row r="246">
          <cell r="C246" t="str">
            <v>An adaptive wavelet packet denoising algorithm for enhanced active acoustic damage detection from wind turbine blades,</v>
          </cell>
          <cell r="D246" t="str">
            <v xml:space="preserve"> Mech. Syst. Signal Process., </v>
          </cell>
          <cell r="E246" t="str">
            <v>The development of a viable structural health monitoring (SHM) technology for the operational condition monitoring of wind turbine blades is of great interest to the wind industry. In order for any SHM technology to achieve the technical readiness and performance required for an operational implementation, advanced signal processing algorithms need to be developed to adaptively remove noise and retain the underlying signals of interest that describe the damage-related information. The wavelet packet transform decomposes a measured time domain signal into a time-frequency representation enabling the removal of noise that may overlap with the signal of interest in time and/or frequency. However, the traditional technique suffers from several assumptions limiting its applicability in an operational SHM environment, where the noise conditions commonly exhibit erratic behavior. Furthermore, an exhaustive number of options exist when selecting the parameters used in the technique with limited guidelines that can help select the most appropriate options for a given application. Appropriately defining the technique tends to be a daunting task resulting in a general avoidance of the approach in the field of SHM. This work outlines an adaptive wavelet packet denoising algorithm applicable to numerous SHM technologies including acoustics, vibrations, and acoustic emission. The algorithm incorporates a blend of non-traditional approaches for noise estimation, threshold selection, and threshold application to augment the denoising performance of real-time structural health monitoring measurements. Appropriate wavelet packet parameters are selected through a simulation considering the trade-off between signal to noise ratio improvement and amount of signal energy retained. The wavelet parameter simulation can be easily replicated to accommodate any SHM technology where the underlying signal of interest is known, as is the case in most active-based approaches including acoustic and wave-propagation techniques. The finalized adaptive wavelet packet algorithm is applied to a comprehensive dataset demonstrating an active acoustic damage detection approach on a ~46 m wind turbine blade. The quality of the measured data and the damage detection performance obtained from simple spectral filtering is compared with the proposed wavelet packet technique. It is shown that the damage detection performance is enhanced in all but one test case by as much as 60%, and the false dete…,” vol. 142, p. 106754, 2020, doi: 10.1016/j.ymssp.2020.106754.</v>
          </cell>
        </row>
        <row r="247">
          <cell r="C247" t="str">
            <v>An adaptive window-based hybrid artifact removal method for Ultra-Wide Band imaging enhancement of early breast cancer detection,</v>
          </cell>
          <cell r="D247" t="str">
            <v xml:space="preserve"> Biomed. Signal Process. Control, </v>
          </cell>
          <cell r="E247" t="str">
            <v>At present, many studies have shown that breast cancer is the primary factor affecting women’s health all over the world. In the past decades, ultra-wide band (UWB) microwave imaging has been widely studied as a non-invasive breast cancer detection tool through abundant researches and engineering applications. Generally, the artifact caused by skin and other factors will significantly affect the accuracy of target detection in this technology. Therefore, how to eliminate them is crucial. In this paper, an adaptive window-based hybrid artifact removal (AW-HAR) approach is proposed. It consists of adaptive time window division, revised two-stage filtering, and Savitzky-Golay (S-G) smoothing. This method pre-analyzes the specificity of each channel and divides them into several time windows adaptively. Then adjusted two-stage filtering is carried out on each window to extract partial tumor information. Finally, the fragmented time sequences are integrated and S-G smoothing is applied. The simulation and phantom experiments demonstrate that the AW-HAR has favorable performance in terms of clutter suppression and image clarity. It effectively suppresses surface disturbance and irrelevant response, enhancing the region of interest (ROI) in microwave imaging.,” vol. 70, p. 102980, 2021, doi: 10.1016/j.bspc.2021.102980.</v>
          </cell>
        </row>
        <row r="248">
          <cell r="C248" t="str">
            <v>An approach for deciphering patient-specific variations with application to breast cancer molecular expression profiles,</v>
          </cell>
          <cell r="D248" t="str">
            <v xml:space="preserve"> J. Biomed. Inform., </v>
          </cell>
          <cell r="E248" t="str">
            <v>Several studies have successfully used molecular expression profiling in conjunction with classification techniques for discerning distinct disease groups. However, a majority of these studies do not provide sufficient insights into potential patient-specific variations within the disease groups. Such variations are ubiquitous and manifests across multiple scales with varying resolution. There is an urgent need for novel approaches that falls within the objective of precision medicine and provide novel insights into patient-specific variations and sub-populations within disease groups while discerning the disease groups of interest so as to enable timely and targeted intervention of select subjects. This study presents a selective-voting ensemble classification approach (SVA) for discerning good and poor-prognosis breast cancer samples from their 70-gene molecular expression profile revealing patient-specific variations within the poor-prognosis group. In contrast to traditional classification, SVA adapts the feature sets in a sample-specific manner capturing the proclivity of the samples to each of the disease groups. Correlation between normalized vote counts from SVA and clinical outcomes of the subjects is elucidated. Performance of Support Vector Machine and Naïve Bayes classifier is investigated within the SVA framework and compared to established clinical criteria (Nottingham Prognostic Index, Adjuvant Online, St. Gallen) and Mammaprint approach. Weighted undirected graph abstractions of the ensemble sets of the poor-prognosis test samples is also shown to exhibit markedly different topologies with varying proclivities. These patient-specific networks may reflect inherent variations in underlying signaling mechanisms in the poor-prognosis subjects and reveal potential targets for personalized therapeutic intervention.,” vol. 63, pp. 120–130, 2016, doi: 10.1016/j.jbi.2016.07.022.</v>
          </cell>
        </row>
        <row r="249">
          <cell r="C249" t="str">
            <v>An approach for the model based monitoring of piezoelectric actuators,</v>
          </cell>
          <cell r="D249" t="str">
            <v xml:space="preserve"> Comput. Struct., </v>
          </cell>
          <cell r="E249" t="str">
            <v>Piezoelectric actuators are used in a wide range from mechatronic applications like fuel injection to the field of smart structures for micropositioning or noise and vibration suppression. However, due to increasing demands for reliability and safety of technical systems, fault diagnosis and structural health monitoring become important. Therefore, the on-line diagnosis of piezo actuators is an essential challenge when developing smart structural systems for industrial as well as automotive or aerospace applications. Model based monitoring systems can provide detailed information about the current status of a technical system [Börner M, Straky H, Weispfenning T, Isermann R. Model based fault detection of vehicle suspension and hydraulic brake systems. Mechatronics 2002;12:999-1010]. In this work, an approach for model based monitoring of piezoelectric actuators is examined. The main idea is to use the measurement of the electrical impedance of the actuator to receive information about possible damages. Because of the electromechanical coupling, this measure includes information about the electrical parameters as well as the mechanical parameters of the actuator. At hands of a simulation, basic studies on damage scenarios of electromechanically coupled systems are accomplished. Methods for model based fault diagnosis of the system are developed and implemented with the help of adaptive digital filters [Mayer D, Herold S, Atzrodt H. Structural health monitoring of smart structures using pattern recognition and adaptive digital filters. In: Proceedings of the second European workshop on structural health monitoring. Munich: DesTech Publications Inc.; 2004. p. 1099-1105]. These should provide parametric models of the input impedance function, possibly on-line in parallel to the operation of the piezo transducer in a vibration control system. The signal processing algorithms are developed taking into account the possibility of implementation of a real-time capable embedded standard hardware, i.e. the computational effort of the diagnostic system. Measurements on piezoelectric stack actuators used in smart systems for vibration decoupling help to improve the simulation. The monitoring system is implemented on rapid prototyping controller hardware and is tested in an experiment on monitoring of the piezoelectric actuators. © 2007 Elsevier Ltd. All rights reserved.,” vol. 86, no. 3–5, pp. 314–321, 2008, doi: 10.1016/j.compstruc.2007.01.044.</v>
          </cell>
        </row>
        <row r="250">
          <cell r="C250" t="str">
            <v>An approach to web-based Personal Health Records filtering using fuzzy prototypes and data quality criteria,</v>
          </cell>
          <cell r="D250" t="str">
            <v xml:space="preserve"> Inf. Process. Manag., </v>
          </cell>
          <cell r="E250" t="str">
            <v>Nowadays, new ways of managing and accessing to health-care information are continuously appearing. Web-based Personal Health Records (web PHRs) have the potential to make data about health-care available to clinicians, researchers and students in different medical contexts and applications. Therefore, the amount of web PHRs accessible through Internet has grown enormously and as a result health-care professionals are currently burdened with more and more data. It’s probable that these data, unfortunately, have not always the adequate levels of quality, making that their work cannot always be as successful as expected. As a way of alleviating this fact, the present work is focused on improving the document filtering results in the context of web PHRs management. To achieve this goal, a new kind of document filtering model is proposed. This model is based on fuzzy prototypes which are defined by means of conceptual prototypes. These prototypes are obtained by using a data quality analysis of documents. This analysis guarantees that filtered information will be relevant enough for the information user. The complete model provides an efficient strategy of document filtering that can be very useful when it is necessary to deal with a constant flow of new information. © 2011 Elsevier Ltd. All rights reserved.,” vol. 48, no. 3, pp. 451–466, 2012, doi: 10.1016/j.ipm.2011.02.002.</v>
          </cell>
        </row>
        <row r="251">
          <cell r="C251" t="str">
            <v>An approach towards realizing the intelligent sphygmogram sampling for e-home healthcare,</v>
          </cell>
          <cell r="D251" t="str">
            <v xml:space="preserve"> Comput. Methods Programs Biomed., </v>
          </cell>
          <cell r="E251" t="str">
            <v>Pulse wave transit time (PWTT) method has been widely used in continuous blood pressure estimation by simultaneously measuring electrocardiogram and pulse signals in most researches [1]. Comparing with the morphological characteristic of photoplethysmograph (PPG) [2], the alternative sphygmogram (SPG) signal is much sharper and promising to improve the accuracy of onset point detection in PWTT estimation. Consequently, a hardware and software close-loop control scheme for SPG sampling with less distortion is proposed, through which the signal amplitude and baseline self-adjustment is realized such that the resulted SPG signal is more properly suitable for onset point detection. Testing results show out its superior features for adapting PWTT in e-home healthcare. © 2012 Elsevier Ireland Ltd.,” vol. 108, no. 3, pp. 1199–1205, 2012, doi: 10.1016/j.cmpb.2012.06.003.</v>
          </cell>
        </row>
        <row r="252">
          <cell r="C252" t="str">
            <v>An architecture of open-source tools to combine textual information extraction, faceted search and information visualisation,</v>
          </cell>
          <cell r="D252" t="str">
            <v xml:space="preserve"> Artif. Intell. Med., </v>
          </cell>
          <cell r="E252" t="str">
            <v>This article presents our steps to integrate complex and partly unstructured medical data into a clinical research database with subsequent decision support. Our main application is an integrated faceted search tool, accompanied by the visualisation of results of automatic information extraction from textual documents. We describe the details of our technical architecture (open-source tools), to be replicated at other universities, research institutes, or hospitals. Our exemplary use cases are nephrology and mammography. The software was first developed in the nephrology domain and then adapted to the mammography use case. We report on these case studies, illustrating how the application can be used by a clinician and which questions can be answered. We show that our architecture and the employed software modules are suitable for both areas of application with a limited amount of adaptations. For example, in nephrology we try to answer questions about the temporal characteristics of event sequences to gain significant insight from the data for cohort selection. We present a versatile time-line tool that enables the user to explore relations between a multitude of diagnosis and laboratory values.,” vol. 93, pp. 13–28, 2019, doi: 10.1016/j.artmed.2018.08.003.</v>
          </cell>
        </row>
        <row r="253">
          <cell r="C253" t="str">
            <v>An artificial intelligence framework for compensating transgressions and its application to diet management,</v>
          </cell>
          <cell r="D253" t="str">
            <v xml:space="preserve"> J. Biomed. Inform., </v>
          </cell>
          <cell r="E253" t="str">
            <v>Today, there is considerable interest in personal healthcare. The pervasiveness of technology allows to precisely track human behavior; however, when dealing with the development of an intelligent assistant exploiting data acquired through such technologies, a critical issue has to be taken into account; namely, that of supporting the user in the event of any transgression with respect to the optimal behavior. In this paper we present a reasoning framework based on Simple Temporal Problems that can be applied to a general class of problems, which we called cake&amp;carrot problems, to support reasoning in presence of human transgression. The reasoning framework offers a number of facilities to ensure a smart management of possible ‘wrong behaviors’ by a user to reach the goals defined by the problem. This paper describes the framework by means of the prototypical use case of diet domain. Indeed, following a healthy diet can be a difficult task for both practical and psychological reasons and dietary transgressions are hard to avoid. Therefore, the framework is tolerant to dietary transgressions and adapts the following meals to facilitate users in recovering from such transgressions. Finally, through a simulation involving a real hospital menu, we show that the framework can effectively achieve good results in a realistic scenario.,” vol. 68, pp. 58–70, 2017, doi: 10.1016/j.jbi.2017.02.015.</v>
          </cell>
        </row>
        <row r="254">
          <cell r="C254" t="str">
            <v>An artificial intelligent-based model for detecting systolic pathological patterns of phonocardiogram based on time-growing neural network,</v>
          </cell>
          <cell r="D254" t="str">
            <v xml:space="preserve"> Appl. Soft Comput. J., </v>
          </cell>
          <cell r="E254" t="str">
            <v>This paper presents a novel hybrid model for classifying time series of heart sound signal using time-growing neural network. The proposed hybrid model takes segmental behaviour of heart sound signal into account by combining two different deep learning methods, the Static and the Moving Time-Growing Neural Network, which we call STGNN and MTGNN, respectively. Flexibility of the model in learning both deterministic and stochastic segments of signal allows it to learn those complicated characteristics of heart sound signal caused by any obstruction on semilunar heart valve. The model is trained to distinguish between a patient group and a reference group. The patient group is comprised of the subjects with the semilunar heart valve abnormalities including aortic stenosis, pulmonary stenosis and bicuspid aortic valve, whereas the reference group which is composed of the individuals with the heart abnormalities other than those of the reference group or the healthy ones. The model is validated using two different databases: one comprised of 140 children with various heart conditions, and the other one constituted of 50 elderly patients with aortic stenosis. Both the datasets were collected from the referrals to the University hospitals. The overall accuracy and sensitivity of the model are estimated to be 84.2% and 82.8%, respectively. The results show that the model exhibits sufficient capability to distinguish between the patient and the reference group in such a demanding clinical application.,” vol. 83, p. 105615, 2019, doi: 10.1016/j.asoc.2019.105615.</v>
          </cell>
        </row>
        <row r="255">
          <cell r="C255" t="str">
            <v>An automated method for sleep staging from EEG signals using normal inverse Gaussian parameters and adaptive boosting,</v>
          </cell>
          <cell r="D255" t="str">
            <v xml:space="preserve"> Neurocomputing, </v>
          </cell>
          <cell r="E255" t="str">
            <v>Sleep stage screening based on visual inspection is burdensome, time-consuming, subjective, and error-prone owing to the large bulk of data which have to be screened. Consequently, automatic sleep scoring is essential for both sleep research and sleep disorder diagnosis. In this work, we present the application of newly proposed tunable-Q factor wavelet transform (TQWT) to devise a single channel EEG based computerized sleep staging algorithm. First, we decompose the sleep-EEG signal segments into TQWT sub-bands. Then we perform normal inverse Gaussian (NIG) pdf modeling of TQWT sub-bands wherein NIG parameters are used as features. The effects of various TQWT parameters are also studied. The suitability of NIG parameters in the TQWT domain is inspected. In this study, we employ adaptive boosting (AdaBoost) for sleep stage classification. To assess the performance of the classification model and to determine the optimal choices of AdaBoost parameters, 10 fold cross-validation is performed. The performance of the proposed scheme is promising in terms of sensitivity, specificity, accuracy, and Cohen’s Kappa co-efficient. Comparative analysis of performance suggests that the algorithmic performance of the proposed scheme, as opposed to that of the state-of-the-art ones is better. Further, the proposed algorithm also gives superior S1 and REM stage detection accuracy. The computerized sleep scoring scheme propounded herein can expedite sleep disorder diagnosis, contribute to the device implementation of a sleep monitoring system, and benefit sleep research.,” vol. 219, pp. 76–87, 2017, doi: 10.1016/j.neucom.2016.09.011.</v>
          </cell>
        </row>
        <row r="256">
          <cell r="C256" t="str">
            <v>An automated workflow for the biomechanical simulation of a tibia with implant using computed tomography and the finite element method,</v>
          </cell>
          <cell r="D256" t="str">
            <v xml:space="preserve"> Comput. Math. with Appl., </v>
          </cell>
          <cell r="E256" t="str">
            <v>In this study, a fully automated workflow is presented for the biomechanical simulation of bone-implant systems using the example of a fractured tibia. The workflow is based on routinely acquired tomographic data and consists of an automatic segmentation and material assignment, followed by a mesh generation step and, finally, a mechanical simulation using the finite element method (FEM). Because of the high computational costs of the FEM simulations, an adaptive mesh refinement scheme was developed that limits the highest resolution to materials that can take large amounts of mechanical stress. The scheme was analyzed and it was shown that it has no relevant impact on the simulation precision. Thus, a fully automatic, reliable and computationally feasible method to simulate mechanical properties of bone-implant systems was presented, which can be used for numerous applications, ranging from the design of patient-specific implants to surgery preparation and post-surgery implant verification.,” vol. 70, no. 5, pp. 903–916, 2015, doi: 10.1016/j.camwa.2015.06.009.</v>
          </cell>
        </row>
        <row r="257">
          <cell r="C257" t="str">
            <v>An automated, FPGA-based reconfigurable, low-power RFID tag,</v>
          </cell>
          <cell r="D257" t="str">
            <v xml:space="preserve"> Microprocess. Microsyst., </v>
          </cell>
          <cell r="E257" t="str">
            <v>The use of radio frequency identification (RFID) technology is expanding rapidly in numerous applications such as logistics, supply chain management, transportation, healthcare and aviation. Due to the variety of the current applications, typical RFID systems use application specific hardware and proprietary protocols. These systems generally have long design times, no tolerance to changes in application or standard, and hence very high system costs. This paper describes an RFID tag specification and automated design flow for the creation of customized, low-power, active RFID tags. RFID primitives supported by the tag are enumerated with assembly like RFID macros. From these macros, the RFID pre-processor generates templates automatically. The behavior of each RFID primitive is specified using ANSI C where indicated within the template. The resulting file is compiled by the RFID compiler for the extensible tag. In order to save power, a smart buffer has been developed to sit between the transceiver and the tag controller. Because RFID packets are broadcast to everyone in range, the smart buffer contains minimal logic to detect whether incoming packets are intended for the tag. By doing so, the main controller may remain powered down to reduce system power consumption. Two System-on-a-Chip implementation strategies are presented. First, a microprocessor based system for which a C program is automatically generated and compiled for the system. The second replaces the microprocessor with a block of low-power FPGA logic. The user supplied RFID logic is specified in RFID macros and ANSI-C and automatically converted into combinational VHDL by the RFID compiler. Based on a test program, the processors required 183, 43, and 19 μJ per transaction for StrongARM, XScale, and EISC processors, respectively. By replacing the processor with a Coolrunner II, the controller can be reduced to 1.11 nJ per transaction. © 2006 Elsevier B.V. All rights reserved.,” vol. 31, no. 2, pp. 116–134, 2007, doi: 10.1016/j.micpro.2006.03.002.</v>
          </cell>
        </row>
        <row r="258">
          <cell r="C258" t="str">
            <v>An ecological momentary intervention incorporating personalised feedback to improve symptoms and social functioning in schizophrenia spectrum disorders,</v>
          </cell>
          <cell r="D258" t="str">
            <v xml:space="preserve"> Psychiatry Res., </v>
          </cell>
          <cell r="E258" t="str">
            <v>This study examined the feasibility and effectiveness of an interactive smartphone application that aimed to improve daily-life social functioning and symptoms in schizophrenia spectrum disorders (SZ) with Experience Sampling Method (ESM) derived personalised feedback.Two groups of outpatients with a diagnosis of SZ were included (one receiving ESM-derived personalised feedback (n = 27) and one without feedback (n = 23)) and used the interactive smartphone application for three weeks. Main outcomes were momentary symptoms and social functioning, as assessed by ESM questionnaires. Additionally, feasibility and user-friendliness of the application were assessed. The response rate was 64% for the ESM questionnaires. In the feedback group, participants indicated that on 49% of the ESM days they acted on at least one personalised feedback prompt per day. Momentary psychotic symptoms significantly decreased over time only in the feedback group. Momentary loneliness and questionnaire-assessed psychotic symptoms decreased over time, irrespective of feedback. Participants evaluated the app as user-friendly and understandable. Momentary personalised feedback may impact momentary psychosis in daily life. Feelings of loneliness and questionnaire-based measured psychotic symptoms may be more responsive to non-specific effects of daily-life self-monitoring, not requiring specific feedback. Ecological momentary interventions offer opportunities for accessible and effective interventions in SZ.,” vol. 284, p. 112695, 2020, doi: 10.1016/j.psychres.2019.112695.</v>
          </cell>
        </row>
        <row r="259">
          <cell r="C259" t="str">
            <v>An efficient algorithm for detection of white blood cell nuclei using adaptive three stage PCA-based fusion,</v>
          </cell>
          <cell r="D259" t="str">
            <v xml:space="preserve"> Informatics Med. Unlocked, </v>
          </cell>
          <cell r="E259" t="str">
            <v>Morphological analysis of white blood cells under a microscope is a crucial laboratory procedure for the diagnosis of several diseases including leukemia. This process is however, tedious and subjective, hence the need for innovative, efficient, and automatic analytical techniques. From shortcomings of algorithms in the literature such as inability to segment images with poor brightness and low contrast or deterioration of morphological structure of nucleus during segmentation, this paper sets forth an automatic method for segmentation of white blood cell nuclei in peripheral blood smear images in an attempt to cover these defects. In the proposed method, an adaptive fusion based on principal components analysis is used to fuse color components derived from HSV and CMYK color spaces. The proposed method enables the extraction of the nuclei without the application of morphological operations and presents the advantage of accentuated contrast thanks to PCA-based fusion and independence to color and brightness variation in the peripheral images. The developed algorithm was tested on three completely different public image datasets. The comparison of the results of the proposed algorithm with several other existing methods on the same datasets demonstrated its greater efficacy. A dice similarity coefficient of 97.06% was obtained for CellaVision, 94.75% for BloodSeg base, and 90.79% for JTSC databases.,” vol. 20, p. 100416, 2020, doi: 10.1016/j.imu.2020.100416.</v>
          </cell>
        </row>
        <row r="260">
          <cell r="C260" t="str">
            <v>An efficient and robust sampler for Bayesian inference: Transitional Ensemble Markov Chain Monte Carlo,</v>
          </cell>
          <cell r="D260" t="str">
            <v xml:space="preserve"> Mech. Syst. Signal Process., </v>
          </cell>
          <cell r="E260" t="str">
            <v>Bayesian inference is a popular approach towards parameter identification in engineering problems. Such technique would involve iterative sampling methods which are often robust. However, these sampling methods often require significant computational resources and also the tuning of a large number of parameters. This motivates the development of a sampler called the Transitional Ensemble Markov Chain Monte Carlo. The proposed approach implements the Affine-invariant Ensemble sampler in place of the classical Metropolis–Hastings sampler as the Markov chain Monte Carlo move kernel. In doing so, it allows for the sampling of badly-scaled and highly-anisotropic distributions without requiring extra computational costs. This makes the proposed sampler computationally efficient as a result of having less auxiliary parameters to compute per iteration compared to the standard single particle Transitional Markov Chain Monte Carlo. In addition to such change, an adaptive tuning algorithm is also proposed within the new sampler. This algorithm allows for automatic tuning of the step-size of the Affine-invariant Ensemble sampler. Hence, such proposals not only ensure that the new sampler is ‘tune-free’ for the users, but also improves its robustness by ensuring that the acceptance rate of samples is well-controlled within acceptable bounds. As a result, this approach could be significantly faster compared to standard Transitional Markov Chain Monte Carlo methods on badly scaled and highly skewed distributions, which can be encountered when dealing with complex engineering problems. The proposed sampler will be implemented on 2 benchmark numerical examples of varying complexities to demonstrate its strengths and advantages. In addition, the sampler is validated by investigating its parameter identification capability on an Aluminium Frame using experimental data.,” vol. 167, p. 108471, 2022, doi: https://doi.org/10.1016/j.ymssp.2021.108471.</v>
          </cell>
        </row>
        <row r="261">
          <cell r="C261" t="str">
            <v>An efficient deep learning-based scheme for web spam detection in IoT environment,</v>
          </cell>
          <cell r="D261" t="str">
            <v xml:space="preserve"> Futur. Gener. Comput. Syst., </v>
          </cell>
          <cell r="E261" t="str">
            <v>From the last few years, Internet of Things has revolutionized the entire world. In this, various smart objects perform the tasks of sensing and computing to provide uninterrupted services to the end users in different applications such as smart transportation, e-healthcare to name a few. With the inherent capabilities of these objects to take adaptive intelligent decisions, Cognitive Internet of Things is another paradigm of Internet of Things which emerges during this era. However, while accessing data from the Internet, web spam is one of the challenges to be handled. It has been observed from the literature review that for accessing data, search engines are preferred mostly by an individual. The search engine’s effective ranking can decrease the computational cost of objects during the data access. The current solutions to this issue are aimed to discover the spam in the search engine after its occurrence. So, in this proposal, we present a cognitive spammer framework that removes spam pages when search engines calculate the web page rank score. The framework detects web spam with the support of Long Short-Term Memory network by training the link features. This training resulted with an accuracy of 95.25, as more than 1,11,000 hosts are being correctly classified. However, the content features are trained by neural network. The proposed scheme has been validated with the WEBSPAM-UK 2007 dataset. Prior to processing, the dataset is pre-processed using a new technique called ‘Split by Over-sampling and Train by Under-fitting’. The ensemble and cross validation approach has been used for optimization of results with an accuracy of 96.96%. So, the proposed scheme outperforms the existing techniques.,” vol. 108, pp. 467–487, 2020, doi: 10.1016/j.future.2020.03.004.</v>
          </cell>
        </row>
        <row r="262">
          <cell r="C262" t="str">
            <v>An efficient ECG denoising methodology using empirical mode decomposition and adaptive switching mean filter,</v>
          </cell>
          <cell r="D262" t="str">
            <v xml:space="preserve"> Biomed. Signal Process. Control, </v>
          </cell>
          <cell r="E262" t="str">
            <v>Electrocardiogram (ECG) is a widely employed tool for the analysis of cardiac disorders. A clean ECG is often desired for proper treatment of cardiac ailments. However, in the real scenario, ECG signals are corrupted with various noises during acquisition and transmission. In this article, an efficient ECG denoising methodology using combined empirical mode decomposition (EMD) and adaptive switching mean filter (ASMF) is proposed. The advantages of both EMD and ASMF techniques are exploited to reduce the noises in the ECG signals with minimum distortion. Unlike conventional EMD based techniques, which reject the initial intrinsic mode functions (IMFs) or utilize a window based approach for reducing high-frequency noises, here, a wavelet based soft thresholding scheme is adopted for reduction of high-frequency noises and preservation of QRS complexes. Subsequently, an ASMF operation is performed to enhance the signal quality further. The ECG signals of standard MIT-BIH database are used for the simulation study. Three types of noises in particular white Gaussian noise, Electromyogram (EMG) and power line interference contaminate the test ECG signals. Three standard performance metrics namely output SNR improvement, mean square error, and percentage root mean square difference measure the efficacy of the proposed technique at various signal to noise ratio (SNR). The proposed denoising methodology is compared with other existing ECG denoising approaches. A detail qualitative and quantitative study and analysis indicate that the proposed technique can be used as an effective tool for denoising of ECG signals and hence can serve for better diagnostic in computer-based automated medical system.,” vol. 40, pp. 140–148, 2018, doi: https://doi.org/10.1016/j.bspc.2017.09.020.</v>
          </cell>
        </row>
        <row r="263">
          <cell r="C263" t="str">
            <v>An emerging model of maternity care: Smartphone, midwife, doctor?,</v>
          </cell>
          <cell r="D263" t="str">
            <v xml:space="preserve"> Women and Birth, </v>
          </cell>
          <cell r="E263" t="str">
            <v>Background Mobile technology in the form of the smartphone is widely used, particularly in pregnancy and they are an increasing and influential source of information. Aim To describe the diverse nature of pregnancy related applications (apps) for the smartphone and to flag that these apps can potentially affect maternity care and should be considered in future planning of care provision. Methods The 2 smartphone platforms, Apple and Android, were searched for pregnancy related apps and reviewed for their purpose and popularity. Findings iTunes and Google Play returned 1059 and 497 pregnancy related apps respectively. Forty percent of the apps were informative, 13% interactive, 19% had features of a medical tool and 11% were social media apps. By far the most popular apps, calculated as the number of reviews multiplied by average reviewer rating, were those with interactive features. Discussion The popularity of pregnancy-related apps could indicate a shift towards patient empowerment within maternity care provision. The traditional model of ‘shared maternity care’ needs to accommodate electronic devices into its functioning. Reliance on healthcare professionals may be reduced by the availability of interactive and personalised information delivered via a smartphone. This combined with the fact that smartphones are widely used by many women of childbearing age, has the potential to modify maternity care and experiences of pregnancy. Therefore it is important that healthcare professionals and policy-makers are more aware of these new developments, which are likely to influence healthcare and alter health-seeking behaviour. In addition healthcare professionals need to consider whether to discuss the use of apps in pregnancy with the women in their care.,” vol. 27, no. 1, pp. 64–67, 2014, doi: https://doi.org/10.1016/j.wombi.2013.11.001.</v>
          </cell>
        </row>
        <row r="264">
          <cell r="C264" t="str">
            <v>An end-to-end secure key management protocol for e-health applications,</v>
          </cell>
          <cell r="D264" t="str">
            <v xml:space="preserve"> Comput. Electr. Eng., </v>
          </cell>
          <cell r="E264" t="str">
            <v>Key distribution is required to secure e-health applications in the context of Internet of Things (IoT). However, resources constraints in IoT make these applications unable to run existing key management protocols. In this paper, we propose a new lightweight key management protocol. This protocol is based on collaboration to establish a secure end-to-end communication channel between a highly resource constrained node and a remote entity. The secure channel allows the constrained node to transmit captured data while ensuring confidentiality and authentication. To achieve this goal, we propose offloading highly consuming cryptographic primitives to third parties. As a result, the constrained node obtains assistance from powerful entities. To assess our protocol, we conduct a formal validation regarding security properties. In addition, we evaluate both communication and computational costs to highlight energy savings. The results show that our protocol provides a considerable gain in energy while its security properties are ensured.,” vol. 44, pp. 184–197, 2015, doi: https://doi.org/10.1016/j.compeleceng.2015.03.030.</v>
          </cell>
        </row>
        <row r="265">
          <cell r="C265" t="str">
            <v>An Energy Efficient and Reliable Routing Scheme to enhance the stability period in Wireless Body Area Networks,</v>
          </cell>
          <cell r="D265" t="str">
            <v xml:space="preserve"> Comput. Commun., </v>
          </cell>
          <cell r="E265" t="str">
            <v>Wireless Body Area Network (WBAN) is a wireless network of wearable sensing and computing devices connected through a wireless communication channel, thereby offering a plethora of enticing applications in the area of remote health monitoring, sports, and entertainment. However, WBANs nodes are highly resource-constrained; therefore, energy-efficient and reliable data transmission is very vital in the design and implementation of most of its applications. Furthermore, on time and accurate data delivery with minimum delay is also highly required. Over time, numerous energy-efficient routing solutions have been proposed for WBANs; however, the significant feature of reliability in these solutions has not been adequately addressed. Therefore, in this paper, we propose a new Energy-Efficient and Reliable Routing Scheme (ERRS) to enhance the stability period and reliability for resource-constrained WBAN. ERRS comprises two novel solutions, namely, the Forwarder Node Selection and Forwarder Node Rotation techniques. The proposed ERRS takes advantage of the adaptive static clustering routing technique and achieves enhanced stability period and longer network lifetime, ultimately maximizing reliability. Through extensive simulation-based evaluation using MATLAB, ERRS showed an improvement of 26% over the benchmark protocol in terms of network stability and throughput. Whereas the end-to-end delay of the proposed ERRS is improved by 17% and 40% than by SIMPLE and M-ATTEMPT protocols, respectively, which proves ERRS to be an efficient and reliable routing solution for WBANs.,” vol. 165, pp. 20–32, 2021, doi: 10.1016/j.comcom.2020.10.017.</v>
          </cell>
        </row>
        <row r="266">
          <cell r="C266" t="str">
            <v>An enhanced Graph Analytics Platform (GAP) providing insight in Big Network Data,</v>
          </cell>
          <cell r="D266" t="str">
            <v xml:space="preserve"> J. Innov. Digit. Ecosyst., </v>
          </cell>
          <cell r="E266" t="str">
            <v>Being a widely adapted and acknowledged practice for the representation of inter- and intra-dependent information streams, network graphs are nowadays growing vast in both size and complexity, due to the rapid expansion of sources, types, and amounts of produced data. In this context, the efficient processing of the big amounts of information, also known as Big Data forms a major challenge for both the research community and a wide variety of industrial sectors, involving security, health and financial applications. Serving these emerging needs, the current paper presents a Graph Analytics based Platform (GAP) that implements a top-down approach for the facilitation of Data Mining processes through the incorporation of state-of-the-art techniques, like behavioural clustering, interactive visualizations, multi-objective optimization, etc. The applicability of this platform is validated on 2 istinct real-world use cases, which can be considered as characteristic examples of modern Big Data problems, due to the vast amount of information they deal with. In particular, (i) the root cause analysis of a Denial of Service attack in the network of a mobile operator and (ii) the early detection of an emerging event or a hot topic in social media communities. In order to address the large volume of the data, the proposed application starts with an aggregated overview of the whole network and allows the operator to gradually focus on smaller sets of data, using different levels of abstraction. The proposed platform offers differentiation between different user behaviors that enable the analyst to obtain insight on the network’s operation and to extract the meaningful information in an effortless manner. Dynamic hypothesis formulation techniques exploited by graph traversing and pattern mining, enable the analyst to set concrete network-related hypotheses, and validate or reject them accordingly.,” vol. 3, no. 2, pp. 83–97, 2016, doi: 10.1016/j.jides.2016.10.005.</v>
          </cell>
        </row>
        <row r="267">
          <cell r="C267" t="str">
            <v>An ensemble framework based on convolutional bi-directional LSTM with multiple time windows for remaining useful life estimation,</v>
          </cell>
          <cell r="D267" t="str">
            <v xml:space="preserve"> Comput. Ind., </v>
          </cell>
          <cell r="E267" t="str">
            <v>Effectively estimating remaining useful life (RUL) is crucially important for evaluating machine health. In the industry, there exists a high degree of inconsistency among the length of condition monitoring data. Thus, we propose an ensemble framework based on convolutional bi-directional long short-term memory with multiple time windows (MTW CNN-BLSTM Ensemble) for accurately predicting RUL under this circumstance. In the training phase, multiple CNN-BLSTM base models with different time window sizes are trained to capture various temporal dependencies between features. This setting expands the time window size and reduces the training error compared to traditional static time window size approaches. In the testing phase, test units are classified and suitable base models are applied according to the length of running time. A weighted average method is exploited to aggregate base models’ outcomes. This ensemble strategy can increase the utilization rate of the test data and further enhance prediction accuracy. The effectiveness of this framework is validated and the comparison with state-of-the-art methods available has been provided. The results have shown that this framework can achieve the minimum prediction error and provide stable support for equipment health management.,” vol. 115, p. 103182, 2020, doi: 10.1016/j.compind.2019.103182.</v>
          </cell>
        </row>
        <row r="268">
          <cell r="C268" t="str">
            <v>An Ensemble Technique to Classify Multi-Class Textual Emotion,</v>
          </cell>
          <cell r="D268" t="str">
            <v xml:space="preserve"> Procedia Comput. Sci., </v>
          </cell>
          <cell r="E268" t="str">
            <v>Classifying textual emotion plays a critical role in several HCI applications where the text is utilized as a central means of communication such as messages, reviews, blogs and other Web 2.0 platforms. The extensive usage of the Internet has emerged as an unprecedented means for people to express their feelings or emotion on blogs, social media, and e-commerce sites in recent years. Most of the emotions displayed on the online platforms are in textual forms (such as posts, tweets, comments and reviews), which are unorganized and time-consuming to structured due to their disordered forms. Although several emotion analysis tools are available in high-resource languages, it is critical to developing an automatic emotion classification system for low-resource languages, including Bengali, due to its constrained resources. This paper presents an ML-based ensemble method to classify six primary textual emotions (anger, fear, disgust, sadness, surprise and joy) from Bengali texts. An emotion corpus containing 8047 Bengali texts is developed to perform the textual emotion classification task. This work investigates eight standard ML-based techniques such as logistic regression (LR), multinomial naive Bayes (MNB), support vector machine (SVM), random forest (RF), decision tree (DT), K-nearest neighbour (KNN) and adaptive boosting (AdaBoost) and an ensemble method (a combination of LR, RF, SVM) with Bag of words (BoW) and tf-idf feature extraction techniques. The experimental result demonstrates that the ensemble with tf-idf achieved the highest weighted f1-score of 62.39% compared to other methods.,” vol. 193, pp. 72–81, 2021, doi: https://doi.org/10.1016/j.procs.2021.10.008.</v>
          </cell>
        </row>
        <row r="269">
          <cell r="C269" t="str">
            <v>An estimated method of urban PM2.5 concentration distribution for a mobile sensing system,</v>
          </cell>
          <cell r="D269" t="str">
            <v xml:space="preserve"> Pervasive Mob. Comput., </v>
          </cell>
          <cell r="E269" t="str">
            <v>The frequent hazy weather has brought enormous threaten to human health, especially in developing countries. Modeling a fine-grained distribution of PM2.5 (Particulate matter with diameters less than 2.5μm) concentrations is of great importance for industrial and environmental applications. The contradiction between the need of fine-grained distribution and the approach of coarse-grained collection has to be addressed immediately. In this paper, we focus on solving the problem of inferring PM2.5 concentration of unobserved areas based on data samples collected by mobile sensors. We propose a Probabilistic Concentration Estimation Method (PCEM) for a regional fine-grained PM2.5 distribution considering the nature of particle motion. It simulates particles transport in an open air-flow field referring the concept of random walk. In the meantime, quadratic programming and heuristic function are also constructed to optimize the algorithm accuracy and robustness. We employ several mobile sensors to collect original data randomly in a region of HangZhou City for certain period of time and utilize the proposed PCEM to generate the real time fine-grained PM2.5 concentration distribution. The results can demonstrate up to 100 times higher resolution level of the PM2.5 concentration distribution than the traditional approaches based on monitoring sites. The degree of correlation between estimated PM2.5 concentration and real measured data is up to 0.9735. The average calculation error of PCEM can be reduced about 41.0% compared with widely used artificial network (ANN). Furthermore, PCEM can easily adapt to other PM distribution inference with different built-in sensors, which could help with a deeper understanding of an informed air quality monitoring system in the future.,” vol. 25, pp. 88–103, 2016, doi: 10.1016/j.pmcj.2015.06.004.</v>
          </cell>
        </row>
        <row r="270">
          <cell r="C270" t="str">
            <v>An Evaluation of Contraception Education and Health Promotion Applications for Patients,</v>
          </cell>
          <cell r="D270" t="str">
            <v xml:space="preserve"> Women’s Heal. Issues, </v>
          </cell>
          <cell r="E270" t="str">
            <v>Purpose Patients use mobile applications (apps) to obtain information about health, including contraception. Providers and health educators may also use apps designed for patients to aid in patient education during the clinical encounter or recommend apps for patient use. Individuals may have a difficult time remaining updated on the number and quality of available apps. The objective of this study is to identify and evaluate contraception apps for patient education and health promotion, so that providers and health educators may recommend accurate apps to patients. Methods We systematically searched the Apple iTunes Store using contraception search terms. A master list of apps was created and the apps were divided into categories and subcategories according to intended audience and purpose. Contraception apps for patient education and health promotion were selected and also checked for availability in the Google Play Store. We evaluated these identified apps using an adapted APPLICATIONS scoring system. Findings Forty-eight apps were identified from the original search. Nineteen of these were excluded because they did not open on an iPhone or iPad, were no longer available, or did not contain educational material on contraception. We excluded 11 additional apps that contained inaccurate information. We evaluated 18 apps. The mean score was 10.6 out of 17 possible points with a range of 7 to 15 points. Conclusions Many apps provide contraception information for patients, but some apps are inaccurate. Few apps provide comprehensive information on all available methods, including effectiveness, side effects, and contraindications.,” vol. 27, no. 1, pp. 29–35, 2017, doi: 10.1016/j.whi.2016.09.012.</v>
          </cell>
        </row>
        <row r="271">
          <cell r="C271" t="str">
            <v>An event-driven distributed processing architecture for image-guided cardiac ablation therapy,</v>
          </cell>
          <cell r="D271" t="str">
            <v xml:space="preserve"> Comput. Methods Programs Biomed., </v>
          </cell>
          <cell r="E271" t="str">
            <v>Medical imaging data is becoming increasing valuable in interventional medicine, not only for preoperative planning, but also for real-time guidance during clinical procedures. Three key components necessary for image-guided intervention are real-time tracking of the surgical instrument, aligning the real-world patient space with image-space, and creating a meaningful display that integrates the tracked instrument and patient data. Issues to consider when developing image-guided intervention systems include the communication scheme, the ability to distribute CPU intensive tasks, and flexibility to allow for new technologies. In this work, we have designed a communication architecture for use in image-guided catheter ablation therapy. Communication between the system components is through a database which contains an event queue and auxiliary data tables. The communication scheme is unique in that each system component is responsible for querying and responding to relevant events from the centralized database queue. An advantage of the architecture is the flexibility to add new system components without affecting existing software code. In addition, the architecture is intrinsically distributed, in that components can run on different CPU boxes, and even different operating systems. We refer to this Framework for Image-Guided Navigation using a Distributed Event-Driven Database in Real-Time as the FINDER architecture. This architecture has been implemented for the specific application of image-guided cardiac ablation therapy. We describe our prototype image-guidance system and demonstrate its functionality by emulating a cardiac ablation procedure with a patient-specific phantom. The proposed architecture, designed to be modular, flexible, and intuitive, is a key step towards our goal of developing a complete system for visualization and targeting in image-guided cardiac ablation procedures. © 2009 Elsevier Ireland Ltd. All rights reserved.,” vol. 95, no. 2, pp. 95–104, 2009, doi: 10.1016/j.cmpb.2009.01.009.</v>
          </cell>
        </row>
        <row r="272">
          <cell r="C272" t="str">
            <v>An experimental demonstration of tailored excitations for improved damage detection in the presence of operational variability,</v>
          </cell>
          <cell r="D272" t="str">
            <v xml:space="preserve"> Mech. Syst. Signal Process., </v>
          </cell>
          <cell r="E272" t="str">
            <v>We have shown in previous work that the parameters governing the dynamic evolution of a system of ordinary differential equations may be modified via an evolutionary algorithm to yield excitations that improve damage detection sensitivity in a computational model of a structural health monitoring application. In this work we use the same method to develop improved excitations for an experimental system. Improvement in change detection sensitivity is shown for several generated excitations. In addition, we present an excitation that increases the robustness of the damage detection feature to the types of parameter perturbations that arise not from damage, but from environmental sources such as temperature change. © 2008 Elsevier Ltd. All rights reserved.,” vol. 23, no. 2, pp. 344–357, 2009, doi: 10.1016/j.ymssp.2008.04.008.</v>
          </cell>
        </row>
        <row r="273">
          <cell r="C273" t="str">
            <v>An experimental framework for future smart cities using data fusion and software defined systems: The case of environmental monitoring for smart healthcare,</v>
          </cell>
          <cell r="D273" t="str">
            <v xml:space="preserve"> Futur. Gener. Comput. Syst., </v>
          </cell>
          <cell r="E273" t="str">
            <v>With the evolution of the concept of Internet into the Internet-of-Things (IoT), in which sensors, devices, and everyday objects (things), are interconnected through the Internet, a large number of interconnected things are expected to produce massive amounts of data, which needs efficient processing in order to provide various services. IoT is of little worth without the ability to process, manage, and control a large amount of heterogeneous data in a timely and efficient manner. The concept of Data Fusion (DF) is based on combining heterogeneous multi-source data in order to produce high quality information, and reduce network traffic. On the other hand, the highly dynamic and heterogeneous nature of IoT requires very flexible and efficient management. The recent software defined systems paradigm is an appealing solution to reduce complexity and overhead in managing complex systems such as IoT by separating the control plane from the data plane. In this work, we present a novel experimental framework for IoT based environmental monitoring applications using concepts from DF and software defined systems (SDS). It is built on top of the software defined networking platform where the core components (the host, switch and the controller) are expanded to support other software defined systems components (such as software defined storage and security) and enable the applications of different DF techniques in IoT environments. We conduct several experiments to highlight features of the presented framework.,” vol. 107, pp. 883–897, 2020, doi: https://doi.org/10.1016/j.future.2018.01.038.</v>
          </cell>
        </row>
        <row r="274">
          <cell r="C274" t="str">
            <v>An expert system approach based on principal component analysis and adaptive neuro-fuzzy inference system to diagnosis of diabetes disease,</v>
          </cell>
          <cell r="D274" t="str">
            <v xml:space="preserve"> Digit. Signal Process. A Rev. J., </v>
          </cell>
          <cell r="E274" t="str">
            <v>Diabetes occurs when a body is unable to produce or respond properly to insulin which is needed to regulate glucose (sugar). Besides contributing to heart disease, diabetes also increases the risks of developing kidney disease, blindness, nerve damage, and blood vessel damage. In this paper, we have detected on diabetes disease, which is a very common and important disease using principal component analysis (PCA) and adaptive neuro-fuzzy inference system (ANFIS). The aim of this study is to improve the diagnostic accuracy of diabetes disease combining PCA and ANFIS. The proposed system has two stages. In the first stage, dimension of diabetes disease dataset that has 8 features is reduced to 4 features using principal component analysis. In the second stage, diagnosis of diabetes disease is conducted via adaptive neuro-fuzzy inference system classifier. We took the diabetes disease dataset used in our study from the UCI (from Department of Information and Computer Science, University of California) Machine Learning Database. The obtained classification accuracy of our system was 89.47% and it was very promising with regard to the other classification applications in literature for this problem. © 2006 Elsevier Inc. All rights reserved.,” vol. 17, no. 4, pp. 702–710, 2007, doi: 10.1016/j.dsp.2006.09.005.</v>
          </cell>
        </row>
        <row r="275">
          <cell r="C275" t="str">
            <v>An expert system for financial performance assessment of health care structures based on fuzzy sets and KPIs,</v>
          </cell>
          <cell r="D275" t="str">
            <v xml:space="preserve"> Knowledge-Based Syst., </v>
          </cell>
          <cell r="E275" t="str">
            <v>Interest in the field of performance assessment of health care structures has grown in recent decades. In fact, the possibility of determining overall performances of health care structures plays a key role in the optimization of resource allocation and investment planning, as it contributes to reducing the uncertainty of future performance. In this context, key performance indicator (KPI) tools have been developed to assess the performance of health care structures from process, organizational, cost, financial, and output points of view. In practice, they are periodically calculated, and the effect of several KPIs on the overall performance of health care structures is determined by management through human judgment or software that provides synthetic dashboards. Given their non-stationary nature, performance assessment and forecasting are generally tackled by employing adaptive models, but these approaches cannot reflect the holistic nature of performance itself, nor take into account the impact of KPIs on the overall performances. In order to overcome these shortcomings, this study presents an expert system whose engine relies on fuzzy sets, in which the input–output relations and correlations have been modeled through inference rules based on time-series trends. The focus is on the financial performance assessment of a health care structure, such as a hospital. The approach is of an interdisciplinary kind, as several indicators were taken as inputs that relate to output, process, and cost KPIs, and their impact on the output measure, which is of a financial kind (namely the total reimbursement). The output measure calculated by the expert system was then compared with that predicted using only adaptive forecasting models, and the error with respect to the actual value was determined. Results showed that measures determined by fuzzy inference, able to effectively model actual input–output relations, outperform those of adaptive models.,” vol. 97, pp. 1–10, 2016, doi: https://doi.org/10.1016/j.knosys.2016.01.026.</v>
          </cell>
        </row>
        <row r="276">
          <cell r="C276" t="str">
            <v>An impact-oriented maturity model for IT-based case management,</v>
          </cell>
          <cell r="D276" t="str">
            <v xml:space="preserve"> Inf. Syst., </v>
          </cell>
          <cell r="E276" t="str">
            <v>Case management comprises various complex activities. Consequently, case managers have to balance very diverging requirements and needs, while at the same time facing increasingly complex decisions. Case management software systems (CMS) provide capabilities such as information assessment and handling, decision and collaboration management as well as flexible process guidance to support case managers. When introducing a CMS into an organization, a maturity model of IT-based case management helps in mastering different levels of technology adoption by exploiting technological benefits and carefully addressing associated risks. In this paper, we propose the C3M maturity model for IT-based case management that links maturity levels with sets of capabilities that are typical for case management in social work, health care, and the handling of complex claims in insurance. The model focuses on the impact of technology and is linked to a map of benefits and risks across five impact areas. Each impact area is characterized by six impact factors that we consider as especially important when managing IT technology adoption within case management.,” vol. 47, pp. 278–291, 2015, doi: 10.1016/j.is.2013.12.003.</v>
          </cell>
        </row>
        <row r="277">
          <cell r="C277" t="str">
            <v>An improved algorithm for vessel centerline tracking in coronary angiograms,</v>
          </cell>
          <cell r="D277" t="str">
            <v xml:space="preserve"> Comput. Methods Programs Biomed., </v>
          </cell>
          <cell r="E277" t="str">
            <v>For automated visualization and quantification of artery diseases, the accurate determination of the arterial centerline is a prerequisite. Existing tracking-based approaches usually suffer from the inaccuracy, inflexion and discontinuity in the extracted centerlines, and they may even fail in complicated situations. In this paper, an improved algorithm for coronary arterial centerline extraction is proposed, which incorporates a new tracking direction updating scheme, a self-adaptive magnitude of linear extrapolation and a dynamic-size search window for matched filtering. A simulation study is conducted for the determination of the optimal weighting factor which is used to combine the geometrical topology information and intensity distribution information to obtain the proposed tracking direction. Synthetic and clinical examples, representing some difficult situations that may occur in coronary angiograms, are presented. Results show that the proposed algorithm outperforms the conventional methods. By adopting the proposed algorithm, centerlines are successfully extracted under these complicated situations, and with satisfactory accuracy. © 2007 Elsevier Ireland Ltd. All rights reserved.,” vol. 88, no. 2, pp. 131–143, 2007, doi: 10.1016/j.cmpb.2007.08.004.</v>
          </cell>
        </row>
        <row r="278">
          <cell r="C278" t="str">
            <v>An improved I-FAST system for the diagnosis of Alzheimer’s disease from unprocessed electroencephalograms by using robust invariant features,</v>
          </cell>
          <cell r="D278" t="str">
            <v xml:space="preserve"> Artif. Intell. Med., </v>
          </cell>
          <cell r="E278" t="str">
            <v>Objective: This paper proposes a new, complex algorithm for the blind classification of the original electroencephalogram (EEG) tracing of each subject, without any preliminary pre-processing. The medical need in this field is to reach an early differential diagnosis between subjects affected by mild cognitive impairment (MCI), early Alzheimer’s disease (AD) and the healthy elderly (CTR) using only the recording and the analysis of few minutes of their EEG. Methods and material: This study analyzed the EEGs of 272 subjects, recorded at Rome’s Neurology Unit of the Policlinico Campus Bio-Medico. The EEG recordings were performed using 19 electrodes, in a 0.3-70. Hz bandpass, positioned according to the International 10-20 System. Many powerful learning machines and algorithms have been proposed during the last 20 years to effectively resolve this complex problem, resulting in different and interesting outcomes. Among these algorithms, a new artificial adaptive system, named implicit function as squashing time (I-FAST), is able to diagnose, with high accuracy, a few minutes of the subject’s EEG track; whether it manifests an AD, MCI or CTR condition. An updating of this system, carried out by adding a new algorithm, named multi scale ranked organizing maps (MS-ROM), to the I-FAST system, is presented, in order to classify with greater accuracy the unprocessed EEG’s of AD, MCI and control subjects. Results: The proposed system has been measured on three independent pattern recognition tasks from unprocessed EEG tracks of a sample of AD subjects, MCI subjects and CTR: (a) AD compared with CTR; (b) AD compared with MCI; (c) CTR compared with MCI. While the values of accuracy of the previous system in distinguishing between AD and MCI were around 92%, the new proposed system reaches values between 94% and 98%. Similarly, the overall accuracy with best artificial neural networks (ANNs) is 98.25% for the distinguishing between CTR and MCI. Conclusions: This new version of I-FAST makes different steps forward: (a) avoidance of pre-processing phase and filtering procedure of EEG data, being the algorithm able to directly process an unprocessed EEG; (b) noise elimination, through the use of a training variant with input selection and testing system, based on naïve Bayes classifier; (c) a more robust classification phase, showing the stability of results on nine well known learning machine algorithms; (d) extraction of spatial invariants of an EEG signal using, in …,” vol. 64, no. 1, pp. 59–74, 2015, doi: 10.1016/j.artmed.2015.03.003.</v>
          </cell>
        </row>
        <row r="279">
          <cell r="C279" t="str">
            <v>An improved multi-swarm particle swarm optimizer for optimizing the electric field distribution of multichannel transcranial magnetic stimulation,</v>
          </cell>
          <cell r="D279" t="str">
            <v xml:space="preserve"> Artif. Intell. Med., </v>
          </cell>
          <cell r="E279" t="str">
            <v>Multichannel transcranial magnetic stimulation (mTMS) is a therapeutic method to improve psychiatric diseases, which has a flexible working pattern used to different applications. In order to make the electric field distribution in the brain meet the treatment expectations, we have developed a novel multi-swam particle swarm optimizer (NMSPSO) to optimize the current configuration of double layer coil array. To balance the exploration and exploitation abilities, three novel improved strategies are used in NMSPSO based on multi-swarm particle swarm optimizer. Firstly, a novel information exchange strategy is achieved by individual exchanges between sub-swarms. Secondly, a novel leaning strategy is used to control knowledge dissemination in the population, which not only increases the diversity of the particles but also guarantees the convergence. Finally, a novel mutation strategy is introduced, which can help the population jump out of the local optimum for better exploration ability. The method is examined on a set of well-known benchmark functions and the results show that NMSPSO has better performance than many particle swarm optimization variants. And the superior electric field distribution in mTMS can be obtained by NMSPSO to optimize the current configuration of the double layer coil array.,” vol. 104, p. 101790, 2020, doi: 10.1016/j.artmed.2020.101790.</v>
          </cell>
        </row>
        <row r="280">
          <cell r="C280" t="str">
            <v>An improved three-factor authentication scheme for patient monitoring using WSN in remote health-care system,</v>
          </cell>
          <cell r="D280" t="str">
            <v xml:space="preserve"> Comput. Methods Programs Biomed., </v>
          </cell>
          <cell r="E280" t="str">
            <v>Background and objective: Wireless sensor network-based remote health-care systems are becoming popular day by day with the rapid growth of Internet technologies and the proliferation of Internet-based application. A remote health-care system always demands a flexible and secure mechanism since any misuse of health-care related data leads to the risk of a patient’s life. To make patient-related information more secure, we further consider that the patient related all the communication must be anonymous and untraceable to prevent traffic analysis. This particular approach makes the healthcare system more secure and suitable for real-time scenario. Methods: Recently, a three-factor mutual authentication scheme in wireless sensor networks (WSNs) is suggested by Challa et al. to deal with the security of the remote health-care system. They believe that their scheme is suitable and ensure the security of the remote health-care system. However, the authors of this article have found that their scheme suffers from sensor node capture attack; user identity reveals attack, session key leak attack, and message modification attack. Further, their scheme designs improper user revocation phase and re-registration phase, which produces the risk of illegal use of smartcard by a legitimate user. So, in this paper, the authors have given an enhanced mechanism for developing a three-factor secure mutual authentication scheme to attain effectively the security of the remote health-care system for patient monitoring. Further, the proper revocation and re-registration of users have been incorporated to support some additional securities in a case when the user lost his/her smartcard or smartcard is stolen. Results and conclusions: Testing with the BAN logic model affirms the accuracy of mutual authentication of the scheme designed in this paper. Also, the output of the AVISPA simulation depicts that the enhanced scheme efficiently tackle the active and passive attacks. Further, the comparative studies of our scheme with state-of-the-art schemes are also acceptable in terms of different security aspects.,” vol. 182, p. 105054, 2019, doi: 10.1016/j.cmpb.2019.105054.</v>
          </cell>
        </row>
        <row r="281">
          <cell r="C281" t="str">
            <v>An improved Wiener process model with adaptive drift and diffusion for online remaining useful life prediction,</v>
          </cell>
          <cell r="D281" t="str">
            <v xml:space="preserve"> Mech. Syst. Signal Process., </v>
          </cell>
          <cell r="E281" t="str">
            <v>Remaining useful life (RUL) prediction plays an important role in the field of prognostics and health management (PHM). Although several Wiener process models with adaptive drift have been developed for RUL prediction, these models assume the diffusion parameter is fixed and therefore fail to capture the real degradation process. Accordingly, this paper proposes an improved Wiener process model for RUL prediction, in which both drift and diffusion parameters are adaptive with the updating of monitoring data. The proposed model considers the quantitative relationship between degradation rate and degradation variation. When a new monitoring data is available, we update the model parameters and therefore the RUL distribution by applying recursive filter and expectation maximization (EM) algorithm. In addition, a prediction region is constructed based on the 3σ-interval criterion to eliminate the abnormal monitoring data, followed by a model selection method developed to compare the prediction accuracy of the proposed model with the existing models. The proposed model’s superiority and the effectiveness of the model selection method are illustrated and validated by an application to the identical thrust ball bearings.,” vol. 127, pp. 370–387, 2019, doi: 10.1016/j.ymssp.2019.03.019.</v>
          </cell>
        </row>
        <row r="282">
          <cell r="C282" t="str">
            <v>An information modeling framework for bridge monitoring,</v>
          </cell>
          <cell r="D282" t="str">
            <v xml:space="preserve"> Adv. Eng. Softw., </v>
          </cell>
          <cell r="E282" t="str">
            <v>Bridge management involves a variety of information from different data sources, including geometric model, analysis model, bridge management system (BMS) and structural health monitoring (SHM) system. Current practice of bridge management typically handles these diverse types of data using isolated systems and operates with limited use of the data. Sharing and integration of such information would facilitate meaningful use of the information and improve bridge management, as well as enhance bridge operation and maintenance and public safety. In many industries, information models and interoperability standards have been developed and employed to facilitate information sharing and collaboration. Given the success of building information modeling (BIM) in the Architecture, Engineering and Construction (AEC) industry, efforts have been initiated to develop frameworks and standards for bridge information modeling (BrIM). Current developments of BrIM focus primarily on the physical descriptions of bridge structures, such as geometry and material properties. This paper presents an information modeling framework for supporting bridge monitoring applications. The framework augments and extends the prior work on the OpenBrIM standards to further capture the information relevant to engineering analysis and sensor network. Implementation of the framework employs an open-source NoSQL database system for scalability, flexibility and performance. The framework is demonstrated using bridge information and sensor data collected from the Telegraph Road Bridge located in Monroe, Michigan. The results show that the bridge information modeling framework can potentially facilitate the integration of information involved in bridge monitoring applications, and effectively support and provide services to retrieve and utilize the information.,” vol. 114, pp. 11–31, 2017, doi: 10.1016/j.advengsoft.2017.05.009.</v>
          </cell>
        </row>
        <row r="283">
          <cell r="C283" t="str">
            <v>An integrated classifier for gear system monitoring,</v>
          </cell>
          <cell r="D283" t="str">
            <v xml:space="preserve"> Mech. Syst. Signal Process., </v>
          </cell>
          <cell r="E283" t="str">
            <v>A novel integrated classifier has been developed in this paper for real-time machinery health condition monitoring, specifically for gear systems. The diagnostic classification is performed by a neural fuzzy scheme; the diagnostic reliability is enhanced by integrating the (multi-step-ahead) future states of the dynamic system. An online hybrid training technique is adopted based on recursive Levenberg–Marquet and least-squares estimate (LSE) algorithms to improve the classifier convergence and adaptive capability to accommodate different machinery conditions. The viability of this new monitoring system is verified by experimental tests under different gear conditions. Test results show that the proposed integrated classifier provides a robust problem solving framework; it outperforms other related data-driven classification schemes, because of its efficient feature enhancement, formation integration, and system training. Furthermore, the integrated classifier has been implemented for condition monitoring in multistage printing machines; its effectiveness is verified by some primary application practices.,” vol. 23, no. 4, pp. 1298–1312, 2009, doi: https://doi.org/10.1016/j.ymssp.2008.10.006.</v>
          </cell>
        </row>
        <row r="284">
          <cell r="C284" t="str">
            <v>An integrated environmental modeling framework for performing Quantitative Microbial Risk Assessments,</v>
          </cell>
          <cell r="D284" t="str">
            <v xml:space="preserve"> Environ. Model. Softw., </v>
          </cell>
          <cell r="E284" t="str">
            <v>Standardized methods are often used to assess the likelihood of a human-health effect from exposure to a specified hazard, and inform opinions and decisions about risk management and communication. A Quantitative Microbial Risk Assessment (QMRA) is specifically adapted to detail potential human-health risks from exposure to pathogens; it can include fate and transport models for various media, including the source zone (initial fecal release), air, soil/land surface, surface water, vadose zone and aquifer. The analysis step of a QMRA can be expressed as a system of computer-based data delivery and modeling that integrates interdisciplinary, multiple media, exposure and effects models and databases. Although QMRA does not preclude using source-term and fate and transport models, it is applied most commonly where the source-term is represented by the receptor location (i.e., exposure point), so the full extent of exposure scenarios has not been rigorously modeled. An integrated environmental modeling infrastructure is, therefore, ideally suited to include fate and transport considerations and link the risk assessment paradigm between source and receptor seamlessly. A primary benefit of the source-to-outcome approach is that it allows an expanded view of relevant cause-and-effect relationships, which facilitate consideration of management options related to source terms and their fate and transport pathways. The Framework for Risk Analysis in Multimedia Environmental Systems (FRAMES) provides software technology for analysts to insert appropriate models and databases that fit the problem statement and design and construct QMRAs that are reproducible, flexible, transferable, reusable, and transparent. A sample application using different models and databases registered with FRAMES is presented. It illustrates how models are linked to assess six different manure-based contaminant sources, following three pathogens (Salmonella eterica, Cryptosporidium spp., and Escherichia coli O157:H7) to a receptor where exposures and health risk impacts are then evaluated. The modeling infrastructure demonstrates how analysts could use the system to discern which pathogens might be important and when, and which sources could contribute to their importance.,” vol. 55, pp. 77–91, 2014, doi: https://doi.org/10.1016/j.envsoft.2013.12.013.</v>
          </cell>
        </row>
        <row r="285">
          <cell r="C285" t="str">
            <v>An integrated framework for securing semi-structured health records,</v>
          </cell>
          <cell r="D285" t="str">
            <v xml:space="preserve"> Knowledge-Based Syst., </v>
          </cell>
          <cell r="E285" t="str">
            <v>In the last years, the adoption of Electronic Health Records (EHRs) have been widely promoted, with the final aim of improving care quality and patient safety. Yet, sharing patient data in a large distributed and heterogeneous context, such as the healthcare domain, has inherently introduced security and privacy risks, due to the great sensitivity and confidentiality of the patient data and the need of accessing such data by a large number of health care workers with various roles for the patient care. Even though various techniques have been developed to effectively implement fine-grained access control, which allows flexibility in specifying differential access rights of individual users, some unsolved problems can be pointed out with respect to the specification of complex policies over EHRs: (i) the difficulty of forcing narrative text to assume a semi-structured coded form into EHRs in order to build access control policies also working at a section-level; (ii) an overly high-level of theoretical ability required to practically use access control models and policy languages as a whole, due to a scarce integration among them; and (iii) the lack of tools for easily editing and upgrading access control policies over EHRs. In order to face all these open issues, this paper proposes a hybrid framework aimed at enabling and supporting the definition of fine-grained access control policies working on semi-structured EHRs. The key issues of the framework are: (i) a semantic-based method that hybridizes linguistic and statistical techniques in order to give a semi-structured form to a narrative text to be inserted into EHRs, by identifying its specific sections; (ii) a formal role-based authorization model, encoded as a couple of ontologies, to regulate the access to these semi-structured EHRs with respect to their sections; and (iii) a procedural policy language and a set of patterns to simply encode and update access control restrictions in the form of ‘if-then rules’ built on the top of the ontological model formalized. A prototype implementation of this framework is realized in the form of a system offering simple and intuitive interfaces to the security administrators. Finally, an experimental evaluation over real documents contained into EHRs, i.e. discharge summaries, is described, showing the feasibility of the proposed framework and suggesting that its application could simply and proficiently secure the access to healthcare information contained i…,” vol. 79, pp. 99–117, 2015, doi: 10.1016/j.knosys.2015.02.004.</v>
          </cell>
        </row>
        <row r="286">
          <cell r="C286" t="str">
            <v>An Integration of blockchain and AI for secure data sharing and detection of CT images for the hospitals,</v>
          </cell>
          <cell r="D286" t="str">
            <v xml:space="preserve"> Comput. Med. Imaging Graph., </v>
          </cell>
          <cell r="E286" t="str">
            <v>Deep learning, for image data processing, has been widely used to solve a variety of problems related to medical practices. However, researchers are constantly struggling to introduce ever efficient classification models. Recent studies show that deep learning can perform better and generalize well when trained using a large amount of data. Organizations such as hospitals, testing labs, research centers, etc. can share their data and collaboratively build a better learning model. Every organization wants to retain the privacy of their data, while on the other hand, these organizations want accurate and efficient learning models for various applications. The concern for privacy in medical data limits the sharing of data among multiple organizations due to some ethical and legal issues. To retain privacy and enable data sharing, we present a unique method that combines locally learned deep learning models over the blockchain to improve the prediction of lung cancer in health-care systems by filling the defined gap. There are several challenges involved in sharing that data while maintaining privacy. In this paper, we identify and address such challenges. The contribution of our work is four-fold: (i) We propose a method to secure medical data by only sharing the weights of the trained deep learning model via smart contract. (ii) To deal with different sized computed tomography (CT) images from various sources, we adopted the Bat algorithm and data augmentation to reduce the noise and overfitting for the global learning model. (iii) We distribute the local deep learning model wights to the blockchain decentralized network to train a global model. iv) We propose a recurrent convolutional neural network (RCNN) to estimate the region of interest (ROI) in theCT images. An extensive empirical study has been conducted to verify the significance of our proposed method for better prediction of cancer in the early stage. Experimental results of the proposed model can show that our proposed technique can detect the lung cancer nodules and also achieve better performance.,” vol. 87, p. 101812, 2021, doi: 10.1016/j.compmedimag.2020.101812.</v>
          </cell>
        </row>
        <row r="287">
          <cell r="C287" t="str">
            <v>An intelligent context-aware communication system for one single autonomic region to realize smart living,</v>
          </cell>
          <cell r="D287" t="str">
            <v xml:space="preserve"> Inf. Fusion, </v>
          </cell>
          <cell r="E287" t="str">
            <v>Wireless communication plays an important role in smart living applications. People can use mobile devices to access various kinds of services via various wireless technologies such as Zigbee, RFID (Radio Frequency Identity). Conventional smart living applications tend to be designed for convenience while ignoring essential restrictions. Actually, ubiquitous communication is the privilege of authorized users in some places for specific requirements and reasons. For example, a nursing attendant may be issued a handset to communicate with a patient’s family in the hospital while unauthorized communication is not allowed to prevent the handset from being misused by the nursing attendant. Principles for essential restrictions should be determined and put into practice by an administrator within a predefined region, which is defined to be single autonomic region. In this paper, an intelligent context-aware communication system is proposed to provide ubiquitous communication under location and communication party restrictions to realize smart living in one single autonomic region. We design the system by integrating heterogeneous communication technologies and one novel security protocol, double-lock protocol. We implement the designed system with an ARM-based processor on the embedded system experimental board DMA-2440XP and two pluggable modules, GSM (Global System for Mobile Communications) and GPS (Global Positioning System). In the designed communication system, only legal users can use a legitimate communication device to communicate with legal ones within the authorized area.,” vol. 21, pp. 57–67, 2015, doi: https://doi.org/10.1016/j.inffus.2013.03.002.</v>
          </cell>
        </row>
        <row r="288">
          <cell r="C288" t="str">
            <v>An interactive platform to guide catheter ablation in human persistent atrial fibrillation using dominant frequency, organization and phase mapping,</v>
          </cell>
          <cell r="D288" t="str">
            <v xml:space="preserve"> Comput. Methods Programs Biomed., </v>
          </cell>
          <cell r="E288" t="str">
            <v>Background and Objective Optimal targets for persistent atrial fibrillation (persAF) ablation are still debated. Atrial regions hosting high dominant frequency (HDF) are believed to participate in the initiation and maintenance of persAF and hence are potential targets for ablation, while rotor ablation has shown promising initial results. Currently, no commercially available system offers the capability to automatically identify both these phenomena. This paper describes an integrated 3D software platform combining the mapping of both frequency spectrum and phase from atrial electrograms (AEGs) to help guide persAF ablation in clinical cardiac electrophysiological studies. Methods 30 s of 2048 non-contact AEGs (EnSite Array, St. Jude Medical) were collected and analyzed per patient. After QRST removal, the AEGs were divided into 4 s windows with a 50% overlap. Fast Fourier transform was used for DF identification. HDF areas were identified as the maximum DF to 0.25 Hz below that, and their centers of gravity (CGs) were used to track their spatiotemporal movement. Spectral organization measurements were estimated. Hilbert transform was used to calculate instantaneous phase. Results The system was successfully used to guide catheter ablation for 10 persAF patients. The mean processing time was 10.4 ± 1.5 min, which is adequate comparing to the normal electrophysiological (EP) procedure time (120∼180 min). Conclusions A customized software platform capable of measuring different forms of spatiotemporal AEG analysis was implemented and used in clinical environment to guide persAF ablation. The modular nature of the platform will help electrophysiological studies in understanding of the underlying AF mechanisms.,” vol. 141, pp. 83–92, 2017, doi: 10.1016/j.cmpb.2017.01.011.</v>
          </cell>
        </row>
        <row r="289">
          <cell r="C289" t="str">
            <v>An international prospective cohort study of mobile phone users and health (Cosmos): Design considerations and enrolment,</v>
          </cell>
          <cell r="D289" t="str">
            <v xml:space="preserve"> Cancer Epidemiol., </v>
          </cell>
          <cell r="E289" t="str">
            <v>Background: There is continuing public and scientific interest in the possibility that exposure to radiofrequency (RF) electromagnetic fields (EMF) from mobile telephones or other wireless devices and applications might increase the risk of certain cancers or other diseases. The interest is amplified by the rapid world-wide penetration of such technologies. The evidence from epidemiological studies published to date have not been consistent and, in particular, further studies are required to identify whether longer term (well beyond 10 years) RF exposure might pose some health risk. Methods: The ‘Cosmos’ study described here is a large prospective cohort study of mobile telephone users (ongoing recruitment of 250,000 men and women aged 18+ years in five European countries - Denmark, Finland, Sweden, The Netherlands, UK) who will be followed up for 25+ years. Information on mobile telephone use is collected prospectively through questionnaires and objective traffic data from network operators. Associations with disease risks will be studied by linking cohort members to existing disease registries, while changes in symptoms such as headache and sleep quality and of general well-being are assessed by baseline and follow-up questionnaires. Conclusions: A prospective cohort study conducted with appropriate diligence and a sufficient sample size, overcomes many of the shortcomings of previous studies. Its major advantages are exposure assessment prior to the diagnosis of disease, the prospective collection of objective exposure information, long-term follow-up of multiple health outcomes, and the flexibility to investigate future changes in technologies or new research questions. © 2010 Elsevier Ltd.,” vol. 35, no. 1, pp. 37–43, 2011, doi: 10.1016/j.canep.2010.08.001.</v>
          </cell>
        </row>
        <row r="290">
          <cell r="C290" t="str">
            <v>An iterative run-to-run learning model to derive continuous brachial pressure estimates from arterial and venous lines during dialysis treatment,</v>
          </cell>
          <cell r="D290" t="str">
            <v xml:space="preserve"> Biomed. Signal Process. Control, </v>
          </cell>
          <cell r="E290" t="str">
            <v>Objective: Non-invasive continuous blood pressure monitoring is not yet part of routine practice in renal dialysis units but could be a valuable tool in the detection and prevention of significant variations in patient blood pressure during treatment. Feasibility studies have delivered an initial validation of a method which utilises pressure sensors in the extra-corporeal dialysis circuit, without any direct contact with the person receiving treatment. Our main objective is to further develop this novel methodology from its current early development status to a continuous-time brachial artery pressure estimator. Methods: During an in vivo patient feasibility study with concurrent measurement validation by Finapres Nova experimental physiological measurement device, real-time continuous dialysis line pressures, and intermittent occluding arm cuff pressure data were collected over the entire period of (typically 4-hour) dialysis treatments. There was found to be an underlying quasi-linear relationship between arterial line and brachial pressure measurements which supported the development of a mathematical function to describe the relationship between arterial dialysis line pressure and brachial artery BP. However, unmodelled non-linearities, dynamics and time-varying parameters present challenges to the development of an accurate BP estimation system. In this paper, we start to address the problem of physiological parameter time variance by novel application of an iterative learning run-to-run modelling methodology originally developed for process control engineering applications to a parameterised BP model. Results: The iterative run-to-run learning methodology was applied to the real-time data measured during an observational study in 9 patients, supporting subsequent development of an adaptive real-time BP estimator. Tracking of patient BP is analysed for all the subjects in our patient study, supported only by intermittent updates from BP cuff measurements. Conclusion: The methodology and associated technology is shown to be capable of tracking patient BP non-invasively via arterial line pressure measurement during complete 4-hour treatment sessions. A robust and tractable method is demonstrated, and future refinements to the approach are defined.,” vol. 65, p. 102346, 2021, doi: 10.1016/j.bspc.2020.102346.</v>
          </cell>
        </row>
        <row r="291">
          <cell r="C291" t="str">
            <v>An on-demand coverage based self-deployment algorithm for big data perception in mobile sensing networks,</v>
          </cell>
          <cell r="D291" t="str">
            <v xml:space="preserve"> Futur. Gener. Comput. Syst., </v>
          </cell>
          <cell r="E291" t="str">
            <v>Mobile Sensing Networks have been widely applied to many fields for big data perception such as intelligent transportation, medical health and environment sensing. However, in some complex environments and unreachable regions of inconvenience for human, the establishment of the mobile sensing networks, the layout of the nodes and the control of the network topology to achieve high performance sensing of big data are increasingly becoming a main issue in the applications of the mobile sensing networks. To deal with this problem, we propose a novel on-demand coverage based self-deployment algorithm for big data perception based on mobile sensing networks in this paper. Firstly, by considering characteristics of mobile sensing nodes, we extend the cellular automata model and propose a new mobile cellular automata model for effectively characterizing the spatial–temporal evolutionary process of nodes. Secondly, based on the learning automata theory and the historical information of node movement, we further explore a new mobile cellular learning automata model, in which nodes can self-adaptively and intelligently decide the best direction of movement with low energy consumption. Finally, we propose a new optimization algorithm which can quickly solve the node self-adaptive deployment problem, thus, we derive the best deployment scheme of nodes in a short time. The extensive simulation results show that the proposed algorithm in this paper outperforms the existing algorithms by as much as 40% in terms of the degree of satisfaction of network coverage, the iterations of the algorithm, the average moving steps of nodes and the energy consumption of nodes. Hence, we believe that our work will make contributions to large-scale adaptive deployment and high performance sensing scenarios of the mobile sensing networks.,” vol. 82, pp. 220–234, 2018, doi: 10.1016/j.future.2018.01.007.</v>
          </cell>
        </row>
        <row r="292">
          <cell r="C292" t="str">
            <v>An online Bayesian approach to change-point detection for categorical data,</v>
          </cell>
          <cell r="D292" t="str">
            <v xml:space="preserve"> Knowledge-Based Syst., </v>
          </cell>
          <cell r="E292" t="str">
            <v>Change-point detection for categorical data has wide applications in many fields. Existing methods either are distribution-free, not utilizing categorical information sufficiently, or have limited performance when there exists ‘rare events’ (events that occur with low frequency). In this paper, we propose a Bayesian change-point detection model for categorical data based on Dirichlet-multinomial mixtures. Because of the introduction of prior information, our method performs well for the existence of ‘rare events’. An online parameter estimation procedure and an online detection strategy are then designed to adapt to data streams. Monte Carlo simulations discuss the power of the proposed method and show advantages compared with existing algorithms. Applications in biomedical research, document analysis, health news case study and location monitoring indicate practical values of our method.,” vol. 196, p. 105792, 2020, doi: 10.1016/j.knosys.2020.105792.</v>
          </cell>
        </row>
        <row r="293">
          <cell r="C293" t="str">
            <v>An ontological knowledge framework for adaptive medical workflow,</v>
          </cell>
          <cell r="D293" t="str">
            <v xml:space="preserve"> J. Biomed. Inform., </v>
          </cell>
          <cell r="E293" t="str">
            <v>As emerging technologies, semantic Web and SOA (Service-Oriented Architecture) allow BPMS (Business Process Management System) to automate business processes that can be described as services, which in turn can be used to wrap existing enterprise applications. BPMS provides tools and methodologies to compose Web services that can be executed as business processes and monitored by BPM (Business Process Management) consoles. Ontologies are a formal declarative knowledge representation model. It provides a foundation upon which machine understandable knowledge can be obtained, and as a result, it makes machine intelligence possible. Healthcare systems can adopt these technologies to make them ubiquitous, adaptive, and intelligent, and then serve patients better. This paper presents an ontological knowledge framework that covers healthcare domains that a hospital encompasses-from the medical or administrative tasks, to hospital assets, medical insurances, patient records, drugs, and regulations. Therefore, our ontology makes our vision of personalized healthcare possible by capturing all necessary knowledge for a complex personalized healthcare scenario involving patient care, insurance policies, and drug prescriptions, and compliances. For example, our ontology facilitates a workflow management system to allow users, from physicians to administrative assistants, to manage, even create context-aware new medical workflows and execute them on-the-fly. © 2008 Elsevier Inc. All rights reserved.,” vol. 41, no. 5, pp. 829–836, 2008, doi: 10.1016/j.jbi.2008.05.012.</v>
          </cell>
        </row>
        <row r="294">
          <cell r="C294" t="str">
            <v>An ontology-based approach to patient follow-up assessment for continuous and personalized chronic disease management,</v>
          </cell>
          <cell r="D294" t="str">
            <v xml:space="preserve"> J. Biomed. Inform., </v>
          </cell>
          <cell r="E294" t="str">
            <v>Objective Chronic diseases are complex and persistent clinical conditions that require close collaboration among patients and health care providers in the implementation of long-term and integrated care programs. However, current solutions focus partially on intensive interventions at hospitals rather than on continuous and personalized chronic disease management. This study aims to fill this gap by providing computerized clinical decision support during follow-up assessments of chronically ill patients at home. Methods We proposed an ontology-based framework to integrate patient data, medical domain knowledge, and patient assessment criteria for chronic disease patient follow-up assessments. A clinical decision support system was developed to implement this framework for automatic selection and adaptation of standard assessment protocols to suit patient personal conditions. We evaluated our method in the case study of type 2 diabetic patient follow-up assessments. Results The proposed framework was instantiated using real data from 115,477 follow-up assessment records of 36,162 type 2 diabetic patients. Standard evaluation criteria were automatically selected and adapted to the particularities of each patient. Assessment results were generated as a general typing of patient overall condition and detailed scoring for each criterion, providing important indicators to the case manager about possible inappropriate judgments, in addition to raising patient awareness of their disease control outcomes. Using historical data as the gold standard, our system achieved a rate of accuracy of 99.93% and completeness of 95.00%. Conclusions This study contributes to improving the accessibility, efficiency and quality of current patient follow-up services. It also provides a generic approach to knowledge sharing and reuse for patient-centered chronic disease management.,” vol. 72, pp. 45–59, 2017, doi: 10.1016/j.jbi.2017.06.021.</v>
          </cell>
        </row>
        <row r="295">
          <cell r="C295" t="str">
            <v>An open platform for personal health record apps with platform-level privacy protection,</v>
          </cell>
          <cell r="D295" t="str">
            <v xml:space="preserve"> Comput. Biol. Med., </v>
          </cell>
          <cell r="E295" t="str">
            <v>One of the main barriers to the adoption of Personal Health Records (PHR) systems is their closed nature. It has been argued in the literature that this barrier can be overcome by introducing an open market of substitutable PHR apps. The requirements introduced by such an open market on the underlying platform have also been derived. In this paper, we argue that MyPHRMachines, a cloud-based PHR platform recently developed by the authors, satisfies these requirements better than its alternatives. The MyPHRMachines platform leverages Virtual Machines as flexible and secure execution sandboxes for health apps. MyPHRMachines does not prevent pushing hospital- or patient-generated data to one of its instances, nor does it prevent patients from sharing data with their trusted caregivers. External software developers have minimal barriers to contribute innovative apps to the platform, since apps are only required to avoid pushing patient data outside a MyPHRMachines cloud. We demonstrate the potential of MyPHRMachines by presenting two externally contributed apps. Both apps provide functionality going beyond the state-of-the-art in their application domain, while they did not require any specific MyPHRMachines platform extension. © 2014 Elsevier Ltd.,” vol. 51, pp. 14–23, 2014, doi: 10.1016/j.compbiomed.2014.04.019.</v>
          </cell>
        </row>
        <row r="296">
          <cell r="C296" t="str">
            <v>Analysis and postprocessing of ECG or heart rate data from wearable devices beyond the proprietary cloud and app infrastructure of the vendors,</v>
          </cell>
          <cell r="D296" t="str">
            <v xml:space="preserve"> Cardiovasc. Digit. Heal. J., </v>
          </cell>
          <cell r="E296" t="str">
            <v>Background The impact of medical-grade wearable electrocardiographic (ECG) recording technology is increasing rapidly. A wide range of different portable smartphone-connected ECG and heart rate trackers is available on the market. Smart ECG devices are especially valuable to monitor either supraventricular arrhythmias or prolonged QT intervals to avoid drug-induced life-threatening arrhythmias. However, frequent false alarms or false-positive arrhythmia results from wearable devices are unwanted. Therefore, for clinical evaluation, it should be possible to measure and evaluate the biosignals of the wearables independent of the manufacturer. Objective Unlike radiological devices that do support the universal digital imaging and communications in medicine standard, these medical-grade devices do not yet support a secure standardized exchange pathway between sensors, smartphones/smartwatches, and end services such as cloud storage or universal Web-based application programming interface (API) access. Consequently, postprocessing of recorded ECGs or heart rate interval data requires a whole toolbox of customized software technologies. Methods/Results Various methods for measuring and analyzing nonstandardized ECG and heart rate data are proposed, including online measurement of ECG waveforms within a PDF, access to data using manufacturer-specific software development kits, and access to biosignals using modern Web APIs. Conclusion With the appropriate workaround, modern software technologies such as JavaScript and PHP allow health care providers and researchers to easily and instantly access necessary and important signal measurements on demand.,” vol. 2, no. 6, pp. 323–330, 2021, doi: 10.1016/j.cvdhj.2021.09.006.</v>
          </cell>
        </row>
        <row r="297">
          <cell r="C297" t="str">
            <v>Analysis of ISO/IEEE 11073 built-in security and its potential IHE-based extensibility,</v>
          </cell>
          <cell r="D297" t="str">
            <v xml:space="preserve"> J. Biomed. Inform., </v>
          </cell>
          <cell r="E297" t="str">
            <v>The ISO/IEEE 11073 standard for Personal Health Devices (X73PHD) aims to ensure interoperability between Personal Health Devices and aggregators-e.g. health appliances, routers-in ambulatory setups. The Integrating the Healthcare Enterprise (IHE) initiative promotes the coordinated use of different standards in healthcare systems (e.g. Personal/Electronic Health Records, alert managers, Clinical Decision Support Systems) by defining profiles intended for medical use cases. X73PHD provides a robust syntactic model and a comprehensive terminology, but it places limited emphasis on security and on interoperability with IHE-compliant systems and frameworks. However, the implementation of eHealth/mHealth applications in environments such as health and fitness monitoring, independent living and disease management (i.e. the X73PHD domains) increasingly requires features such as secure connections to mobile aggregators-e.g. smartphones, tablets-, the sharing of devices among different users with privacy, and interoperability with certain IHE-compliant healthcare systems. This work proposes a comprehensive IHE-based X73PHD extension consisting of additive layers adapted to different eHealth/mHealth applications, after having analyzed the features of X73PHD (especially its built-in security), IHE profiles related with these applications and other research works. Both the new features proposed for each layer and the procedures to support them have been carefully chosen to minimize the impact on X73PHD, on its architecture (in terms of delays and overhead) and on its framework. Such implications are thoroughly analyzed in this paper. As a result, an extended model of X73PHD is proposed, preserving its essential features while extending them with added value.,” vol. 60, pp. 270–285, 2016, doi: 10.1016/j.jbi.2016.02.006.</v>
          </cell>
        </row>
        <row r="298">
          <cell r="C298" t="str">
            <v>Analyzing recommender systems for health promotion using a multidisciplinary taxonomy: A scoping review,</v>
          </cell>
          <cell r="D298" t="str">
            <v xml:space="preserve"> Int. J. Med. Inform., </v>
          </cell>
          <cell r="E298" t="str">
            <v>Background Recommender systems are information retrieval systems that provide users with relevant items (e.g., through messages). Despite their extensive use in the e-commerce and leisure domains, their application in healthcare is still in its infancy. These systems may be used to create tailored health interventions, thus reducing the cost of healthcare and fostering a healthier lifestyle in the population. Objective This paper identifies, categorizes, and analyzes the existing knowledge in terms of the literature published over the past 10 years on the use of health recommender systems for patient interventions. The aim of this study is to understand the scientific evidence generated about health recommender systems, to identify any gaps in this field to achieve the United Nations Sustainable Development Goal 3 (SDG3) (namely, ‘Ensure healthy lives and promote well-being for all at all ages’), and to suggest possible reasons for these gaps as well as to propose some solutions. Methods We conducted a scoping review, which consisted of a keyword search of the literature related to health recommender systems for patients in the following databases: ScienceDirect, PsycInfo, Association for Computing Machinery, IEEExplore, and Pubmed. Further, we limited our search to consider only English-language journal articles published in the last 10 years. The reviewing process comprised three researchers who filtered the results simultaneously. The quantitative synthesis was conducted in parallel by two researchers, who classified each paper in terms of four aspects—the domain, the methodological and procedural aspects, the health promotion theoretical factors and behavior change theories, and the technical aspects—using a new multidisciplinary taxonomy. Results Nineteen papers met the inclusion criteria and were included in the data analysis, for which thirty-three features were assessed. The nine features associated with the health promotion theoretical factors and behavior change theories were not observed in any of the selected studies, did not use principles of tailoring, and did not assess (cost)-effectiveness. Discussion Health recommender systems may be further improved by using relevant behavior change strategies and by implementing essential characteristics of tailored interventions. In addition, many of the features required to assess each of the domain aspects, the methodological and procedural aspects, and technical aspects were not reported in the st…,” vol. 114, pp. 143–155, 2018, doi: https://doi.org/10.1016/j.ijmedinf.2017.12.018.</v>
          </cell>
        </row>
        <row r="299">
          <cell r="C299" t="str">
            <v>Anglicization of hospital information systems: Managing diversity alongside particularity,</v>
          </cell>
          <cell r="D299" t="str">
            <v xml:space="preserve"> Int. J. Med. Inform., </v>
          </cell>
          <cell r="E299" t="str">
            <v>Context: Despite widespread efforts to improve the quality and safety of healthcare through use of hospital information systems (HIS), many healthcare organizations face challenges in implementation and effective use of these applications, in particular when systems have been developed internationally (mainly in the US). Suppliers of these technologies also find it challenging to produce systems that work effectively across a range of geographical, cultural and institutional boundaries. In this paper, we seek to understand the strategies used by suppliers and adopters of HIS to overcome the challenges involved in the development and adoption of generic overseas systems. Methods: We conducted a qualitative study, by interviewing 176 individuals (eight organizations), observing two user groups, and running a supplier focus group. We used inductive thematic analysis to assess emerging strategies in developing and implementing overseas packaged HIS in English settings. Findings: The health sector in England has entered a period of potentially transformative change with many international HIS suppliers entering the market. This has provoked call for the ‘Anglicization’ of generic systems. This endeavor, has resulted in emergence of more or less aligned supplier and user strategies to overcome the difficulties in the process. This includes a continuous process of identification and classification of requests (by suppliers), and unification and voicing of needs (by adopters). Conclusions: The complexity of health service provision, drives calls for customization of technologies in this sector. Consequent tensions between ‘standardization’ and ‘localization’ are requiring suppliers of generic solutions to develop more sophisticated strategies as they pursue international growth of their market.,” vol. 119, pp. 88–93, 2018, doi: 10.1016/j.ijmedinf.2018.09.014.</v>
          </cell>
        </row>
        <row r="300">
          <cell r="C300" t="str">
            <v>Anisotropic finite element modeling for patient-specific mandible,</v>
          </cell>
          <cell r="D300" t="str">
            <v xml:space="preserve"> Comput. Methods Programs Biomed., </v>
          </cell>
          <cell r="E300" t="str">
            <v>This paper presents an ad hoc modular software tool to quasi-automatically generate patient-specific three-dimensional (3D) finite element (FE) model of the human mandible. The main task is taking into account the complex geometry of the individual mandible, as well as the inherent highly anisotropic material law. At first, by computed tomography data (CT), the individual geometry of the complete range of mandible was well reproduced, also the separation between cortical and cancellous bone. Then, taking advantage of the inherent shape nature as ‘curve’ long bone, the algorithm employed a pair of B-spline curves running along the entire upper and lower mandible borders as auxiliary baselines, whose directions are also compatible with that of the trajectory of maximum material stiffness throughout the cortical bone of the mandible. And under the guidance of this pair of auxiliary baselines, a sequence of B-spline surfaces were interpolated adaptively as curve cross-sections to cut the original geometry. Following, based on the produced curve contours and the corresponding curve cross-section surfaces, quite well structured FE volume meshes were constructed, as well as the inherent trajectory vector fields of the anisotropic material (orthotropic for cortical bone and transversely isotropic for cancellous bone). Finally, a sensitivity analysis comprising various 3D FE simulations was carried out to reveal the relevance of elastic anisotropy for the load carrying behavior of the mandible. © 2007 Elsevier Ireland Ltd. All rights reserved.,” vol. 88, no. 3, pp. 197–209, 2007, doi: 10.1016/j.cmpb.2007.09.009.</v>
          </cell>
        </row>
        <row r="301">
          <cell r="C301" t="str">
            <v>Annually modelling built-settlements between remotely-sensed observations using relative changes in subnational populations and lights at night,</v>
          </cell>
          <cell r="D301" t="str">
            <v xml:space="preserve"> Comput. Environ. Urban Syst., </v>
          </cell>
          <cell r="E301" t="str">
            <v>Mapping urban features/human built-settlement extents at the annual time step has a wide variety of applications in demography, public health, sustainable development, and many other fields. Recently, while more multitemporal urban features/human built-settlement datasets have become available, issues still exist in remotely-sensed imagery due to spatial and temporal coverage, adverse atmospheric conditions, and expenses involved in producing such datasets. Remotely-sensed annual time-series of urban/built-settlement extents therefore do not yet exist and cover more than specific local areas or city-based regions. Moreover, while a few high-resolution global datasets of urban/built-settlement extents exist for key years, the observed date often deviates many years from the assigned one. These challenges make it difficult to increase temporal coverage while maintaining high fidelity in the spatial resolution. Here we describe an interpolative and flexible modelling framework for producing annual built-settlement extents. We use a combined technique of random forest and spatio-temporal dasymetric modelling with open source subnational data to produce annual 100 m × 100 m resolution binary built-settlement datasets in four test countries located in varying environmental and developmental contexts for test periods of five-year gaps. We find that in the majority of years, across all study areas, the model correctly identified between 85 and 99% of pixels that transition to built-settlement. Additionally, with few exceptions, the model substantially out performed a model that gave every pixel equal chance of transitioning to built-settlement in each year. This modelling framework shows strong promise for filling gaps in cross-sectional urban features/built-settlement datasets derived from remotely-sensed imagery, provides a base upon which to create urban future/built-settlement extent projections, and enables further exploration of the relationships between urban/built-settlement area and population dynamics.,” vol. 80, p. 101444, 2020, doi: 10.1016/j.compenvurbsys.2019.101444.</v>
          </cell>
        </row>
        <row r="302">
          <cell r="C302" t="str">
            <v>Application of adaptive wavelet transform based multiple analytical mode decomposition for damage progression identification of Cable-Stayed bridge via shake table test,</v>
          </cell>
          <cell r="D302" t="str">
            <v xml:space="preserve"> Mech. Syst. Signal Process., </v>
          </cell>
          <cell r="E302" t="str">
            <v>Extracting useful information (damage existence, location, identification, and quantification) from measured signals for damage identification is critical in structural health monitoring, while time-varying nature of most signals often require huge efforts. In this paper, adaptive wavelet analysis AWT is first introduced as a preprocessing approach of clearer, smoother and more accurate time–frequency representation. Optimized analytical mode decomposition (AMD) is then utilized for signal component extraction, with the help of AWT for bisecting frequency determination. Examples of time-varying signals of sinusoidal function and Duffing systems are used to illustrate the advantages of the algorithm, which proves to be successful in signal decomposition. Multiple AMD (MAMD) with the optimized algorithm is then utilized together with AWT for signal decomposition and system identification of the shake table test of a 1/20-scale cable-stayed bridge model. The extracted stiffness and damping coefficients retain a preliminary indication of the damage progression during the earthquake input.,” vol. 149, p. 107055, 2021, doi: 10.1016/j.ymssp.2020.107055.</v>
          </cell>
        </row>
        <row r="303">
          <cell r="C303" t="str">
            <v>Application of Bayesian estimation to structural health monitoring of fatigue cracks in welded steel pipe,</v>
          </cell>
          <cell r="D303" t="str">
            <v xml:space="preserve"> Mech. Syst. Signal Process., </v>
          </cell>
          <cell r="E303" t="str">
            <v>Vibration induced fatigue is a well-known problem in oil and gas piping systems. However the use of vibration data to detect damage is not an easy task without a priori knowledge of the undamaged condition. In this paper, level 1: Detection and level 2: Localization of damage from structural health monitoring strategies is adapted for damage identification. An experimental trial of acoustic emission monitoring was run to monitor fatigue damage during a full-scale resonance fatigue test of a girth-welded steel pipe from healthy condition until failure. The pipe was excited into the first mode of vibration using a resonance fatigue testing machine in order to determine the high-cycle fatigue strength of the weld. The information provided by acoustic emission monitoring is useful in evaluating the condition of the pipe during the test and the occurrence of cracking before failure. However, the acoustic emission signals are embedded in noise. To overcome this problem, the signals from different combinations of sensors were recursively cross-correlated, which provides for the derivation of a new effective coefficient (EC) parameter for Bayesian estimation. This parameter is useful for evaluating uncertainty arising from the signals that contribute to source localization errors. The estimation finds the most probable parameters corresponding to cracks using prior knowledge derived from standard pencil lead break tests. The proposed method demonstrates a strong relationship between the acoustic emission energy and the estimated coefficients. A high correlation between signals was found to be associated with cracking, and a low correlation between signals was found to be associated with random signals or noise. The method will be useful for monitoring the condition of piping to manage the risk of vibration induced fatigue failure.,” vol. 121, pp. 112–123, 2019, doi: 10.1016/j.ymssp.2018.11.004.</v>
          </cell>
        </row>
        <row r="304">
          <cell r="C304" t="str">
            <v>Application of Blockchain to Supply Chain: Flexible Blockchain Technology,</v>
          </cell>
          <cell r="D304" t="str">
            <v xml:space="preserve"> Procedia Comput. Sci., </v>
          </cell>
          <cell r="E304" t="str">
            <v>It has been ten years since Satoshi Nakamoto created bitcoin and introduced the concept of a blockchain. The original goal was to propose a solution to the double-spending problem using a peer-to-peer network. Now, Blockchain proves to have the capacity to deliver a new kind of trust to a wide range of services. Applications are being explored in healthcare (patient records), government (land registries) and electronics (Internet of Things). The supply chain is one of the fields that Blockchain is expected to be applied. The paper aims to combine blockchain with distributed storage and propose blockchain for the supply chain. Blockchain is not fit to record a lot of information. It requires both on-chain storage of the core ledger data and off-chain storage of data required by smart contracts for verification and documentation. The Inter Planetary File System (IPFS) is a concrete solution. IPFS is a peer-to-peer distributed file system that seeks to connect all computing devices with the same system of files. Participants can address large amounts of data with IPFS and place the immutable, permanent IPFS links into a blockchain transaction. This timestamps and secures their content, without having to put the data itself on the chain. By combining blockchain with distributed storage, the supply chain system is fit to the industry of the next generation. The characteristics of Industry 4.0 meets the blockchain-based system and the model can aid these changes.,” vol. 164, pp. 143–148, 2019, doi: 10.1016/j.procs.2019.12.166.</v>
          </cell>
        </row>
        <row r="305">
          <cell r="C305" t="str">
            <v>Application of cognitive computing in healthcare, cybersecurity, big data and IoT: A literature review,</v>
          </cell>
          <cell r="D305" t="str">
            <v xml:space="preserve"> Inf. Process. Manag., </v>
          </cell>
          <cell r="E305" t="str">
            <v>Human Intelligence is considered superior compared to Artificial Intelligence (AI) because of its ability to adapt faster to changes. Due to increasing data deluge, it is cumbersome for humans to analyse the vast amount of data and hence AI systems are in demand in today’s world. However, these AI systems lack self-awareness, social skills, multitasking and faster adaptability. Cognitive Computing (CC), a subset of AI, acts as an effective solution in solving these challenges by serving as an important driver for knowledge-rich automation work. Knowing the latest research and state of the art in CC is one of the initial steps needed for researchers to make progress in this front. Thus, this paper presents a comprehensive survey of prior research in the CC domain along with the challenges, solutions and future research directions. Specifically, CC-based techniques solving real-world problems in four widely-researched application areas, namely, healthcare, cybersecurity, big data and IoT, have been reviewed in detail and the open research issues are discussed.,” vol. 59, no. 2, p. 102888, 2022, doi: 10.1016/j.ipm.2022.102888.</v>
          </cell>
        </row>
        <row r="306">
          <cell r="C306" t="str">
            <v>Application of computer tongue image analysis technology in the diagnosis of NAFLD,</v>
          </cell>
          <cell r="D306" t="str">
            <v xml:space="preserve"> Comput. Biol. Med., </v>
          </cell>
          <cell r="E306" t="str">
            <v>Nonalcoholic fatty liver disease (NAFLD), a leading cause of chronic hepatic disease, can progress to liver fibrosis, cirrhosis, and hepatocellular carcinoma. Therefore, it is extremely important to explore early diagnosis and screening methods. In this study, we developed models based on computer tongue image analysis technology to observe the tongue characteristics of 1778 participants (831 cases of NAFLD and 947 cases of non-NAFLD). Combining quantitative tongue image features, basic information, and serological indexes, including the hepatic steatosis index (HSI) and fatty liver index (FLI), we utilized machine learning methods, including Logistic Regression, Support Vector Machine (SVM), Random Forest (RF), Gradient Boosting Decision Tree (GBDT), Adaptive Boosting Algorithm (AdaBoost), Naïve Bayes, and Neural Network for NAFLD diagnosis. The best fusion model for diagnosing NAFLD by Logistic Regression, which contained the tongue image parameters, waist circumference, BMI, GGT, TG, and ALT/AST, achieved an AUC of 0.897 (95% CI, 0.882–0.911), an accuracy of 81.70% with a sensitivity of 77.62% and a specificity of 85.22%; in addition, the positive likelihood ratio and negative likelihood ratio were 5.25 and 0.26, respectively. The application of computer intelligent tongue diagnosis technology can improve the accuracy of NAFLD diagnosis and may provide a convenient technical reference for the establishment of early screening methods for NAFLD, which is worth further research and verification.,” vol. 135, p. 104622, 2021, doi: 10.1016/j.compbiomed.2021.104622.</v>
          </cell>
        </row>
        <row r="307">
          <cell r="C307" t="str">
            <v>Application of deep convolutional neural networks for the detection of anthracnose in olives using VIS/NIR hyperspectral images,</v>
          </cell>
          <cell r="D307" t="str">
            <v xml:space="preserve"> Comput. Electron. Agric., </v>
          </cell>
          <cell r="E307" t="str">
            <v>Anthracnose is one of the primary diseases that affect olive production before and after harvest, causing severe damage and economic losses. The objective of this work is to detect this disease in the early stages, using hyperspectral images and advanced modelling techniques of Deep Learning (DL) and convolutional neural networks (CNN). The olives were artificially inoculated with the fungus. Hyperspectral images (450–1050 nm) of each olive were acquired until visual symptoms of the disease were observed, in some cases up to 9 days. The olives were classified into two classes: control, inoculated with water, and fungi composed of olives inoculated with the fungus. The ResNet101 architecture was chosen and adapted to process 61-band hyperspectral images with only two classes. The result showed that the applied model is very effective in detecting infected olives since the sensitivity of the method was very high from the beginning (85% on day 3 and 100% onwards). From a commercial point of view, these results align with the need to detect the maximum number of infected fruits.,” vol. 187, p. 106252, 2021, doi: 10.1016/j.compag.2021.106252.</v>
          </cell>
        </row>
        <row r="308">
          <cell r="C308" t="str">
            <v>Application of Human Augmentics: A Persuasive Asthma Inhaler,</v>
          </cell>
          <cell r="D308" t="str">
            <v xml:space="preserve"> J. Biomed. Inform., </v>
          </cell>
          <cell r="E308" t="str">
            <v>This article describes a tailored health intervention delivered on a mobile phone platform, integrating low-literacy design strategies and basic principles of behavior change, to promote increased adherence and asthma control among underserved minority adolescents. We based the intervention and design principles on theories of Human Augmentics and the Elaboration Likelihood Model. We tested the efficacy of using electronic monitoring devices that incorporate informative and persuasive elements to improve adherence to a prescribed daily medication regimen intended to reduce use of asthma rescue medications. We describe the theoretical framework, hardware and software systems, and results of user testing for design purposes and a clinical pilot study incorporating use of the device and software by the targeted population. The results of the clinical pilot study showed an 83% completion rate for the treatment as well as improved adherence. Of note, 8% and 58% of participants achieved clinically significant adherence targets at baseline and last week of the study, respectively. Rescue asthma medication use decreased from a median of 3 puffs per week at baseline to 0 puffs per week during the last week of the study.,” vol. 67, pp. 51–58, 2017, doi: 10.1016/j.jbi.2017.02.003.</v>
          </cell>
        </row>
        <row r="309">
          <cell r="C309" t="str">
            <v>Application of machine learning in medical data analysis illustrated with an example of association rules,</v>
          </cell>
          <cell r="D309" t="str">
            <v xml:space="preserve"> Procedia Comput. Sci., </v>
          </cell>
          <cell r="E309" t="str">
            <v>The authors propose a method for medical data analysis aiming to determine risk groups. The method uses association rules generation and the analysis of a selected target feature. The method is presented with an example of patient analyses in regard to the possibility of suffering a stroke. The method is universal and can be used also for other medical dataset analyses leading to risk group identification.,” vol. 192, pp. 3134–3143, 2021, doi: 10.1016/j.procs.2021.09.086.</v>
          </cell>
        </row>
        <row r="310">
          <cell r="C310" t="str">
            <v>Application of the Informatics Stack framework to describe a population-level emergency department return visit continuous quality improvement program,</v>
          </cell>
          <cell r="D310" t="str">
            <v xml:space="preserve"> Int. J. Med. Inform., </v>
          </cell>
          <cell r="E310" t="str">
            <v>Introduction: Population health programs are increasingly reliant on Health Information Technology (HIT). Program HIT architecture description is a necessary step prior to evaluation. Several sociotechnical frameworks have been used previously with HIT programs. The Informatics Stack is a novel framework that provides a thorough description of HIT program architecture. The Emergency Department Return Visit Quality Program (EDRVQP) is a population-level continuous quality improvement (QI) program connecting EDs across Ontario. The objectives of the study were to utilize the Informatics Stack to provide a description of the EDRVQP HIT architecture and to delineate population health program factors that are enablers or barriers. Materials and Methods: The Informatics Stack was used to describe the HIT architecture. A qualitative study was completed with semi-structured interviews of key informants across stakeholder organizations. Emergency departments were selected randomly. Purposive sampling identified key informants. Interviews were conducted until saturation. An inductive qualitative analysis using grounded theory was completed. A literature review of peer-reviewed background literature, and stakeholder organization reports was also conducted. Results: 23 business actors from 15 organizations were interviewed. The EDRVQP architecture description is presented across the Informatics Stack levels. The levels from most comprehensive to most basic are world, organization, perspectives/roles, goals/functions, workflow/behaviour/adoption, information systems, modules, data/information/knowledge/wisdom/algorithms, and technology. Enabling factors were the high rate of electronic health record adoption, legislative mandate for data collection, use of functional data standards, implementation flexibility, leveraging validated algorithms, and leveraging existing local health networks. Barriers were privacy legislation and a high turn-around time. Discussion: The Informatics Stack provides a robust approach to thoroughly describe the HIT architecture of population health programs prior to program replication. The EDRVQP is a population health program that illustrates the pragmatic use of continuous QI methodology across a population (provincial) level.,” vol. 133, p. 103937, 2020, doi: 10.1016/j.ijmedinf.2019.07.016.</v>
          </cell>
        </row>
        <row r="311">
          <cell r="C311" t="str">
            <v>Applying a dynamic threshold to improve cluster detection of LSI,</v>
          </cell>
          <cell r="D311" t="str">
            <v xml:space="preserve"> Sci. Comput. Program., </v>
          </cell>
          <cell r="E311" t="str">
            <v>Latent Semantic Indexing (LSI) is a standard approach for extracting and representing the meaning of words in a large set of documents. Recently it has been shown that it is also useful for identifying concerns in source code. The tree cutting strategy plays an important role in obtaining the clusters, which identify the concerns. In this contribution the authors compare two tree cutting strategies: the Dynamic Hybrid cut and the commonly used fixed height threshold. Two case studies have been performed on the source code of Philips Healthcare to compare the results using both approaches. While some of the settings are particular to the Philips-case, the results show that applying a dynamic threshold, implemented by the Dynamic Hybrid cut, is an improvement over the fixed height threshold in the detection of clusters representing relevant concerns. This makes the approach as a whole more usable in practice. © 2010 Elsevier B.V. All rights reserved.,” vol. 76, no. 12, pp. 1261–1274, 2011, doi: 10.1016/j.scico.2010.12.004.</v>
          </cell>
        </row>
        <row r="312">
          <cell r="C312" t="str">
            <v>Applying a human factors approach to improve usability of a decision support system in tele-nursing,</v>
          </cell>
          <cell r="D312" t="str">
            <v xml:space="preserve"> Collegian, </v>
          </cell>
          <cell r="E312" t="str">
            <v>Aim To evaluate usability of a decision support system for telephone triage nurses. Background Telephone triage by nurses has become an internationally accepted form of health service delivery to cope with increasing demands on primary and emergency care. Decision support software systems are used by nurses to facilitate the telephone triage process, yet, the usability of these systems is rarely assessed. Method We applied a multi-method human factors approach to evaluate the usability of decision support software used by Healthdirect Australia nurses during telephone triage. Methods included: (1) stakeholder discussions; (2) heurstic analysis by two independent experts across ten usability heuristics; and (3) interviews with system end users (n = 9). A list of heuristic violations with their severity ratings was developed. Qualitative content analysis of the interview transcripts was undertaken to validate the results of the heuristic evaluation. Findings Forty one unique heuristic violations were identified in the interface design of the decision support software with median severity of 2.25 (range 0–4, with 0 = no problem to 4 = catastrophic problem). The highest number of violations was observed for flexibility and efficiency of use (n = 12, median severity = 2.5) and for aesthetic and minimalist design (n = 11, median severity = 2). Interviews with nurses verified many of the violations identified in the heuristic analysis. Improving the navigational design of the system for flexibility and efficiency of use was identified as necessary by both the experts and end users. Conclusion In adopting a multi-method human factors approach, we identified a number of system design features which may be impacting on the safety and efficiency of the nurse telephone triage process. Addressing the identified usability issues and using feedback from end-users to modify the decision support system would optimise system use and so improve the triage process.,” vol. 24, no. 3, pp. 227–236, 2017, doi: 10.1016/j.colegn.2016.02.001.</v>
          </cell>
        </row>
        <row r="313">
          <cell r="C313" t="str">
            <v>Applying PRIM (Patient Rule Induction Method) and logistic regression for selecting high-risk subgroups in very elderly ICU patients,</v>
          </cell>
          <cell r="D313" t="str">
            <v xml:space="preserve"> Int. J. Med. Inform., </v>
          </cell>
          <cell r="E313" t="str">
            <v>Purpose: To apply the Patient Rule Induction Method (PRIM) to identify very elderly Intensive Care (IC) patients at high risk of mortality, and compare the results with those of a conventional logistic regression model. Methods: A database containing all 12,993 consecutive admissions of patients aged at least 80 between January 1997 and October 2005 from intensive care units (n = 33) of mixed type taking part in the National Intensive Care Evaluation (NICE) registry. Demographic, diagnostic, physiologic, laboratory, discharge and prognostic score data were collected. After application of the SAPS II inclusion criteria 6617 patients remained. In these data we searched PRIM subgroups requiring at least 85% mortality and coverage of at least 3% of the patients. Equally sized subgroups were derived from a recalibrated (second level customization) Simplified Acute Physiology Score II model, where new coefficients were fitted. Subgroups were compared on an independent validation set using the positive predictive value (PPV), here equaling the subgroup mortality. Results: We identified four subgroups with a positive predictive value (PPV) of 92%, 90%, 87% and 87%, covering, respectively, 3%, 3.5%, 7% and 10% of the patients in the validation set. Urine production, lowest pH, lowest systolic blood pressure, mechanical ventilation, all measured within 24 h after admission, and admission type and Glasgow Coma Score were used to define these subgroups. SAPS and PRIM subgroups had equal PPVs. Conclusions: PRIM successfully identified high-risk subgroups. The subgroups compare in performance to SAPS II, but require less data to collect, result in more homogenous groups and are likely to be more useful for decision makers. © 2007 Elsevier Ireland Ltd. All rights reserved.,” vol. 77, no. 4, pp. 272–279, 2008, doi: 10.1016/j.ijmedinf.2007.06.007.</v>
          </cell>
        </row>
        <row r="314">
          <cell r="C314" t="str">
            <v>Applying systems ergonomics methods in sport: A systematic review,</v>
          </cell>
          <cell r="D314" t="str">
            <v xml:space="preserve"> Appl. Ergon., </v>
          </cell>
          <cell r="E314" t="str">
            <v>Introduction: As sports systems become increasingly more complex, competitive, and technology-centric, there is a greater need for systems ergonomics methods to consider the performance, health, and safety of athletes in context with the wider settings in which they operate. Therefore, the purpose of this systematic review was to identify and critically evaluate studies which have applied a systems ergonomics research approach in the context of sports performance and injury management. Material and methods: Five databases (PubMed, Scopus, ScienceDirect, Web of Science, and SPORTDiscus) were searched for the dates 01 January 1990 to 01 August 2017, inclusive, for original peer-reviewed journal articles and conference papers. Reported analyses were underpinned by a recognised systems ergonomics method, and study aims were related to the optimisation of sports performance (e.g. communication, playing style, technique, tactics, or equipment), and/or the management of sports injury (i.e. identification, prevention, or treatment). Results: A total of seven articles were identified. Two articles were focussed on understanding and optimising sports performance, whereas five examined sports injury management. The methods used were the Event Analysis of Systemic Teamwork, Cognitive Work Analysis (the Work Domain Analysis Abstraction Hierarchy), Rasmussen’s Risk Management Framework, and the Systems Theoretic Accident Model and Processes method. The individual sport application was distance running, whereas the team sports contexts examined were cycling, football, Australian Football League, and rugby union. Conclusions: The included systems ergonomics applications were highly flexible, covering both amateur and elite sports contexts. The studies were rated as valuable, providing descriptions of injury controls and causation, the factors influencing injury management, the allocation of responsibilities for injury prevention, as well as the factors and their interactions underpinning sports performance. Implications and future directions for research are described.,” vol. 80, pp. 214–225, 2019, doi: 10.1016/j.apergo.2018.03.019.</v>
          </cell>
        </row>
        <row r="315">
          <cell r="C315" t="str">
            <v>Approches thérapeutiques des troubles du sommeil et des rythmes chez l’enfant avec TSA,</v>
          </cell>
          <cell r="D315" t="str">
            <v xml:space="preserve"> Encephale., </v>
          </cell>
          <cell r="E315" t="str">
            <v>Résumé Les troubles du sommeil sont extrêmement fréquents (40–86 %) chez l’enfant et les adolescents, en particulier chez ceux avec un trouble du spectre de l’autisme (TSA). Ces anomalies sont, d’ailleurs, une des principales préoccupations parentales lorsque l’on a un enfant avec TSA. Les troubles du sommeil sont essentiellement des anomalies du rythme veille–sommeil – en premier lieu, des insomnies d’endormissement ou de maintien de sommeil (avec réveils nocturnes). Le traitement des troubles du sommeil est relativement systématisé : après avoir éliminé d’autres troubles spécifiques du sommeil associés à la plainte d’insomnie (comme le syndrome d’apnées du sommeil ou le syndrome de jambes sans repos), cette prise en charge sera non pharmacologique en première intention, puis pharmacologique secondairement. Les traitements non pharmacologiques des troubles du sommeil chez les enfants et les adolescents au développement normal se sont révélées très efficaces (dans 94 % des cas), mais ne sont suffisants que chez environ 25 % des personnes avec TSA. Ils nécessitent une combinaison de : 1) psychoéducation des parents pour mieux comprendre les troubles du sommeil ; 2) mise en place de rituels du coucher adaptés à l’âge et aux particularités de l’enfant ; 3) stratégies comportementales spécifiques comprenant le bedtime fading, l’extinction progressive et le renforcement positif des comportements adaptés. Sur le plan pharmacologique, la mélatonine occupe une place particulière. Plusieurs essais cliniques ont montré que la mélatonine est efficace dans le traitement des troubles du sommeil chez les patients atteints de TSA, ayant conduit l’Agence européenne des médicaments à accorder une autorisation de mise sur le marché en 2018 pour une molécule de mélatonine pédiatrique à libération prolongée (Slenyto®). Sleep disturbances are extremely common (40–86%) in children and adolescents, especially those with autism spectrum disorders (ASD) and are often among the first symptoms identified by parents at a very early stage of their child’s development. These abnormalities are among the main parental concerns when having a child with ASD and have a significant impact on the quality of life of patients, their parents, and more broadly their siblings. Sleep disorders are essentially abnormalities of the sleep-wake rhythm – primarily sleep onset insomnia or nocturnal awakenings (with difficulty falling back to sleep). These disturbances can be accompanied by other sleep…,” 2022, doi: 10.1016/j.encep.2021.08.005.</v>
          </cell>
        </row>
        <row r="316">
          <cell r="C316" t="str">
            <v>Approximate dynamic programming for capacity allocation in the service industry,</v>
          </cell>
          <cell r="D316" t="str">
            <v xml:space="preserve"> Eur. J. Oper. Res., </v>
          </cell>
          <cell r="E316" t="str">
            <v>We consider a problem where different classes of customers can book different types of service in advance and the service company has to respond immediately to the booking request confirming or rejecting it. The objective of the service company is to maximize profit made of class-type specific revenues, refunds for cancellations or no-shows as well as cost of overtime. For the calculation of the latter, information on the underlying appointment schedule is required. In contrast to most models in the literature we assume that the service time of clients is stochastic and that clients might be unpunctual. Throughout the paper we will relate the problem to capacity allocation in radiology services. The problem is modeled as a continuous-time Markov decision process and solved using simulation-based approximate dynamic programming (ADP) combined with a discrete event simulation of the service period. We employ an adapted heuristic ADP algorithm from the literature and investigate on the benefits of applying ADP to this type of problem. First, we study a simplified problem with deterministic service times and punctual arrival of clients and compare the solution from the ADP algorithm to the optimal solution. We find that the heuristic ADP algorithm performs very well in terms of objective function value, solution time, and memory requirements. Second, we study the problem with stochastic service times and unpunctuality. It is then shown that the resulting policy constitutes a large improvement over an ‘optimal’ policy that is deduced using restrictive, simplifying assumptions.,” vol. 218, no. 1, pp. 239–250, 2012, doi: https://doi.org/10.1016/j.ejor.2011.09.007.</v>
          </cell>
        </row>
        <row r="317">
          <cell r="C317" t="str">
            <v>Are people with epilepsy using eHealth-tools?,</v>
          </cell>
          <cell r="D317" t="str">
            <v xml:space="preserve"> Epilepsy Behav., </v>
          </cell>
          <cell r="E317" t="str">
            <v>Introduction Self-management for people with epilepsy (PWE) should lead to shared decision-making and thus to adherence to the treatment plan. eHealth is an important way of supporting PWE in their self-management. Method In this survey, we used a mixed method to explore the following: 1) which factors were monitored by PWE and how (using pen and paper or eHealth-tools), 2) how many PWE own a computer or smartphone, and 3) how do they perceive the use of eHealth. A consecutive series of 1000 PWE attending the outpatient clinic of a tertiary epilepsy center were asked to fill in a questionnaire. Results In comparison with the general population, fewer PWE owned a computer or smartphone. They were, however, more likely to self-monitor their health than other patients suffering from a chronic condition. Although PWE did not use eHealth-tools often, they perceived it as a user-friendly tool, promoting health behavior as well as adherence. On the other hand, problems with privacy and the perception that not everyone is able to use eHealth were considered as disadvantages by PWE. Promoting self-care was perceived as both an advantage and a disadvantage. It was seen as an advantage when PWE mentioned the option of eHealth-tools in order to gain insight into one’s epilepsy. At the same time, it was seen as a disadvantage because it confronts PWE with their disease, which causes emotional stress. Conclusion The high level of self-monitoring combined with a low usage of eHealth-tools seems to indicate that there is a need for a more tailored approach to stimulate the use of eHealth-tools by PWE. Further research should focus on this aspect, e.g., what PWE need in order to make more use of eHealth-tools in their self-care.,” vol. 64, pp. 268–272, 2016, doi: 10.1016/j.yebeh.2016.08.007.</v>
          </cell>
        </row>
        <row r="318">
          <cell r="C318" t="str">
            <v>Artificial immune pattern recognition for structure damage classification,</v>
          </cell>
          <cell r="D318" t="str">
            <v xml:space="preserve"> Comput. Struct., </v>
          </cell>
          <cell r="E318" t="str">
            <v>Damage detection in structures is one of the research topics that have received growing interest in research communities. While a number of damage detection and localization methods have been proposed, very few attempts have been made to explore the structure damage classification problem. This paper presents an Artificial Immune Pattern Recognition (AIPR) approach for the damage classification in structures. An AIPR-based structure damage classifier has been developed, which incorporates several novel characteristics of the natural immune system. The structure damage pattern recognition is achieved through mimicking immune recognition mechanisms that possess features such as adaptation, evolution, and immune learning. The damage patterns are represented by feature vectors that are extracted from the structure’s dynamic response measurements. The training process is designed based on the clonal selection principle in the immune system. The selective and adaptive features of the clonal selection algorithm allow the classifier to evolve its pattern recognition antibodies towards the goal of matching the training data. In addition, the immune learning algorithm can learn and remember different data patterns by generating a set of memory cells that contains representative feature vectors for each class (pattern). The performance of the presented structure damage classifier has been validated using a benchmark structure proposed by the IASC-ASCE (International Association for Structural Control-American Society of Civil Engineers) Structural Health Monitoring (SHM) Task Group and a three-story frame provided by Los Alamos National Laboratory. The validation results show that the AIPR-based pattern recognition is suitable for structure damage classification. The presented research establishes a fundamental basis for the application of the AIPR concepts in the structure damage classification. © 2009 Elsevier Ltd. All rights reserved.,” vol. 87, no. 21–22, pp. 1394–1407, 2009, doi: 10.1016/j.compstruc.2009.08.012.</v>
          </cell>
        </row>
        <row r="319">
          <cell r="C319" t="str">
            <v>Aspect-oriented design and implementation of adaptable access control for Electronic Medical Records,</v>
          </cell>
          <cell r="D319" t="str">
            <v xml:space="preserve"> Int. J. Med. Inform., </v>
          </cell>
          <cell r="E319" t="str">
            <v>Objectives: Maintaining proper access control to Electronic Medical Records (EMR) is essential to protecting patients’ privacy. We aim to develop mechanisms and tools that can support fine-grained and adaptable access control for EMR. Method: This paper presents an aspect-oriented design and implementation scheme to providing adaptable access control for Web-based EMR systems. In our scheme, access control logic is decoupled from the core of the EMR application and collected into separate aspect modules which are automatically synthesized from access control rules in XML format and properly designed aspect templates. The generated aspect modules will then be compiled and integrated into the underlying EMR application using standard aspect tools. At runtime, these binary aspect modules will be executed to enforce the required access control. Future changes of access control rules can also be effectively realized through these mechanisms without actual coding. Results: A structured form of access control rules based on the Taiwan Electronic Medical Record Template, a suite of abstract aspects and templates for enforcing access control and a translator for synthesizing the complete access control code in AspectJ from such access control rules and aspect templates. We have also built a Web-based EMR prototype implementation to demonstrate our approach. Conclusion: Our approach can not only accommodate a wide range of fine-grained access control requirements but also enforce them in a modular and easy to adapt manner without incurring extra performance overhead due to rule interpretation. The use of aspect-oriented technology to provide adaptable access control for EMR is a promising approach. We have further enhanced our scheme with a mechanism for dynamic adjustment of access control rules. Other tools for authoring and analyzing the access control rules are the main parts of our future work. © 2010 Elsevier Ireland Ltd. All rights reserved.,” vol. 79, no. 3, pp. 181–203, 2010, doi: 10.1016/j.ijmedinf.2009.12.007.</v>
          </cell>
        </row>
        <row r="320">
          <cell r="C320" t="str">
            <v>Assessing everyday life behavioral rhythms for the older generation,</v>
          </cell>
          <cell r="D320" t="str">
            <v xml:space="preserve"> Pervasive Mob. Comput., </v>
          </cell>
          <cell r="E320" t="str">
            <v>This paper presents a pattern recognition model for assessing behavioral rhythms in the framework of aging and technologies. The method, previously tried and tested using motion sensors installed in assisted living units, has permitted to establish motion-based behaviors of older-people based on their habits in term of displacements and activity-levels. The method is now expanded to measure more specific patterns of everyday life activity assuming an activity can be pre-identified on the long term using an activity recognition system. The study feasibility, carried out using semi-artificial data, includes an attempt to model disruptive patterns of living linked with dementia. The alert triggering method, part of the model is improved, and has been evaluated using a real-case study to detect behavioral changes with a higher sensibility. A customized software embedding the model shows the potential of the system tool to detect baseline behaviors and changes, which could be related to particular chronic disease symptoms. © 2009 Elsevier B.V. All rights reserved.,” vol. 5, no. 5, pp. 606–622, 2009, doi: 10.1016/j.pmcj.2009.06.008.</v>
          </cell>
        </row>
        <row r="321">
          <cell r="C321" t="str">
            <v>Assessing interactions among multiple physiological systems during walking outside a laboratory: An Android based gait monitor,</v>
          </cell>
          <cell r="D321" t="str">
            <v xml:space="preserve"> Comput. Methods Programs Biomed., </v>
          </cell>
          <cell r="E321" t="str">
            <v>Gait function is traditionally assessed using well-lit, unobstructed walkways with minimal distractions. In patients with subclinical physiological abnormalities, these conditions may not provide enough stress on their ability to adapt to walking. The introduction of challenging walking conditions in gait can induce responses in physiological systems in addition to the locomotor system. There is a need for a device that is capable of monitoring multiple physiological systems in various walking conditions. To address this need, an Android-based gait-monitoring device was developed that enabled the recording of a patient’s physiological systems during walking. The gait-monitoring device was tested during self-regulated overground walking sessions of fifteen healthy subjects that included 6 females and 9 males aged 18-35 years. The gait-monitoring device measures the patient’s stride interval, acceleration, electrocardiogram, skin conductance and respiratory rate. The data is stored on an Android phone and is analyzed offline through the extraction of features in the time, frequency and time-frequency domains. The analysis of the data depicted multisystem physiological interactions during overground walking in healthy subjects. These interactions included locomotion-electrodermal, locomotion-respiratory and cardiolocomotion couplings. The current results depicting strong interactions between the locomotion system and the other considered systems (i.e., electrodermal, respiratory and cardiovascular systems) warrant further investigation into multisystem interactions during walking, particularly in challenging walking conditions with older adults.,” vol. 122, no. 3, pp. 450–461, 2015, doi: 10.1016/j.cmpb.2015.08.012.</v>
          </cell>
        </row>
        <row r="322">
          <cell r="C322" t="str">
            <v>Assessment of a personalized and distributed patient guidance system,</v>
          </cell>
          <cell r="D322" t="str">
            <v xml:space="preserve"> Int. J. Med. Inform., </v>
          </cell>
          <cell r="E322" t="str">
            <v>Objectives The MobiGuide project aimed to establish a ubiquitous, user-friendly, patient-centered mobile decision-support system for patients and for their care providers, based on the continuous application of clinical guidelines and on semantically integrated electronic health records. Patients would be empowered by the system, which would enable them to lead their normal daily lives in their regular environment, while feeling safe, because their health state would be continuously monitored using mobile sensors and self-reporting of symptoms. When conditions occur that require medical attention, patients would be notified as to what they need to do, based on evidence-based guidelines, while their medical team would be informed appropriately, in parallel. We wanted to assess the system’s feasibility and potential effects on patients and care providers in two different clinical domains. Materials and methods We describe MobiGuide’s architecture, which embodies these objectives. Our novel methodologies include a ubiquitous architecture, encompassing a knowledge elicitation process for parallel coordinated workflows for patients and care providers; the customization of computer-interpretable guidelines (CIGs) by secondary contexts affecting remote management and distributed decision-making; a mechanism for episodic, on demand projection of the relevant portions of CIGs from a centralized, backend decision-support system (DSS), to a local, mobile DSS, which continuously delivers the actual recommendations to the patient; shared decision-making that embodies patient preferences; semantic data integration; and patient and care provider notification services. MobiGuide has been implemented and assessed in a preliminary fashion in two domains: atrial fibrillation (AF), and gestational diabetes Mellitus (GDM). Ten AF patients used the AF MobiGuide system in Italy and 19 GDM patients used the GDM MobiGuide system in Spain. The evaluation of the MobiGuide system focused on patient and care providers’ compliance to CIG recommendations and their satisfaction and quality of life. Results Our evaluation has demonstrated the system’s capability for supporting distributed decision-making and its use by patients and clinicians. The results show that compliance of GDM patients to the most important monitoring targets – blood glucose levels (performance of four measurements a day: 0.87 ± 0.11; measurement according to the recommended frequency of every day or twice a week…,” vol. 101, pp. 108–130, 2017, doi: 10.1016/j.ijmedinf.2017.02.010.</v>
          </cell>
        </row>
        <row r="323">
          <cell r="C323" t="str">
            <v>Assessment of calcified aortic valve leaflet deformations and blood flow dynamics using fluid-structure interaction modeling,</v>
          </cell>
          <cell r="D323" t="str">
            <v xml:space="preserve"> Informatics Med. Unlocked, </v>
          </cell>
          <cell r="E323" t="str">
            <v>Aortic valve diseases are among the most common cardiovascular defects. Since a non-functioning valve results in disturbed blood flow conditions, the diagnosis of such defects is based on identification of stenosis via echocardiography. Calculation of disease parameters such as valve orifice area or transvalvular pressure gradient using echocardiography is associated with substantial errors. Computational fluid dynamics (CFD) modeling has emerged as an alternative approach for accurate assessment of aortic valve hemodynamics. Fluid-structure interaction (FSI) modeling is adapted in these models to account for counter-interacting forces of flowing blood and deforming leaflets for most accurate results. However, implementation of this approach is difficult using custom built codes and algorithms. In this paper, we present an FSI modeling methodology for aortic valve hemodynamics using a commercial modeling software, ANSYS. We simulated the problem using fluid flow solver FLUENT and structural solver MECHANICAL APDL under ANSYS and coupled the solutions using System Coupling Module to enable FSI. This approach minimized adaptation problems that would raise if separate solvers were used. As an example case, we investigated influence of leaflet calcification on hemodynamic stresses and flow patterns. Model geometries were generated using b-mode echocardiography images of an aortic valve. A Doppler velocity measurement was used as velocity inlet boundary condition in the models. Simulation results were validated by comparing leaflet movements in the simulations with b-mode echo recordings. Wall shear stress levels, pressure levels and flow patterns agree well with previous studies demonstrating the accuracy of our results. Our modeling methodology can be easily adopted by researchers that are familiar with ANSYS and other similar CFD software to investigate similar biomedical problems.,” vol. 9, pp. 191–199, 2017, doi: 10.1016/j.imu.2017.09.001.</v>
          </cell>
        </row>
        <row r="324">
          <cell r="C324" t="str">
            <v>Assist-As-Needed control of a hip exoskeleton based on a novel strength index,</v>
          </cell>
          <cell r="D324" t="str">
            <v xml:space="preserve"> Rob. Auton. Syst., </v>
          </cell>
          <cell r="E324" t="str">
            <v>This paper addresses the challenging concept of Assist-As-Needed control of exoskeleton robots. The proposed controller boosts the voluntary participation of the patient by providing assistance according to the ability of the wearer in performing the assigned task. A novel strength index is presented that combines interaction force and position-tracking error into a single quantity to estimate the physical strength of the wearer during the therapy. The estimated strength is used to adjust the boundaries of a virtual tunnel around the desired trajectory, defined to assume a degree of freedom for the wearer’s motions and to compensate for asymmetric gait patterns. The required assistance is then defined by an adaptive impedance controller according to the distance of the tracking error from the tunnel boundaries. To ensure that the assistance is accurately supplied to the patient, an adaptive torque controller is integrated into the control loop. The adaptive torque controller uses a generalized fuzzy hyperbolic model to compensate for the inherent impedance of the exoskeleton. Simulation results on a hemiplegic model show that the proposed index can estimate the wearer’s strength properly and the proposed assist-as-needed controller can reduce the tracking error. The performance of the proposed method is also evaluated experimentally on a healthy subject wearing a hip exoskeleton. The results verify that the proposed method can be used in a variety of therapeutic applications where it is important to track the desired trajectory with minimum interventions.,” vol. 134, p. 103667, 2020, doi: 10.1016/j.robot.2020.103667.</v>
          </cell>
        </row>
        <row r="325">
          <cell r="C325" t="str">
            <v>Assisting the examination of large histopathological slides with adaptive forests,</v>
          </cell>
          <cell r="D325" t="str">
            <v xml:space="preserve"> Med. Image Anal., </v>
          </cell>
          <cell r="E325" t="str">
            <v>The examination of biopsy samples plays a central role in the diagnosis and staging of numerous diseases, including most cancer types. However, because of the large size of the acquired images, the localization and quantification of diseased portions of a tissue is usually time-consuming, as pathologists must scroll through the whole slide to look for objects of interest which are often only scarcely distributed. In this work, we introduce an approach to facilitate the visual inspection of large digital histopathological slides. Our method builds on a random forest classifier trained to segment the structures sought by the pathologist. However, moving beyond the pixelwise segmentation task, our main contribution is an interactive exploration framework including: (i) a region scoring function which is used to rank and sequentially display regions of interest to the user, and (ii) a relevance feedback capability which leverages human annotations collected on each suggested region. Thereby, an online domain adaptation of the learned pixelwise segmentation model is performed, so that the region scores adapt on-the-fly to possible discrepancies between the original training data and the slide at hand. Three real-time update strategies are compared, including a novel approach based on online gradient descent which supports faster user interaction than an accurate delineation of objects. Our method is evaluated on the task of extramedullary hematopoiesis quantification within mouse liver slides. We assess quantitatively the retrieval abilities of our approach and the benefit of the interactive adaptation scheme. Moreover, we demonstrate the possibility of extrapolating, after a partial exploration of the slide, the surface covered by hematopoietic cells within the whole tissue.,” vol. 35, pp. 655–668, 2017, doi: 10.1016/j.media.2016.09.009.</v>
          </cell>
        </row>
        <row r="326">
          <cell r="C326" t="str">
            <v>Assistive Mobile Applications for Dyslexia,</v>
          </cell>
          <cell r="D326" t="str">
            <v xml:space="preserve"> Procedia Comput. Sci., </v>
          </cell>
          <cell r="E326" t="str">
            <v>The ability to read is one of the main skills of a human being. However, some of us have reading difficulties, regardless of social status, level of intelligence or education. This disorder is the main characteristic of dyslexia and is maintained throughout life, requiring early and specialized intervention. Dyslexia is defined as a learning disturbance in the area of reading, writing and spelling. Although the numbers of prevalence rely heavily on the type of investigation conducted, several studies indicate that up to 17% of the world population is dyslexic, and that men have greater prevalence. In this work we will address the use of assistive mobile applications for dyslexia by analyzing possible solutions and proposing a prototype of a mobile application that can be used by dyslexic and whilst giving feedback both to the dyslexic him/herself and to the assisting technician or teacher. The implemented prototype focuses the Portuguese language and was tested with Portuguese students with ages between 10 and 12 years old. Preliminary results show that the proposed gamified set of activities, allow dyslexics to improve multisensory perception, constituting an added value facilitator of adaptiveness and learning.,” vol. 64, pp. 417–424, 2015, doi: 10.1016/j.procs.2015.08.535.</v>
          </cell>
        </row>
        <row r="327">
          <cell r="C327" t="str">
            <v>Atmosphere: Context and situational-aware collaborative IoT architecture for edge-fog-cloud computing,</v>
          </cell>
          <cell r="D327" t="str">
            <v xml:space="preserve"> Comput. Stand. Interfaces, </v>
          </cell>
          <cell r="E327" t="str">
            <v>The Internet of Things (IoT) has grown significantly in popularity, accompanied by increased capacity and lower cost of communications, and overwhelming development of technologies. At the same time, big data and real-time data analysis have taken on great importance and have been accompanied by unprecedented interest in sharing data among citizens, public administrations and other organisms, giving rise to what is known as the Collaborative Internet of Things. This growth in data and infrastructure must be accompanied by a software architecture that allows its exploitation. Although there are various proposals focused on the exploitation of the IoT at edge, fog and/or cloud levels, it is not easy to find a software solution that exploits the three tiers together, taking maximum advantage not only of the analysis of contextual and situational data at each tier, but also of two-way communications between adjacent ones. In this paper, we propose an architecture that solves these deficiencies by proposing novel technologies which are appropriate for managing the resources of each tier: edge, fog and cloud. In addition, the fact that two-way communications along the three tiers of the architecture is allowed considerably enriches the contextual and situational information in each layer, and substantially assists decision making in real time. The paper illustrates the proposed software architecture through a case study of respiratory disease surveillance in hospitals. As a result, the proposed architecture permits efficient communications between the different tiers responding to the needs of these types of IoT scenarios.,” vol. 79, p. 103550, 2022, doi: 10.1016/j.csi.2021.103550.</v>
          </cell>
        </row>
        <row r="328">
          <cell r="C328" t="str">
            <v>Attribute selection using fuzzy roughset based customized similarity measure for lung cancer microarray gene expression data,</v>
          </cell>
          <cell r="D328" t="str">
            <v xml:space="preserve"> Futur. Comput. Informatics J., </v>
          </cell>
          <cell r="E328" t="str">
            <v>Microarray gene expression data plays a prominent role in feature selection that helps in diagnosis and treatment of a wide variety of diseases. Microarray gene expression data contains redundant feature genes of high dimensionality and smaller training and testing samples. This paper proposes a customized similarity measure using fuzzy rough quick reduct algorithm for attribute selection. Information Gain based entropy is used to reduce the dimensionality in the first stage and the proposed fuzzy rough quick reduct method that defines a customized similarity measure for selecting the minimum number of informative genes and removing the redundant genes is employed at the second stage. The proposed method is evaluated using leukemia, lung and ovarian cancer gene expression datasets on a random forest classifier. The proposed method produces 97.22%, 99.45% and 99.6% classifier accuracy on leukemia, lung and ovarian cancer gene expression datasets respectively. The research study is carried out using the R open source software package. The proposed method shows substantial improvement in the performance with respect to various statistical parameters like classification accuracy, precision, recall, f-measure and region of characteristic compared to available methods in literature.,” vol. 3, no. 1, pp. 131–142, 2018, doi: 10.1016/j.fcij.2018.02.002.</v>
          </cell>
        </row>
        <row r="329">
          <cell r="C329" t="str">
            <v>Audio-based detection and evaluation of eating behavior using the smartwatch platform,</v>
          </cell>
          <cell r="D329" t="str">
            <v xml:space="preserve"> Comput. Biol. Med., </v>
          </cell>
          <cell r="E329" t="str">
            <v>In recent years, smartwatches have emerged as a viable platform for a variety of medical and health-related applications. In addition to the benefits of a stable hardware platform, these devices have a significant advantage over other wrist-worn devices, in that user acceptance of watches is higher than other custom hardware solutions. In this paper, we describe signal-processing techniques for identification of chews and swallows using a smartwatch device’s built-in microphone. Moreover, we conduct a survey to evaluate the potential of the smartwatch as a platform for monitoring nutrition. The focus of this paper is to analyze the overall applicability of a smartwatch-based system for food-intake monitoring. Evaluation results confirm the efficacy of our technique; classification was performed between apple and potato chip bites, water swallows, talking, and ambient noise, with an F-measure of 94.5% based on 250 collected samples.,” vol. 65, pp. 1–9, 2015, doi: 10.1016/j.compbiomed.2015.07.013.</v>
          </cell>
        </row>
        <row r="330">
          <cell r="C330" t="str">
            <v>Automated cardiac segmentation of cross-modal medical images using unsupervised multi-domain adaptation and spatial neural attention structure,</v>
          </cell>
          <cell r="D330" t="str">
            <v xml:space="preserve"> Med. Image Anal., </v>
          </cell>
          <cell r="E330" t="str">
            <v>Accurate cardiac segmentation of multimodal images, e.g., magnetic resonance (MR), computed tomography (CT) images, plays a pivot role in auxiliary diagnoses, treatments and postoperative assessments of cardiovascular diseases. However, training a well-behaved segmentation model for the cross-modal cardiac image analysis is challenging, due to their diverse appearances/distributions from different devices and acquisition conditions. For instance, a well-trained segmentation model based on the source domain of MR images is often failed in the segmentation of CT images. In this work, a cross-modal images-oriented cardiac segmentation scheme is proposed using a symmetric full convolutional neural network (SFCNN) with the unsupervised multi-domain adaptation (UMDA) and a spatial neural attention (SNA) structure, termed UMDA-SNA-SFCNN, having the merits of without the requirement of any annotation on the test domain. Specifically, UMDA-SNA-SFCNN incorporates SNA to the classic adversarial domain adaptation network to highlight the relevant regions, while restraining the irrelevant areas in the cross-modal images, so as to suppress the negative transfer in the process of unsupervised domain adaptation. In addition, the multi-layer feature discriminators and a predictive segmentation-mask discriminator are established to connect the multi-layer features and segmentation mask of the backbone network, SFCNN, to realize the fine-grained alignment of unsupervised cross-modal feature domains. Extensive confirmative and comparative experiments on the benchmark Multi-Modality Whole Heart Challenge dataset show that the proposed model is superior to the state-of-the-art cross-modal segmentation methods.,” vol. 72, p. 102135, 2021, doi: 10.1016/j.media.2021.102135.</v>
          </cell>
        </row>
        <row r="331">
          <cell r="C331" t="str">
            <v>Automated classification of attention deficit hyperactivity disorder and conduct disorder using entropy features with ECG signals,</v>
          </cell>
          <cell r="D331" t="str">
            <v xml:space="preserve"> Comput. Biol. Med., </v>
          </cell>
          <cell r="E331" t="str">
            <v>Background: The most prevalent neuropsychiatric disorder among children is attention deficit hyperactivity disorder (ADHD). ADHD presents with a high prevalence of comorbid disorders such as conduct disorder (CD). The lack of definitive confirmatory diagnostic tests for ADHD and CD make diagnosis challenging. The distinction between ADHD, ADHD + CD and CD is important as the course and treatment are different. Electrocardiography (ECG) signals may become altered in behavioral disorders due to brain-heart autonomic interactions. We have developed a software tool to categorize ADHD, ADHD + CD and CD automatically on ECG signals. Method: ECG signals from participants were decomposed using empirical wavelet transform into various modes, from which entropy features were extracted. Robust ten-fold cross-validation with adaptive synthetic sampling (ADASYN) and z-score normalization were performed at each fold. Analysis of variance (ANOVA) technique was employed to determine the variability within the three classes, and obtained the most discriminatory features. Highly significant entropy features were then fed to classifiers. Results: Our model yielded the best classification results with the bagged tree classifier: 87.19%, 87.71% and 86.29% for accuracy, sensitivity and specificity, respectively. Conclusion: The proposed expert system can potentially assist mental health professionals in the stratification of the three classes, for appropriate intervention using accessible ECG signals.,” vol. 140, p. 105120, 2022, doi: 10.1016/j.compbiomed.2021.105120.</v>
          </cell>
        </row>
        <row r="332">
          <cell r="C332" t="str">
            <v>Automated detection of conduct disorder and attention deficit hyperactivity disorder using decomposition and nonlinear techniques with EEG signals,</v>
          </cell>
          <cell r="D332" t="str">
            <v xml:space="preserve"> Comput. Methods Programs Biomed., </v>
          </cell>
          <cell r="E332" t="str">
            <v>Background and objectives: Attention deficit hyperactivity disorder (ADHD) is often presented with conduct disorder (CD). There is currently no objective laboratory test or diagnostic method to discern between ADHD and CD, and diagnosis is further made difficult as ADHD is a common neuro-developmental disorder often presenting with other co-morbid difficulties; and in particular with conduct disorder which has a high degree of associated behavioural challenges. A novel automated system (AS) is proposed as a convenient supplementary tool to support clinicians in their diagnostic decisions. To the best of our knowledge, we are the first group to develop an automated classification system to classify ADHD, CD and ADHD+CD classes using brain signals. Methods: The empirical mode decomposition (EMD) and discrete wavelet transform (DWT) methods were employed to decompose the electroencephalogram (EEG) signals. Autoregressive modelling coefficients and relative wavelet energy were then computed on the signals. Various nonlinear features were extracted from the decomposed coefficients. Adaptive synthetic sampling (ADASYN) was then employed to balance the dataset. The significant features were selected using sequential forward selection method. The highly discriminatory features were subsequently fed to an array of classifiers. Results: The highest accuracy of 97.88% was achieved with the K-Nearest Neighbour (KNN) classifier. The proposed system was developed using ten-fold validation strategy on EEG data from 123 children. To the best of our knowledge this is the first study to develop an AS for the classification of ADHD, CD and ADHD+CD classes using EEG signals. Potential application: Our AS can potentially be used as a web-based application with cloud system to aid the clinical diagnosis of ADHD and/or CD, thus supporting faster and accurate treatment for the children. It is important to note that testing with larger data is required before the AS can be employed for clinical applications.,” vol. 200, p. 105941, 2021, doi: 10.1016/j.cmpb.2021.105941.</v>
          </cell>
        </row>
        <row r="333">
          <cell r="C333" t="str">
            <v>Automated Diagnostic Method of Color Vision Disorders Integrated with a Hospital Information System,</v>
          </cell>
          <cell r="D333" t="str">
            <v xml:space="preserve"> IFAC-PapersOnLine, </v>
          </cell>
          <cell r="E333" t="str">
            <v>Visual perception disorders diagnostics is a set of complex medical procedures. Those designated to diagnose color vision, particularly Farnsworth-Munsell 100 Hue Test, are in most cases performed manually, thus not only being time-consuming but also prone to errors and inaccuracy. Therefore, such manual methods are not used as often, even though they are powerful in nature. This paper proposes a software-based approach to color vision disorders diagnostics which automates and simplifies the medical examination procedure, and allows for almost immediate results analysis. Its utilization is not only limited to hospital environment as the software application can also be deployed on mobile devices. Results of statistical analysis show that use of the designed software for color vision disorders diagnosis provides significantly better results in terms of accuracy and speed. With an user-friendly interface, the application could become a tool which would enable patients to be examined on more frequent basis so as to see trends of disorder progression, and thus being more responsive in tailoring the medical treatment.,” vol. 51, no. 6, pp. 66–71, 2018, doi: 10.1016/j.ifacol.2018.07.131.</v>
          </cell>
        </row>
        <row r="334">
          <cell r="C334" t="str">
            <v>Automated dialogue generation for behavior intervention on mobile devices,</v>
          </cell>
          <cell r="D334" t="str">
            <v xml:space="preserve"> Procedia Comput. Sci., </v>
          </cell>
          <cell r="E334" t="str">
            <v>Communication in the form of dialogues between a virtual coach and a human patient (coachee) is one of the pillars in an intervention app for smartphones. The virtual coach is considered as a cooperative partner that supports the individual with various exercises for a behavior intervention therapy. To perform its supportive behavior, the coach follows a certain interaction model and its requirements, such as alignment, mutual commitment and adaptation. In this paper, we propose E-Coach MarkUp Language (ECML), a standard XML specification for scripting discourses that define how the virtual coach maintains a dialogue with a coachee following the interaction model. The format of the language allows messages to be tailored at a fine-grained level. Each sentence is synthesized based on the inferred goals of the coaching process and the current beliefs of the user, incorporating everything that has been said previously in the conversation. The design enables inexpensive implementation on mobile devices for a flexible, seamless coaching dialogue. With expert-based evaluations, we validated the language using scenarios on implemented ECML in the field of insomnia therapy.,” vol. 63, pp. 236–243, 2015, doi: 10.1016/j.procs.2015.08.339.</v>
          </cell>
        </row>
        <row r="335">
          <cell r="C335" t="str">
            <v>Automated quantification of choroidal neovascularization on Optical Coherence Tomography Angiography images,</v>
          </cell>
          <cell r="D335" t="str">
            <v xml:space="preserve"> Comput. Biol. Med., </v>
          </cell>
          <cell r="E335" t="str">
            <v>Objectives: To report the design of an automated quantification algorithm for choroidal neovascularization (CNV) in the context of neovascular age-related macular degeneration (AMD), based on Optical Coherence Tomography Angiography (OCTA) images. Material and methods: In this study, 54 patients (mean age 75.80 ± 14.29 years) with neovascular AMD (type 1 and type 2 CNV) were included retrospectively and separated into two groups (Group 1–24 images; Group 2–30 images), according to the lesion topology. All patients underwent a 3 × 3 mm OCTA examination (AngioVue, Optovue, Freemont, California). The proposed algorithm is based on segmentation and enhancement methods including Frangi filter, Gabor wavelets and Fuzzy-C-Means Classification. Our results were compared to the manual quantifications given by the embedded quantification software ‘AngioAnalytics’. Results: Automated CNV segmentation and quantification of three neovascular AMD biomarkers: the total vascular area (TVA), the total area (TA) and the vascular density (VD) were possible in all cases. Automated versus manual quantification comparison revealed a statistically significant difference for TVA and VD measurements for both groups (p = 0.00036 for Group 1 TVA, p &lt; 0.0001 for Group 1 VD and Group 2 TVA and VD). The difference in TA measurements was not significant in Group 2 (p = 0.143). Bland-Altman analysis revealed low inter-method bias for TA measurements and higher bias for TVA and VD. Conclusion: This paper presents a method for segmenting and quantifying CNV that constitutes a valid option for clinicians. Complementary validations have to be carried out to compare our method’s accuracy to ‘AngioAnalytics’.,” vol. 114, p. 103450, 2019, doi: 10.1016/j.compbiomed.2019.103450.</v>
          </cell>
        </row>
        <row r="336">
          <cell r="C336" t="str">
            <v>Automatic analysis of the trunk thermal images from healthy subjects and patients with faulty posture,</v>
          </cell>
          <cell r="D336" t="str">
            <v xml:space="preserve"> Comput. Biol. Med., </v>
          </cell>
          <cell r="E336" t="str">
            <v>Background: This paper presents an automatic method for assessing temperature distribution on the patient’s back using thermal imaging. It discusses the advantages and disadvantages of thermal imaging and presents an algorithm for image analysis and processing that runs automatically and reproducibly. Method: The proposed new method of image analysis relates to automatic and reproducible analysis of temperature distribution on the patient’s back. It includes the following steps: (1) detection of the external contours of the human body, (2) identification and recognition of the position of the arms, hips and shoulders, (3) application of a mesh having a fixed number of fields (which automatically adapts to the size of the patient[U+05F3]s back), (4) analysis of the paraspinal muscles. These steps are preceded by image pre-processing. Results: Based on a thermal image, this new fully automated algorithm enables to: (1) evaluate temperature distribution in the paraspinal area; (2) pre-assess the degree of lateral spinal curvature in screening, and (3) evaluate anomalies (deviations from the norm) in temperature distribution. The algorithm was practically implemented in Matlab Image Processing Toolbox.,” vol. 62, pp. 110–118, 2015, doi: 10.1016/j.compbiomed.2015.04.017.</v>
          </cell>
        </row>
        <row r="337">
          <cell r="C337" t="str">
            <v>Automatic COVID-19 lung infected region segmentation and measurement using CT-scans images,</v>
          </cell>
          <cell r="D337" t="str">
            <v xml:space="preserve"> Pattern Recognit., </v>
          </cell>
          <cell r="E337" t="str">
            <v>History shows that the infectious disease (COVID-19) can stun the world quickly, causing massive losses to health, resulting in a profound impact on the lives of billions of people, from both a safety and an economic perspective, for controlling the COVID-19 pandemic. The best strategy is to provide early intervention to stop the spread of the disease. In general, Computer Tomography (CT) is used to detect tumors in pneumonia, lungs, tuberculosis, emphysema, or other pleura (the membrane covering the lungs) diseases. Disadvantages of CT imaging system are: inferior soft tissue contrast compared to MRI as it is X-ray-based Radiation exposure. Lung CT image segmentation is a necessary initial step for lung image analysis. The main challenges of segmentation algorithms exaggerated due to intensity in-homogeneity, presence of artifacts, and closeness in the gray level of different soft tissue. The goal of this paper is to design and evaluate an automatic tool for automatic COVID-19 Lung Infection segmentation and measurement using chest CT images. The extensive computer simulations show better efficiency and flexibility of this end-to-end learning approach on CT image segmentation with image enhancement comparing to the state of the art segmentation approaches, namely GraphCut, Medical Image Segmentation (MIS), and Watershed. Experiments performed on COVID-CT-Dataset containing (275) CT scans that are positive for COVID-19 and new data acquired from the EL-BAYANE center for Radiology and Medical Imaging. The means of statistical measures obtained using the accuracy, sensitivity, F-measure, precision, MCC, Dice, Jacquard, and specificity are 0.98, 0.73, 0.71, 0.73, 0.71, 0.71, 0.57, 0.99 respectively; which is better than methods mentioned above. The achieved results prove that the proposed approach is more robust, accurate, and straightforward.,” vol. 114, p. 107747, 2021, doi: 10.1016/j.patcog.2020.107747.</v>
          </cell>
        </row>
        <row r="338">
          <cell r="C338" t="str">
            <v>Automatic digital ECG signal extraction and normal QRS recognition from real scene ECG images,</v>
          </cell>
          <cell r="D338" t="str">
            <v xml:space="preserve"> Comput. Methods Programs Biomed., </v>
          </cell>
          <cell r="E338" t="str">
            <v>Background and objective: Electrocardiogram (ECG) is one of the most important tools for assessing cardiac function and detecting potential heart problems. However, most of the current ECG report records remain on the paper, which makes it difficult to preserve and analyze the data. Moreover, paper records could result in the loss significant data, which brings inconvenience to the subsequent clinical diagnosis or artificial intelligence-assisted heart health diagnosis. Taking digital pictures is an intuitive way of preserving these files and can be done simply using smartphones or any other devices with cameras. However, these real scene ECG images often have some image noise that hinders signal extraction. How to eliminate image noise and extract ECG binary image automatically from the noisy and low-quality real scene images of ECG reports is the first problem to be solved in this paper. Next, QRS recognition is implemented on the extracted binary images to determine key points of ECG signals. 1D digital ECG signal is also extracted for accessing the exact values of the extracted points. In light of these tasks, an automatic digital ECG signal extraction and normal QRS recognition from real scene ECG images is proposed in this paper. Methods: The normal QRS recognition approach for real scene ECG images in this paper consists of two steps: ECG binary image extraction from ECG images using a new two-layer hierarchical method, and the subsequent QRS recognition based on a novel feature-fusing method. ECG binary image extraction is implemented using sub-channel filters followed by an adaptive filtering algorithm. According to the ratio between pixel and real value of ECG binary image, 1D digital ECG signal is obtained. The normal QRS recognition includes three main steps: establishment of candidate point sets, feature fusion extraction, and QRS recognition. Two datasets are introduced for evaluation including a real scene ECG images dataset and the public Non-Invasive Fetal Electrocardiogram Database (FECG). Results: Through the experiment on real scene ECG image, the F1 score for Q, R, S detection is 0.841, 0.992, and 0.891, respectively. The evaluation on the public FECG dataset also proves the robustness of our algorithm, where F1 score for R is 0.992 (0.996 for thoracic lead) and 0.988 for thoracic S wave. Conclusions: The proposed method in this article is a promising tool for automatically extracting digital ECG signals and detecting QRS complex in…,” vol. 187, p. 105254, 2020, doi: 10.1016/j.cmpb.2019.105254.</v>
          </cell>
        </row>
        <row r="339">
          <cell r="C339" t="str">
            <v>Automatic eye localization for hospitalized infants and children using convolutional neural networks,</v>
          </cell>
          <cell r="D339" t="str">
            <v xml:space="preserve"> Int. J. Med. Inform., </v>
          </cell>
          <cell r="E339" t="str">
            <v>Background Reliable localization and tracking of the eye region in the pediatric hospital environment is a significant challenge for clinical decision support and patient monitoring applications. Existing work in eye localization achieves high performance on adult datasets but performs poorly in the busy pediatric hospital environment, where face appearance varies because of age, position and the presence of medical equipment. Methods We developed two new datasets: a training dataset using public image data from internet searches, and a test dataset using 59 recordings of patients in a pediatric intensive care unit. We trained two eye localization models, using the Faster R-CNN algorithm to fine-tune a pre-trained ResNet base network, and evaluated them using the images from the pediatric ICU. Results The convolutional neural network trained with a combination of adult and child data achieved an 79.7% eye localization rate, significantly higher than the model trained on adult data alone. With additional pre-processing to equalize image contrast, the localization rate rises to 84%. Conclusion The results demonstrate the potential of convolutional neural networks for eye localization and tracking in a pediatric ICU setting, even when training data is limited. We obtained significant performance gains by adding task-specific images to the training dataset, highlighting the need for custom models and datasets for specialized applications like pediatric patient monitoring. The moderate size of our added training dataset shows that it is feasible to develop an internal training dataset for clinical computer vision applications, and apply it with transfer learning to fine-tune existing pre-trained models.,” vol. 146, p. 104344, 2021, doi: https://doi.org/10.1016/j.ijmedinf.2020.104344.</v>
          </cell>
        </row>
        <row r="340">
          <cell r="C340" t="str">
            <v>Automatic generation of spoken dialogue from medical plans and ontologies,</v>
          </cell>
          <cell r="D340" t="str">
            <v xml:space="preserve"> J. Biomed. Inform., </v>
          </cell>
          <cell r="E340" t="str">
            <v>This paper presents some research undertaken as part of the EU-funded HOMEY project, into the application of intelligent dialogue systems to healthcare systems. The work presented here concentrates on the ways in which knowledge of underlying task structure (e.g., a medical guideline) can be combined with ontological knowledge (e.g., medical semantic dictionaries) to provide a basis for the automatic generation of flexible and re-configurable dialogue. This approach is next evaluated via a specific application that provides decision support to general practitioners to help determine whether or not a patient should be referred to a cancer specialist. The competence of the resulting dialogue application, its speech recognition performance, and dialogue performance are all evaluated to determine the applicability of this approach. © 2006 Elsevier Inc. All rights reserved.,” vol. 39, no. 5, pp. 482–499, 2006, doi: 10.1016/j.jbi.2005.12.008.</v>
          </cell>
        </row>
        <row r="341">
          <cell r="C341" t="str">
            <v>Automatic measurement of the sinus of Valsalva by image analysis,</v>
          </cell>
          <cell r="D341" t="str">
            <v xml:space="preserve"> Comput. Methods Programs Biomed., </v>
          </cell>
          <cell r="E341" t="str">
            <v>Background and Objectives: Despite the importance of the morphology of the sinus of Valsalva in the behavior of heart valves and the proper irrigation of coronary arteries, the study of these sinuses from medical imaging is still limited to manual radii measurements. This paper aims to present an automatic method to measure the sinuses of Valsalva on medical images, more specifically on cine MRI and Xray CT.Methods: This paper introduces an enhanced method to automatically localize and extract each sinus of Valsalva edge and its relevant points. Compared to classical active contours, this new image approach enhances the edge extraction of the Sinus of Valsalva. Our process not only allows image segmentation but also a complex study of the considered region including morphological classification, metrological characterization, valve tracking and 2D modeling.Results: The method was successfully used on single or multiplane cine MRI and aortic CT angiographies. The localization is robust and the proposed edge extractor is more efficient than the state-of-the-art methods (average success rate for MRI examinations=84% ± 24%, average success rate for CT examinations=89% ± 11%). Moreover, deduced measurements are close to manual ones.Conclusions: The software produces accurate measurements of the sinuses of Valsalva. The robustness and the reproducibility of results will help for a better understanding of sinus of Valsalva pathologies and constitutes a first step to the design of complex prostheses adapted to each patient.,” vol. 148, pp. 123–135, 2017, doi: 10.1016/j.cmpb.2017.06.014.</v>
          </cell>
        </row>
        <row r="342">
          <cell r="C342" t="str">
            <v>Automatic recognition method of cow ruminating behaviour based on edge computing,</v>
          </cell>
          <cell r="D342" t="str">
            <v xml:space="preserve"> Comput. Electron. Agric., </v>
          </cell>
          <cell r="E342" t="str">
            <v>Timely monitoring of the ruminating behaviour of dairy cows is beneficial for obtaining relevant information on dairy cow health to predict dairy cow diseases for the first time. To date, various strategies for monitoring ruminating behaviour have been proposed, but the real-time monitoring of these strategies has not been fully realized. Based on edge computing, we proposed a real-time method to monitor the ruminating behaviour of dairy cows. In this work, a self-designed edge device was used to collect and process the three-axis acceleration signals of dairy cows in real-time, and then a rumination recognition algorithm was used to calculate the overall sliding geometric mean of the Euclidean distance between the feature sets in real-time, determine the adaptive threshold, and verify the ruminating behaviour by the sliding window. Finally, real-time recognition of the ruminating behaviour of dairy cows was completed on the edge device side, without requiring substantial calculation time and resources. The edge device uploaded cow ruminating information to the cloud in real-time every two hours, and the cloud further aggregated the ruminating information. Compared with the traditional method of uploading three-axis acceleration data, this cloud-end integrated system based on edge computing reduced the amount of uploaded data bytes by 99.9%. Our ruminating recognition has achieved the following performance values: precision (93.7%), recall (92.8%), F1-score (93.3%), specificity (97.4%) and accuracy (96.1%), indicating a good classification effect. This research provides a real-time and effective method for monitoring of cow ruminating behaviour, and the proposed system can be used in practical applications.,” vol. 191, p. 106495, 2021, doi: 10.1016/j.compag.2021.106495.</v>
          </cell>
        </row>
        <row r="343">
          <cell r="C343" t="str">
            <v>Automatic recognition of disorders, findings, pharmaceuticals and body structures from clinical text: An annotation and machine learning study,</v>
          </cell>
          <cell r="D343" t="str">
            <v xml:space="preserve"> J. Biomed. Inform., </v>
          </cell>
          <cell r="E343" t="str">
            <v>Automatic recognition of clinical entities in the narrative text of health records is useful for constructing applications for documentation of patient care, as well as for secondary usage in the form of medical knowledge extraction. There are a number of named entity recognition studies on English clinical text, but less work has been carried out on clinical text in other languages. This study was performed on Swedish health records, and focused on four entities that are highly relevant for constructing a patient overview and for medical hypothesis generation, namely the entities: Disorder, Finding, Pharmaceutical Drug and Body Structure. The study had two aims: to explore how well named entity recognition methods previously applied to English clinical text perform on similar texts written in Swedish; and to evaluate whether it is meaningful to divide the more general category Medical Problem, which has been used in a number of previous studies, into the two more granular entities, Disorder and Finding. Clinical notes from a Swedish internal medicine emergency unit were annotated for the four selected entity categories, and the inter-annotator agreement between two pairs of annotators was measured, resulting in an average F-score of 0.79 for Disorder, 0.66 for Finding, 0.90 for Pharmaceutical Drug and 0.80 for Body Structure. A subset of the developed corpus was thereafter used for finding suitable features for training a conditional random fields model. Finally, a new model was trained on this subset, using the best features and settings, and its ability to generalise to held-out data was evaluated. This final model obtained an F-score of 0.81 for Disorder, 0.69 for Finding, 0.88 for Pharmaceutical Drug, 0.85 for Body Structure and 0.78 for the combined category Disorder+Finding. The obtained results, which are in line with or slightly lower than those for similar studies on English clinical text, many of them conducted using a larger training data set, show that the approaches used for English are also suitable for Swedish clinical text. However, a small proportion of the errors made by the model are less likely to occur in English text, showing that results might be improved by further tailoring the system to clinical Swedish. The entity recognition results for the individual entities Disorder and Finding show that it is meaningful to separate the general category Medical Problem into these two more granular entity types, e.g. for knowledge mining o…,” vol. 49, pp. 148–158, 2014, doi: https://doi.org/10.1016/j.jbi.2014.01.012.</v>
          </cell>
        </row>
        <row r="344">
          <cell r="C344" t="str">
            <v>Automatic skull defect restoration and cranial implant generation for cranioplasty,</v>
          </cell>
          <cell r="D344" t="str">
            <v xml:space="preserve"> Med. Image Anal., </v>
          </cell>
          <cell r="E344" t="str">
            <v>A fast and fully automatic design of 3D printed patient-specific cranial implants is highly desired in cranioplasty - the process to restore a defect on the skull. We formulate skull defect restoration as a 3D volumetric shape completion task, where a partial skull volume is completed automatically. The difference between the completed skull and the partial skull is the restored defect; in other words, the implant that can be used in cranioplasty. To fulfill the task of volumetric shape completion, a fully data-driven approach is proposed. Supervised skull shape learning is performed on a database containing 167 high-resolution healthy skulls. In these skulls, synthetic defects are injected to create training and evaluation data pairs. We propose a patch-based training scheme tailored for dealing with high-resolution and spatially sparse data, which overcomes the disadvantages of conventional patch-based training methods in high-resolution volumetric shape completion tasks. In particular, the conventional patch-based training is applied to images of high resolution and proves to be effective in tasks such as segmentation. However, we demonstrate the limitations of conventional patch-based training for shape completion tasks, where the overall shape distribution of the target has to be learnt, since it cannot be captured efficiently by a sub-volume cropped from the target. Additionally, the standard dense implementation of a convolutional neural network tends to perform poorly on sparse data, such as the skull, which has a low voxel occupancy rate. Our proposed training scheme encourages a convolutional neural network to learn from the high-resolution and spatially sparse data. In our study, we show that our deep learning models, trained on healthy skulls with synthetic defects, can be transferred directly to craniotomy skulls with real defects of greater irregularity, and the results show promise for clinical use. Project page: https://github.com/Jianningli/MIA.,” vol. 73, p. 102171, 2021, doi: 10.1016/j.media.2021.102171.</v>
          </cell>
        </row>
        <row r="345">
          <cell r="C345" t="str">
            <v>Automatic sleeping time estimation and mild traumatic brain injury (mTBI) detection using actigraphy data,</v>
          </cell>
          <cell r="D345" t="str">
            <v xml:space="preserve"> Biomed. Signal Process. Control, </v>
          </cell>
          <cell r="E345" t="str">
            <v>Sleep schedule and circadian phase irregularity are associated with some health problems and diseases, e.g., narcolepsy, circadian disorder, and concussion. Actigraphy has been widely used in the study of sleep and circadian rhythms. This paper presents a method for estimating the sleep/wake state based on the minute-by-minute actigraphy data measured by wrist actigraphy and its associated scoring software. The circadian phase shift is estimated from actigraphy data using an adaptive notch filter algorithm. Compared with the scoring methods used in wrist actigraphy, the estimated wake-onset time from our method is more consistent with the sleep logs reported by the subjects. Concussion detection based on the sleep-related features calculated from actigraphy data is also presented, with detection accuracy up to about 90%. This result implies that the concussion is closely related to sleep and circadian disruption.,” vol. 66, p. 102430, 2021, doi: https://doi.org/10.1016/j.bspc.2021.102430.</v>
          </cell>
        </row>
        <row r="346">
          <cell r="C346" t="str">
            <v>Automatic test case generation for WS-Agreements using combinatorial testing,</v>
          </cell>
          <cell r="D346" t="str">
            <v xml:space="preserve"> Comput. Stand. Interfaces, </v>
          </cell>
          <cell r="E346" t="str">
            <v>In the scope of the applications developed under the service-based paradigm, Service Level Agreements (SLAs) are a standard mechanism used to flexibly specify the Quality of Service (QoS) that must be delivered. These agreements contain the conditions negotiated between the service provider and consumers as well as the potential penalties derived from the violation of such conditions. In this context, it is important to assure that the service based application (SBA) behaves as expected in order to avoid potential consequences like penalties or dissatisfaction between the stakeholders that have negotiated and signed the SLA. In this article we address the testing of SLAs specified using the WS-Agreement standard by means of applying testing techniques such as the Classification Tree Method and Combinatorial Testing to generate test cases. From the content of the individual terms of the SLA, we identify situations that need to be tested. We also obtain a set of constraints based on the SLA specification and the behavior of the SBA in order to guarantee the testability of the test cases. Furthermore, we define three different coverage strategies with the aim at grading the intensity of the tests. Finally, we have developed a tool named SLACT (SLA Combinatorial Testing) in order to automate the process and we have applied the whole approach to an eHealth case study.,” vol. 38, pp. 84–100, 2015, doi: 10.1016/j.csi.2014.10.003.</v>
          </cell>
        </row>
        <row r="347">
          <cell r="C347" t="str">
            <v>Automation in bacteriology,</v>
          </cell>
          <cell r="D347" t="str">
            <v xml:space="preserve"> J. des Anti-Infectieux, </v>
          </cell>
          <cell r="E347" t="str">
            <v>A decrease in the number of laboratories has boosted the implementation of technical trays in bacteriology, the last sector of biology where automation was partial. Automation of all the stages of bacteriological analysis (culture, cytology, identification, antibiotic susceptibility)-inescapable in routine despite of the development of the molecular assays-is now possible by connecting a number of existing automatons. The automation of inoculation; the management of incubation; the development of mass spectrometry as a rapid technique of identification-a key element to decide on the continuation of the analysis-has initiated the constitution of the automated lines. This automation complies with quality requirements (standardization, traceability, decreased risk of technical error, validation) and increases productivity by reducing the repetitive tasks that have little added value (sorting specimens and negative cultures, inoculation) consolidating important steps such as the selection of colonies for example. This automation requires software that manages and interfaces the different modules with the patient management database and with the servers of results. Automation of the microbiology lab represents an important investment necessitating a study of volumes, types, activity flows and the structure of the laboratory, taking into account the modularity of the manufacturers offer. The different tasks in these labs must be adapted to this (r)evolution.,” vol. 16, no. 3, pp. 122–130, 2014, doi: 10.1016/j.antinf.2014.08.001.</v>
          </cell>
        </row>
        <row r="348">
          <cell r="C348" t="str">
            <v>Background and method of the Striving to be Strong study a RCT testing the efficacy of a m-health self-management intervention,</v>
          </cell>
          <cell r="D348" t="str">
            <v xml:space="preserve"> Contemp. Clin. Trials, </v>
          </cell>
          <cell r="E348" t="str">
            <v>Background: Osteoporosis is a prevalent and debilitating condition affecting &gt;50% of post-menopausal women. Yet, a low percentage of women regularly engage in health promoting behaviors associated with osteoporosis prevention. Complex, multidimensional, m-Health interventions hold promise to effect engagement in health behavior change related to calcium and vitamin D intake, balance, core and leg strength, and physical activity. Methods: Striving to be Strong study (R01NR013913-01) tests the efficacy of a research and theory based, patient centered, dynamically tailored intervention delivered via smart phone apps. Ecological Momentary Assessments (EMAs) enhance immediate feedback and complement traditional measures. The desired outcomes are the maintenance of osteoporosis self-management behaviors and a decrease in the loss of bone density over time. The Individual and Family Self-management Theory provided the conceptual foundation for the study. The sample consists of 290 healthy women between the ages of 40 and 60 with an anticipated attrition of 33%. This three group repeated measures Randomized Clinical Trial spans a 12-month time period. Data collected occurs via web site, smart-phone app, self-report, observation, and measures. Proximal (engagement in osteoporosis health behaviors) and distal (serum vitamin D, DXA, and body composition) outcomes are collected for testing of the efficacy of the intervention and theory evaluation. Discussion: Active and rigorous quality management processes continually evaluate enrollment and retention goals, functionality of the automated intervention delivery and data collection systems, EMAs, and dispersion of incentives.,” vol. 71, pp. 80–87, 2018, doi: 10.1016/j.cct.2018.06.006.</v>
          </cell>
        </row>
        <row r="349">
          <cell r="C349" t="str">
            <v>Balancing Transparency, Efficiency and Security in Pervasive Systems,</v>
          </cell>
          <cell r="D349" t="str">
            <v xml:space="preserve"> </v>
          </cell>
          <cell r="E349" t="str">
            <v>Abstract: This chapter surveys pervasive computing with a focus on how its constraint for transparency affects issues of resource management and security. The goal of pervasive computing is to render computing transparent, such that computing resources are ubiquitously offered to the user and services are proactively performed for a user without his or her intervention. The task of integrating computing infrastructure with everyday life without making it excessively invasive brings about trade-offs between flexibility and robustness, efficiency and effectiveness, as well as autonomy and reliability. While efficiency in resource management is not the primary goal of pervasive computing, it should be considered in order to best utilize a limited set of resources (bandwidth, computing, etc.) so as to avoid congestion and creation of a visible and distracting bottleneck in the eyes of the user. As solutions to efficiently manage the resources in a pervasive computing environment, three techniques will be examined: the distributed caching and sharing of data between mobile hosts, the broadcasting of services by public service providers and the ability for mobile hosts to adaptively adjust the quality of offered services. Likewise, security is often an afterthought in many computing projects, though it should be of high consideration in a pervasive environment where users share public resources to operate on private data. Specifically, how can a user be authenticated in this environment with minimal or no user intervention? Solutions such as single sign-on via smartcards and biometrics will be examined to carry out authentication in a pervasive environment. As the feasibility of ubiquitous computing and its real potential for mass applications are still a matter of controversy, this chapter will look into the underlying issues of resource management and authentication to discover how these can be handled in a least invasive fashion. The discussion will conclude with an overview of the solutions proposed by current pervasive computing efforts, both in the area of generic platforms and for dedicated applications such as pervasive education and healthcare. © 2008 Elsevier Inc. All rights reserved.,” in Advances in Computers, vol. 73, M. V. B. T.-A. in C. Zelkowitz, Ed. Elsevier, 2008, pp. 99–159. doi: 10.1016/S0065-2458(08)00403-8.</v>
          </cell>
        </row>
        <row r="350">
          <cell r="C350" t="str">
            <v>Bare necessities? How the need for care modulates the acceptance of ambient assisted living technologies,</v>
          </cell>
          <cell r="D350" t="str">
            <v xml:space="preserve"> Int. J. Med. Inform., </v>
          </cell>
          <cell r="E350" t="str">
            <v>Background: Steadily increasing numbers of older people and people in need of care represent critical challenges for today’s society. In the last years, diverse (health-related)technologies have been developed to facilitate living at home for older people but also to support (professional)care personnel in their daily care efforts. Ambient Assisted Living (AAL)technologies have the potential to enhance safety, support medical therapy, or facilitate everyday chores and social life. With the huge range and variety of technical opportunities, the question arises what influences (potential)users’ decisions for the right technology in their individual conditions and situations. In particular with regard to the fragility of the care situation, it is unknown which technologies are desired for different care needs and diverse situations. Objectives: The present study investigates (1)personal care needs as a potential influencing parameter for technology acceptance and (2)the selection of specific technologies. Method: In an online questionnaire (including n = 162 people of all ages), technology acceptance and the selection of specific technologies was assessed, using two scenarios differing in their personal care needs (low care needs vs. moderate care needs)in two situational contexts (emergency detection vs. medical reminders). Results: Personal care needs influence the perception of benefits, barriers, and general acceptance of assisting technologies, independent from situational context. Higher needs for care lead to higher acknowledgements of the technology’s benefits, lower agreements or, in parts, higher rejections of potential barriers and higher acceptance. The two care situations differ regarding the participants’ preferences for technologies: For emergency detection, smart watches and emergency buttons are clearly accepted. In contrast, cameras are consistently rejected. For situations in which medical reminders are used, smartphone and smartwatches are most wanted, whereas audio assistants and smart TV were rather rejected. Conclusions: The results provide insights into users’ preferences for specific technologies for the purpose of emergency detection and medical reminders as well as for the important influence of personal care needs. These insights can be used to derive user-tailored solutions of technology configurations for specific care needs and situations.,” vol. 127, pp. 147–156, 2019, doi: 10.1016/j.ijmedinf.2019.04.025.</v>
          </cell>
        </row>
        <row r="351">
          <cell r="C351" t="str">
            <v>Barriers to technology use among older heart failure individuals in managing their symptoms after hospital discharge,</v>
          </cell>
          <cell r="D351" t="str">
            <v xml:space="preserve"> Int. J. Med. Inform., </v>
          </cell>
          <cell r="E351" t="str">
            <v>Background In North America, heart failure (HF) is the leading cause for hospital readmission. Supportive technology, such as computers and tablets, could potentially assist patients with self-care to manage their condition after hospital discharge; however, older individuals have difficulties in adopting technology to manage their condition. Method This study used a mixed methods design to identify barriers to technology use in HF self-care. In the qualitative phase, semi-structured interviews were conducted with 18 HF patients and 10 informal caregivers or care partners (CP). In the quantitative phase, five questionnaires were administered to 15 patients and 8 CP: Montreal Cognitive Assessment; Short Literacy Survey and Subjective Numeracy Scale; Self-Care of HF Index; Knowledge Assessment Questionnaire; and Patient Activation Measure. Results In the qualitative phase, five themes emerged regarding engagement in self care and technology use: knowledge level of HF; level of willingness to ask questions related to HF; confidence level in making health-related decisions individually; level of technology usage in daily activities; and self-recording of health measurements. Quantitative analysis found that most HF patients had mild cognitive impairment (MCI), adequate health numeracy levels to understand and manage their health condition, high confidence levels in managing their condition and willingness to engage in self-care. There was variation in willingness to adopt technology. Conclusion Patients were willing to engage in HF self-care however they relied on CPs who were more willing to ask questions about HF. Technology tools may assist in HF self-care, but they must be tailored for use among older individuals.,” vol. 105, pp. 136–142, 2017, doi: https://doi.org/10.1016/j.ijmedinf.2017.06.001.</v>
          </cell>
        </row>
        <row r="352">
          <cell r="C352" t="str">
            <v>Bayesian characterization of buildings using seismic interferometry on ambient vibrations,</v>
          </cell>
          <cell r="D352" t="str">
            <v xml:space="preserve"> Mech. Syst. Signal Process., </v>
          </cell>
          <cell r="E352" t="str">
            <v>Continuous monitoring of engineering structures provides a crucial alternative to assess its health condition as well as evaluate its safety throughout the whole service life. To link the field measurements to the characteristics of a building, one option is to characterize and update a model, against the measured data, so that it can best describe the behavior and performance of the structure. In this paper, we present a novel computational strategy for Bayesian probabilistic updating of building models with response functions extracted from ambient noise measurements using seismic interferometry. The intrinsic building impulse response functions (IRFs) can be extracted from ambient excitation by deconvolving the motion recorded at different floors with respect to the measured ambient ground motion. The IRF represents the representative building response to an input delta function at the ground floor. The measurements are firstly divided into multiple windows for deconvolution and the IRFs for each window are then averaged to represent the overall building IRFs. A hierarchical Bayesian framework with Laplace priors is proposed for updating the finite element model. A Markov chain Monte Carlo technique with adaptive random-walk steps is employed to sample the model parameters for uncertainty quantification. An illustrative example is studied to validate the effectiveness of the proposed algorithm for temporal monitoring and probabilistic model updating of buildings. The structure considered in this paper is a 21-storey concrete building instrumented with 36 accelerometers at the MIT campus. The methodology described here allows for continuous temporal health monitoring, robust model updating as well as post-earthquake damage detection of buildings.,” vol. 85, pp. 468–486, 2017, doi: 10.1016/j.ymssp.2016.08.038.</v>
          </cell>
        </row>
        <row r="353">
          <cell r="C353" t="str">
            <v>Bayesian inversion for electrical-impedance tomography in medical imaging using the nonlinear Poisson–Boltzmann equation,</v>
          </cell>
          <cell r="D353" t="str">
            <v xml:space="preserve"> Comput. Methods Appl. Mech. Eng., </v>
          </cell>
          <cell r="E353" t="str">
            <v>We develop an electrical-impedance tomography (EIT) inverse model problem in an infinite-dimensional setting by introducing a nonlinear elliptic PDE as a new EIT forward model. The new model completes the standard linear model by taking the transport of ionic charge into account, which was ignored in the standard equation. We propose Bayesian inversion methods to extract electrical properties of inhomogeneities in the main body, which is essential in medicine to screen the interior body and detect tumors or determine body composition. We also prove well-definedness of the posterior measure and well-posedness of the Bayesian inversion for the presented nonlinear model. The new model is able to distinguish between liquid and tissues and the state-of-the-art delayed-rejection adaptive-Metropolis (DRAM) algorithm is capable of analyzing the statistical variability in the measured data in various EIT experimental designs. This leads to design a reliable device with higher resolution images which is crucial in medicine for diagnostic purposes. We first test the validation of the presented nonlinear model and the proposed inverse method using synthetic data on a simple square computational domain with an inclusion. Then we establish the new model and robustness of the proposed inversion method in solving the ill-posed and nonlinear EIT inverse problem by presenting numerical results of the corresponding forward and inverse problems on a real-world application in medicine and healthcare. The results include the extraction of electrical properties of human leg tissues using measurement data.,” vol. 365, p. 112959, 2020, doi: 10.1016/j.cma.2020.112959.</v>
          </cell>
        </row>
        <row r="354">
          <cell r="C354" t="str">
            <v>Bearing condition prediction considering uncertainty: An interval type-2 fuzzy neural network approach,</v>
          </cell>
          <cell r="D354" t="str">
            <v xml:space="preserve"> Robot. Comput. Integr. Manuf., </v>
          </cell>
          <cell r="E354" t="str">
            <v>Rolling-element bearings are critical components of rotating machinery. It is important to accurately predict in real-time the health condition of bearings so that maintenance practices can be scheduled to avoid malfunctions or even catastrophic failures. In this paper, an Interval Type-2 Fuzzy Neural Network (IT2FNN) is proposed to perform multi-step-ahead condition prediction of faulty bearings. Since the IT2FNN defines an interval type-2 fuzzy logic system in the form of a multi-layer neural network, it can integrate the merits of each, such as fuzzy reasoning to handle uncertainties and neural networks to learn from data. The interval type-2 fuzzy linguistic process in the IT2FNN enables the system to handle prediction uncertainties, since the type-2 fuzzy sets are such sets whose membership grades are type-1 fuzzy sets that can be used in failure prediction due to the difficult determination of an exact membership function for a fuzzy set. Noisy data of faulty bearings are used to validate the proposed predictor, whose performance is compared with that of a prevalent type-1 condition predictor called Adaptive Neuro-Fuzzy Inference System (ANFIS). The results show that better prediction accuracy can be achieved via the IT2FNN.,” vol. 28, no. 4, pp. 509–516, 2012, doi: https://doi.org/10.1016/j.rcim.2012.02.005.</v>
          </cell>
        </row>
        <row r="355">
          <cell r="C355" t="str">
            <v>Behavioral cancer pain intervention using videoconferencing and a mobile application for medically underserved patients: Rationale, design, and methods of a prospective multisite randomized controlled trial,</v>
          </cell>
          <cell r="D355" t="str">
            <v xml:space="preserve"> Contemp. Clin. Trials, </v>
          </cell>
          <cell r="E355" t="str">
            <v>Background: Women with breast cancer in medically underserved areas are particularly vulnerable to persistent pain and disability. Behavioral pain interventions reduce pain and improve outcomes. Cancer patients in medically underserved areas receive limited adjunctive cancer care, as many lack access to pain therapists trained in behavioral interventions, face travel barriers to regional medical centers, and may have low literacy and limited resources. mHealth technologies have the potential to decrease barriers but must be carefully adapted for, and efficacy-tested with, medically underserved patients. We developed an mHealth behavioral pain coping skills training intervention (mPCST-Community). We now utilize a multisite randomized controlled trial to: 1) test the extent mPCST-Community reduces breast cancer patients’ pain severity (primary outcome), pain interference, fatigue, physical disability, and psychological distress; 2) examine potential mediators of intervention effects; and 3) evaluate the intervention’s cost and cost-effectiveness. Methods/design: Breast cancer patients (N = 180) will be randomized to mPCST-Community or an attention control. mPCST-Community’s four-session protocol will be delivered via videoconferencing at an underserved community clinic by a remote pain therapist at a major medical center. Videoconference sessions will be supplemented with a mobile application. Participants will complete self-report measures at baseline, post-intervention, and 3- and 6-month follow-ups. Conclusions: mPCST-Community has the potential to reduce pain and disability, and decrease barriers for cancer patients in medically underserved areas. This is one of the first trials to test an mHealth behavioral cancer pain intervention developed specifically for medically underserved communities. If successful, it could lead to widespread implementation and decreased health disparities.,” vol. 102, p. 106287, 2021, doi: 10.1016/j.cct.2021.106287.</v>
          </cell>
        </row>
        <row r="356">
          <cell r="C356" t="str">
            <v>Behavioural informatics for improving water hygiene practice based on IoT environment,</v>
          </cell>
          <cell r="D356" t="str">
            <v xml:space="preserve"> J. Biomed. Inform., </v>
          </cell>
          <cell r="E356" t="str">
            <v>The development of Internet of Things (IoT) and latest Information and Communication Technologies (ICT) have changed the nature of healthcare monitoring and health behaviour intervention in many applications. Water hygiene and water conservation behaviour intervention as important influence factors to human health are gaining much attentions for improving sustained sanitation practice. Based on face-to-face delivery, typical behaviour intervention method is costly and hardly to provide all day access to personalised intervention guidance and feedbacks. In this study, we presented a behavioural information system and water use behaviour model using IoT platform. Using Expanded Theory of Planned Behaviour (ETPB) and adopted structure equation model, this study offers a solution for understanding the behaviour intervention mechanism and methodology for developing empirical model. A case study of behaviour intervention model is presented by utilising residential water conservation behaviour data collected in China. Results suggested that cultural differences have significant influences on the understanding of intervention drivers, promoting projects and increasing awareness, which could improve the behaviour intervention efficiency and further facilitate the improvement of water hygiene practice. The performance evaluation of water saving dimension is discussed as well in the paper.,” vol. 78, pp. 156–166, 2018, doi: 10.1016/j.jbi.2017.11.006.</v>
          </cell>
        </row>
        <row r="357">
          <cell r="C357" t="str">
            <v>Bénéfices de la réduction de la consommation d’alcool: Comment le faire avec nalméfène,</v>
          </cell>
          <cell r="D357" t="str">
            <v xml:space="preserve"> Encephale, </v>
          </cell>
          <cell r="E357" t="str">
            <v>Alcohol consumption represents a significant factor for mortality in the world: 6.3% in men and 1.1% in women. Alcohol use disorder is also very common: 5.4% in men, 1.5% in women. Despite its high frequency and the seriousness of this disorder, only 8% of all alcoholdependants are ever treated. Recent meta-analyses have shown that if we can increase current figures by 40%, we could decrease alcohol-related morality rates by 13% in men and 9% in women. Thus, it is important to motivate both physicians and patients to participate in treatment in alcohol use disorder. Recent epidemiological data from the National Epidemiological Survey on Alcohol and Related Conditions (NESARC) are currently challenging the notion of alcohol use disorder as a fixed entity. Among a cohort of 4422 subjects initially diagnosed as having alcohol dependency, only 25% of these could still be diagnosed as alcohol-dependant one year later. Among the others, 27% were in partial remission, 12% had risk use, 18% low risk use and 18% were abstinent. Stable remission rates were observed in 30% of these subjects at 5 years. This study also argues in favour of the newer dimensional approach elaborated in the DSM 5. One potentially interesting treatment option is oriented toward reducing alcohol intake. In a study by Rehm and Roerecke (2013), they modelled the impact of reduced consumption in a typical alcoholic patient who drinks 8 glasses of alcohol per day (92 g of pure alcohol). If he decreases his alcohol intake by just one glass per day (12 g of alcohol per day), his one-year mortality risk falls from 180/100,000 to 120/100,000; if he decreases his intake by two glasses per day (24g), this risk falls to 95/100,000, roughly half his baseline risk. These observations have resulted in integrating reduced consumption as an option into the treatment guidelines of several national institutions such as the National Institute for Clinical Excellence (NICE, UK), European Medicines Agency, as well as the National Institute on Alcohol Abuse and Alcoholism (NIAAA). Decreasing stigmatisation of alcohol use disorder through public service announcements, in addition to more flexible physician attitudes concerning personal alcohol intake objectives may be key in getting increased numbers of patients into treatment programmes. In one study in Great Britain, 50% of patients in treatment for alcohol use disorder would prefer an initial objective of reduced consumption. A recent addition to the pharma…,” vol. 40, no. 6, pp. 495–500, 2014, doi: 10.1016/j.encep.2014.10.012.</v>
          </cell>
        </row>
        <row r="358">
          <cell r="C358" t="str">
            <v>Beyond symptom monitoring: Consumer needs for bipolar disorder self-management using smartphones,</v>
          </cell>
          <cell r="D358" t="str">
            <v xml:space="preserve"> Eur. Psychiatry, </v>
          </cell>
          <cell r="E358" t="str">
            <v>Objectives To investigate the potential use of smartphone apps to support self-management in young adults with bipolar disorder. Methods We recruited 89 young adults (18–30 years) with bipolar disorder to complete a cross-sectional online survey. The survey contained quantitative and qualitative questions regarding technology use, current use of disorder-management apps, types of apps desired for disorder management, and app features that users would consider important when selecting apps. Results were analysed using descriptive statistics and thematic analysis. Results Almost all participants used a smartphone daily and 40% currently used apps for disorder management. Of those not currently using apps, 79% indicated they would like to try them. On average, participants rated 61% of the self-management strategies listed as desirable for app support, with sleep-management, understanding early warning signs and triggers, and stay-well plans the most frequently endorsed. App features considered important during app selection were ease-of-use, scientific quality, flexibility/customisation, and data privacy. Conclusions The results indicate that young adults with bipolar disorder are interested in a wide range of apps for self-management. Participants were interested in apps to support self-management strategies considered clinically important for disorder management. Many of these app needs are currently unmet. Results suggest diversifying and prioritising app capabilities to ensure evidence-based resources for a broader range of app functions are available to consumers.,” vol. 44, pp. 210–216, 2017, doi: https://doi.org/10.1016/j.eurpsy.2017.05.023.</v>
          </cell>
        </row>
        <row r="359">
          <cell r="C359" t="str">
            <v>Big Data: Hadoop framework vulnerabilities, security issues and attacks,</v>
          </cell>
          <cell r="D359" t="str">
            <v xml:space="preserve"> Array, </v>
          </cell>
          <cell r="E359" t="str">
            <v>Big Data is a collection of different hardware and software technologies, which have heterogeneous infrastructure. Hadoop framework plays a leading role in storing and processing Big Data. It offers fast and cost-effective solution for Big Data and is used in different sectors like healthcare, insurance and social media. Hadoop is an open source framework based on a distributed computing model and is applied for processing and storing data on a cluster of commodity computers. Due to the flexibility of framework, some vulnerabilities arise. These vulnerabilities are threats to the data and lead to attacks. In this paper, different types of vulnerabilities are discussed and possible solutions are provided to reduce or eliminate these vulnerabilities. The experiment setup used to perform common attacks to understand the concept and implementation of a solution to avoid those attacks is presented. The results show the effect of attacks on the performance. According to results, there is need to protect data using defense-in-depth to security.,” vol. 1–2, p. 100002, 2019, doi: 10.1016/j.array.2019.100002.</v>
          </cell>
        </row>
        <row r="360">
          <cell r="C360" t="str">
            <v>Binarized cross-approximate entropy in crowdsensing environment,</v>
          </cell>
          <cell r="D360" t="str">
            <v xml:space="preserve"> Comput. Biol. Med., </v>
          </cell>
          <cell r="E360" t="str">
            <v>Objectives Personalised monitoring in health applications has been recognised as part of the mobile crowdsensing concept, where subjects equipped with sensors extract information and share them for personal or common benefit. Limited transmission resources impose the use of local analyses methodology, but this approach is incompatible with analytical tools that require stationary and artefact-free data. This paper proposes a computationally efficient binarised cross-approximate entropy, referred to as (X)BinEn, for unsupervised cardiovascular signal processing in environments where energy and processor resources are limited. Methods The proposed method is a descendant of the cross-approximate entropy ((X)ApEn). It operates on binary, differentially encoded data series split into m-sized vectors. The Hamming distance is used as a distance measure, while a search for similarities is performed on the vector sets. The procedure is tested on rats under shaker and restraint stress, and compared to the existing (X)ApEn results. Results The number of processing operations is reduced. (X)BinEn captures entropy changes in a similar manner to (X)ApEn. The coding coarseness yields an adverse effect of reduced sensitivity, but it attenuates parameter inconsistency and binary bias. A special case of (X)BinEn is equivalent to Shannon’s entropy. A binary conditional entropy for m =1 vectors is embedded into the (X)BinEn procedure. Conclusion (X)BinEn can be applied to a single time series as an auto-entropy method, or to a pair of time series, as a cross-entropy method. Its low processing requirements makes it suitable for mobile, battery operated, self-attached sensing devices, with limited power and processor resources.,” vol. 80, pp. 137–147, 2017, doi: 10.1016/j.compbiomed.2016.11.019.</v>
          </cell>
        </row>
        <row r="361">
          <cell r="C361" t="str">
            <v>Biogeography and geo-sciences based land cover feature extraction,</v>
          </cell>
          <cell r="D361" t="str">
            <v xml:space="preserve"> Appl. Soft Comput. J., </v>
          </cell>
          <cell r="E361" t="str">
            <v>This work proposes a biogeography and geo-sciences based soft computing technique which is an extension of original biogeography based feature extraction algorithm using the concept of entropy inspired from the geo-sciences phenomenon of mantle convection and dynamics of the earth. This algorithm uses surface entropy in the relevant band of multi-spectral images as the basis of calculating the habitat suitability index which in turn forms the basis of identifying different terrain features in the satellite image. The proposed work has been primarily developed for the purpose of finding the applications of geo-sciences in developing computationally intelligent models. This may lead to another concept of process randomization, generation of virtual scenarios, etc. which are important ingredients in battlefield assessment. The proposed feature extractor algorithm has been applied on the datasets of Alwar region in Rajasthan and Patalganga area in Shivalik ranges. The results indicate that our proposed geo-sciences based classifier is highly efficient in extracting land cover features. Further when integrated with hybrid bio-inspired intelligent classifier proposed in our previous work, it improves its classification efficiency and outperforms the earlier probabilistic classifiers, recent soft computing classifiers such as membrane computing, hybrid FPAB/BBO, extended non-linear BBO, etc. and the very recent hybrid ACO2/PSO/BBO classifier proposed by us [16,21]. Our results conclude that the classifier based on our proposed model is the best known classifier developed till date. The proposed model is flexible and can adapt itself to suit to a large number of classification problems including mixed pixel resolution, face recognition, pattern recognition, etc. whereby entropy can be simply calculated in any other band or according to its standard definition and hence feature extraction can be made. © 2012 Elsevier B.V. All rights reserved.,” vol. 13, no. 10, pp. 4194–4208, 2013, doi: 10.1016/j.asoc.2013.06.015.</v>
          </cell>
        </row>
        <row r="362">
          <cell r="C362" t="str">
            <v>Biophysics-based statistical learning: Application to heart and brain interactions,</v>
          </cell>
          <cell r="D362" t="str">
            <v xml:space="preserve"> Med. Image Anal., </v>
          </cell>
          <cell r="E362" t="str">
            <v>Initiatives such as the UK Biobank provide joint cardiac and brain imaging information for thousands of individuals, representing a unique opportunity to study the relationship between heart and brain. Most of research on large multimodal databases has been focusing on studying the associations among the available measurements by means of univariate and multivariate association models. However, these approaches do not provide insights about the underlying mechanisms and are often hampered by the lack of prior knowledge on the physiological relationships between measurements. For instance, important indices of the cardiovascular function, such as cardiac contractility, cannot be measured in-vivo. While these non-observable parameters can be estimated by means of biophysical models, their personalisation is generally an ill-posed problem, often lacking critical data and only applied to small datasets. Therefore, to jointly study brain and heart, we propose an approach in which the parameter personalisation of a lumped cardiovascular model is constrained by the statistical relationships observed between model parameters and brain-volumetric indices extracted from imaging, i.e. ventricles or white matter hyperintensities volumes, and clinical information such as age or body surface area. We explored the plausibility of the learnt relationships by inferring the model parameters conditioned on the absence of part of the target clinical features, applying this framework in a cohort of more than 3 000 subjects and in a pathological subgroup of 59 subjects diagnosed with atrial fibrillation. Our results demonstrate the impact of such external features in the cardiovascular model personalisation by learning more informative parameter-space constraints. Moreover, physiologically plausible mechanisms are captured through these personalised models as well as significant differences associated to specific clinical conditions.,” vol. 72, p. 102089, 2021, doi: 10.1016/j.media.2021.102089.</v>
          </cell>
        </row>
        <row r="363">
          <cell r="C363" t="str">
            <v>Bit-depth scalability compatible to H.264/AVC-scalable extension,</v>
          </cell>
          <cell r="D363" t="str">
            <v xml:space="preserve"> J. Vis. Commun. Image Represent., </v>
          </cell>
          <cell r="E363" t="str">
            <v>While eight-bit playback and display devices will be dominating the marketplaces in the near future, superior visual quality by high bit-depth videos is desirable for applications such as high standard entertainment and healthcare. Hence, conventional eight-bit and high bit-depth digital imaging systems will coexist in marketplaces. Content distributors supporting both of them need to provide different contents for different users, e.g., simulcastly code the different representations for the same video content. This requires more storage or bandwidth for video content delivery. Bit-depth scalability is an efficient tool to solve this problem. However, video coding techniques can allow flexible usage of various versions of the same visual content that may have spatial resolutions and even alterations in color. In this paper, we propose a bit-depth scalable coding solution that is compatible to the scalable extension of H.264/AVC, also known as Scalable Video Coding (SVC). The proposed bit-depth scalable coding is capable of providing an 8-bit AVC main profile or high profile compliant base layer which is multiplexed with a high bit depth (e.g., 10-, 12-, or up to 14-bit) enhancement layer through macroblock level inter-layer bit-depth prediction. New decoding processes for inter-layer bit-depth prediction are introduced to enable bit-depth scalability. Combination with other types of scalability: temporal, spatial and SNR scalability, as well as single-loop decoding is also supported since our algorithm is implemented based on the up-to-date SVC reference software. Furthermore, the proposed solution supports adaptive inter-layer prediction to determine whether or not the inter-layer bit-depth prediction shall be invoked for each Macroblock. The coding efficiency of the proposed bit-depth scalable coding can be further improved by incorporating advanced inter-layer bit-depth prediction algorithms. Experimental results are presented for 8-bit to high bit (10 or 12) scalability and also the combined bit-depth and spatial scalability. © 2008 Elsevier Inc. All rights reserved.,” vol. 19, no. 6, pp. 372–381, 2008, doi: 10.1016/j.jvcir.2008.06.003.</v>
          </cell>
        </row>
        <row r="364">
          <cell r="C364" t="str">
            <v>Blackfin processor based secure medical image, audio and video transmission technique for telemedicine considering online application,</v>
          </cell>
          <cell r="D364" t="str">
            <v xml:space="preserve"> Procedia Eng., </v>
          </cell>
          <cell r="E364" t="str">
            <v>Telemedicine means transmission of medical data between users for diagnosis is one of the emerging fields in medicine. During transmission of medical data such as images, videos etc over internet huge bandwidth are needed. Resolution factor and number of images per diagnosis makes even the size of the medical image and video that belongs to a single patient to be very large in size. So there is an immense need for efficient compression techniques for use in compressing these medical data to decrease the storage space and efficiency of transfer the images over network for access to electronic patient records. And also during transmission security of the data is very important. This project summarizes the different transformation methods used in compression as compression is one of the techniques that reduces the amount of data needed for storage or transmission of information, and the security technique used for secure transmission of data. Here wc outlines the comparison of transformation methods such as DPCM (Differential Pulse Code Modulation), and prediction improvement in DPCM transformation step of compression which is efficient in both entropy reduction and computational complexity. The improved DPCM transformation increases the energy compaction of prediction model and as a result reduces entropy value of transformed image. After transforming the image Huffman encoding used to compress the image. Security is then added to the compressed image formed by signature analysis. Finally each process involved in detecting hard exudates take up a icon in a single window called Graphical User Interface (GUI) window which will be an exclusive window for detecting hard exudates. The processed resultant image can be examined comfortably at its earlier stages and thus reducing the examining time. The result is analyzed using MATLAB and implemented in hardware. © 2012 Published by Elsevier Ltd.,” vol. 38, pp. 359–365, 2012, doi: 10.1016/j.proeng.2012.06.044.</v>
          </cell>
        </row>
        <row r="365">
          <cell r="C365" t="str">
            <v>Blended care in the treatment of subthreshold symptoms of depression and psychosis in emerging adults: A randomised controlled trial of Acceptance and Commitment Therapy in Daily-Life (ACT-DL),</v>
          </cell>
          <cell r="D365" t="str">
            <v xml:space="preserve"> Behav. Res. Ther., </v>
          </cell>
          <cell r="E365" t="str">
            <v>In this study, the feasibility and efficacy of Acceptance and Commitment Therapy in Daily Life (ACT-DL), ACT augmented with a daily life application, was investigated in 55 emerging adults (age 16 to 25) with subthreshold depressive and/or psychotic complaints. Participants were randomized to ACT-DL (n = 27) or to active control (n = 28), with assessments completed at pre- and post-measurement and 6- and 12-months follow-up. It took up to five (ACT-DL) and 11 (control) months to start group-based interventions. Participants attended on average 4.32 out of 5 ACT-DL sessions. On the app, they filled in on average 69 (48%) of signal-contingent beep-questionnaires, agreed to 15 (41%) of offered beep-exercises, initiated 19 on-demand exercises, and rated ACT-DL metaphors moderately useful. Relative to active control, interviewer-rated depression scores decreased significantly in ACT-DL participants (p = .027). Decreases in self-reported depression, psychotic-related distress, anxiety, and general psychopathology did not differ between conditions. ACT-DL participants reported increased mean NA (p = .011), relative to active controls. Mean PA did not change in either group, nor did psychological flexibility. ACT-DL is a feasible intervention, although adaptations in future research may improve delivery of and compliance with the intervention. There were mixed findings for its efficacy in reducing subthreshold psychopathology in emerging adults. Dutch Trial Register no.: NTR3808.,” vol. 128, p. 103592, 2020, doi: 10.1016/j.brat.2020.103592.</v>
          </cell>
        </row>
        <row r="366">
          <cell r="C366" t="str">
            <v>Block-wise recursive APES aided with frequency-squeezing postprocessing and the application in online analysis of vibration monitoring signals,</v>
          </cell>
          <cell r="D366" t="str">
            <v xml:space="preserve"> Mech. Syst. Signal Process., </v>
          </cell>
          <cell r="E366" t="str">
            <v>The amplitude and phase estimation of a sinusoid (APES) method, receiving superior results to conventional Fourier transform (FT) featured as narrower spectral peaks and lower side-lobe levels, has been widely applied in the fields of medical imaging, remote sensing, synthetic aperture radar, etc. Both FT and APES suppose the signal collected is stationary. When handing with non-stationary signals, we have to resort to the adaptive extension of FT, i.e., the short time Fourier transform (STFT). Likewise, we also need to extend APES to adapt to changing signal spectrum while maintaining the advantage of high-resolution. To this end, this paper proposes a block-wise recursive APES (BRAPES) method for online spectral estimation of time-varying signals, in which the size of the updating block is adjustable to accommodate the real-time requirement of online computing. Additionally, inspired by recent developments in reassignment method (RM) and synchrosqueezing transform (SST) against the Heisenberg uncertainty principle, we construct a frequency-squeezing postprocessing (FSP) technique aiming at improving the concentration of time–frequency (TF) representation by BRAPES, which essence is to move the spectral lines towards the nearest natural frequency rather than changing the amplitude. The numerical examples demonstrate that the proposed approach, BRAPES aided with FSP (BRAPES-FSP), not only has high accuracy in processing nonstationary signals, but also can adopt a much shorter data sequence for analysis than Fourier class methods, which greatly guarantee the real-time performance of computation in online environment. Furthermore, we employ BRAPES-FSP to process the acceleration responses of cables of a real cable-stayed bridge and a experimental cable in workshop, proving its capability and potential of dealing with vibration monitoring signals in such fields as structural health monitoring.,” vol. 162, p. 108063, 2022, doi: https://doi.org/10.1016/j.ymssp.2021.108063.</v>
          </cell>
        </row>
        <row r="367">
          <cell r="C367" t="str">
            <v>Blood flow quantification in dialysis access using digital subtraction angiography: A retrospective study,</v>
          </cell>
          <cell r="D367" t="str">
            <v xml:space="preserve"> Comput. Methods Programs Biomed., </v>
          </cell>
          <cell r="E367" t="str">
            <v>Background and objective: Vascular access is the ‘lifeline’ of end-stage renal disease patients, which is surgically constructed to remove blood-waste and return artificially filtered blood into circulation. The arteriovenous shunting causes an abrupt change in blood flow and results in increased fluidic stress, which predisposes to access stenosis and thrombosis. While access flow is crucial to evaluate interventional endpoint, application to measure flow using digital angiogram is not yet available. The goal of this study was to determine the feasibility of flow quantification in dialysis access using a software tool and to guide the design of an imaging protocol. Methods: 173 digital subtraction angiographic (DSA) images were retrospectively analyzed to evaluate access flow in a custom-programming environment. Four bolus transit time algorithms and a distance calculation method were assessed for flow computation. Gamma variate function was applied to remove secondary flow and intensity outliers in the bolus time-intensity curves and evaluated for enhancement in computational accuracy. The percent deviations of flow rates computed from dilution of iodinated radio-contrast material were compared with in situ catheter-based flow measurement. Results: Among the implemented bolus transit time algorithms, quantification error (mean ± standard error) of cross-correlation algorithm without and with gamma variate curve fitting was 35 ± 1% and 22 ± 1%, respectively. All other algorithms had quantification error &gt;27%. The bias and limits of agreement of the cross-correlation algorithm with gamma variate curve fit was −94 ml/min and [−353, 165] mL/min, respectively. Conclusions: The cross-correlation algorithm with gamma variate curve fit had the best accuracy and reproducibility for image-based blood flow computation. To further enhance accuracy, images may need to be acquired with a dedicated injection protocol with predetermined parameters such as the duration, rate and mode of bolus injection, and the acquisition frame rate.,” vol. 190, p. 105379, 2020, doi: 10.1016/j.cmpb.2020.105379.</v>
          </cell>
        </row>
        <row r="368">
          <cell r="C368" t="str">
            <v>BodyCloud: A SaaS approach for community Body Sensor Networks,</v>
          </cell>
          <cell r="D368" t="str">
            <v xml:space="preserve"> Futur. Gener. Comput. Syst., </v>
          </cell>
          <cell r="E368" t="str">
            <v>Body Sensor Networks (BSNs) have been recently introduced for the remote monitoring of human activities in a broad range of application domains, such as health care, emergency management, fitness and behavior surveillance. BSNs can be deployed in a community of people and can generate large amounts of contextual data that require a scalable approach for storage, processing and analysis. Cloud computing can provide a flexible storage and processing infrastructure to perform both online and offline analysis of data streams generated in BSNs. This paper proposes BodyCloud, a SaaS approach for community BSNs that supports the development and deployment of Cloud-assisted BSN applications. BodyCloud is a multi-tier application-level architecture that integrates a Cloud computing platform and BSN data streams middleware. BodyCloud provides programming abstractions that allow the rapid development of community BSN applications. This work describes the general architecture of the proposed approach and presents a case study for the real-time monitoring and analysis of cardiac data streams of many individuals. © 2013 Elsevier B.V. All rights reserved.,” vol. 35, pp. 62–79, 2014, doi: 10.1016/j.future.2013.12.015.</v>
          </cell>
        </row>
        <row r="369">
          <cell r="C369" t="str">
            <v>Brain tumour patients’ use of social media for disease management: Current practices and implications for the future,</v>
          </cell>
          <cell r="D369" t="str">
            <v xml:space="preserve"> Patient Educ. Couns., </v>
          </cell>
          <cell r="E369" t="str">
            <v>Objective The role of social media in disease management is evolving. We aimed to define current use of social media for patients with primary brain tumours. Methods This was a single-centre cross-sectional prospective study; a questionnaire was administered on electronic tablets to patients in the Outpatient Department of Royal Melbourne Hospital. Results Of the 201 participants, 55.7 % were female and 61.2 % were aged 30–59 years. The Internet was used by 84.5 % of participants, 70.6 % of those used social media. This included social networking sites (33.1 %), wikis (28.1 %) and blogs (14.0 %) to access information, for communication or for interaction related to their brain tumour. Participants indicated preferences for privacy and flexibility and valued when health professionals contributed. Subjective social functioning and activities of daily living benefits were reported from use, however no difference in Health Related Quality of Life was found between social media users and non-users. Conclusions This study is the first to examine social media use in disease management for brain tumour patients and defines its use and potential for targeted online interventions. Practice Implications Through identifying concerns regarding current social media sites and determining preferences of patients we have created recommendations to direct design of online content for patients.,” vol. 104, no. 2, pp. 395–402, 2021, doi: https://doi.org/10.1016/j.pec.2020.07.012.</v>
          </cell>
        </row>
        <row r="370">
          <cell r="C370" t="str">
            <v>Breast mass detection in digital mammography based on anchor-free architecture,</v>
          </cell>
          <cell r="D370" t="str">
            <v xml:space="preserve"> Comput. Methods Programs Biomed., </v>
          </cell>
          <cell r="E370" t="str">
            <v>Background and objective: Accurate detection of breast masses in mammography images is critical to diagnose early breast cancer, which can greatly improve the patients’ survival rate. However, it is still a big challenge due to the heterogeneity of breast masses and the complexity of their surrounding environment. Therefore, how to develop a robust breast mass detection framework in clinical practical applications to improve patient survival is a topic that researchers need to continue to explore. Methods: To address these problems, we propose a one-stage object detection architecture, called Breast Mass Detection Network (BMassDNet), based on anchor-free and feature pyramid which makes the detection of breast masses of different sizes well adapted. We introduce a truncation normalization method and combine it with adaptive histogram equalization to enhance the contrast between the breast mass and the surrounding environment. Meanwhile, to solve the overfitting problem caused by small data size, we propose a natural deformation data augmentation method and mend the train data dynamic updating method based on the data complexity to effectively utilize the limited data. Finally, we use transfer learning to assist the training process and to improve the robustness of the model ulteriorly. Results: On the INbreast dataset, each image has an average of 0.495 false positives whilst the recall rate is 0.930; On the DDSM dataset, when each image has 0.599 false positives, the recall rate reaches 0.943. Conclusions: The experimental results on datasets INbreast and DDSM show that the proposed BMassDNet can obtain competitive detection performance over the current top ranked methods.,” vol. 205, p. 106033, 2021, doi: 10.1016/j.cmpb.2021.106033.</v>
          </cell>
        </row>
        <row r="371">
          <cell r="C371" t="str">
            <v>Bridge modal identification using acceleration measurements within moving vehicles,</v>
          </cell>
          <cell r="D371" t="str">
            <v xml:space="preserve"> Mech. Syst. Signal Process., </v>
          </cell>
          <cell r="E371" t="str">
            <v>Vehicles commuting over bridge structures respond dynamically to the bridge’s vibrations. An acceleration signal collected within a moving vehicle contains a trace of the bridge’s structural response, but also includes other sources such as the vehicle suspension system and surface roughness-induced vibrations. This paper introduces two general methods for the bridge system identification using data exclusively collected by a network of moving vehicles. The contributions of the vehicle suspension system are removed by deconvolving the vehicle response in frequency domain. The first approach utilizes the vehicle transfer function, and the second uses ensemble empirical modal decomposition (EEMD). Next, roughness-induced vibrations are extracted through a novel application of second-order blind identification (SOBI) method. After these two processes, the resulting signal is equivalent to the readings of mobile sensors that scan the bridge’s dynamic response. Structural modal identification using mobile sensor data has been recently made possible with the extended structural modal identification using expectation maximization (STRIDEX) algorithm. The processed mobile sensor data is analyzed using STRIDEX to identify the modal properties of the bridge. The performance of the methods are validated on numerical case studies of a long single-span bridge with a network of moving vehicles collecting data while in motion. The analyses consider three road surface roughness patterns. Results show that for long-span bridges with medium- to high-ongoing traffic volume, the proposed algorithms are successful in extracting pure bridge vibrations, and produce accurate and comprehensive modal properties of the bridge. The study shows that the proposed transfer function method can efficiently deconvolve the linear dynamics of a moving vehicle. EEMD method is able to extract vehicle dynamic response without a priori information about the vehicle. In addition, proposed identification methods provide secondary information about the roughness pattern and the vehicle. This study is the first proposed methodology for complete bridge modal identification, including operational natural frequencies, mode shapes and damping ratios using moving vehicles sensor data.,” vol. 141, p. 106733, 2020, doi: https://doi.org/10.1016/j.ymssp.2020.106733.</v>
          </cell>
        </row>
        <row r="372">
          <cell r="C372" t="str">
            <v>Bridging the postpartum gap: best practices for training of obstetrical patient navigators,</v>
          </cell>
          <cell r="D372" t="str">
            <v xml:space="preserve"> Am. J. Obstet. Gynecol., </v>
          </cell>
          <cell r="E372" t="str">
            <v>The postpartum period represents a critical window of opportunity to improve maternal short- and long-term health, including optimizing postpartum recovery, providing effective contraception, caring for mood disorders, managing weight, supporting lactation, initiating preventive care, and promoting cardiometabolic health. However, inadequate postpartum care, especially for individuals facing social and structural barriers, is common in the United States and contributes to suboptimal health outcomes with lasting consequences. Patient navigation is a patient-centered intervention that uses trained personnel to identify financial, cultural, logistical, and educational obstacles to effective healthcare and to mitigate these barriers to facilitate comprehensive and timely access to needed health services. Given the emerging evidence suggesting that patient navigation may be a promising method to improve health among postpartum individuals, our team developed a postpartum patient navigator training guide to be used in the Navigating New Motherhood 2 and other obstetrical navigation programs. Navigating New Motherhood 2 is a randomized trial exploring whether patient navigation by a trained, lay postpartum navigator for individuals with a low income can improve health and patient-reported outcomes during and after the postpartum period. Hiring and training patient navigators without health professional degrees are integral components of initiating a navigation program. However, patient navigator training is highly variable, and no guideline regarding key elements in such a training program exists for obstetrics specifically. Thus, this paper aimed to describe the core principles, content, and rationale for each element in a comprehensive postpartum patient navigator training program. Training should be centered around the following 6 core elements: (1) principles of patient navigation; (2) knowledge of pregnancy and postpartum care; (3) health education and health promotion principles; (4) cultural sensitivity and health equity; (5) care coordination and community resources; and (6) electronic medical record systems. These core elements can serve as a basis for the development of adaptable curricula for several institutions and contexts. In addition, we offer recommendations for the implementation of a navigator training program. A curriculum with built-in flexibility to meet community and institutional needs may promote the effective and sustainable use of pa…,” vol. 225, no. 2, pp. 138–152, 2021, doi: 10.1016/j.ajog.2021.03.038.</v>
          </cell>
        </row>
        <row r="373">
          <cell r="C373" t="str">
            <v>Bringing pervasive embedded networks to the service cloud: A lightweight middleware approach,</v>
          </cell>
          <cell r="D373" t="str">
            <v xml:space="preserve"> J. Syst. Archit., </v>
          </cell>
          <cell r="E373" t="str">
            <v>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 © 2011 Elsevier B.V. All rights reserved.,” vol. 57, no. 10, pp. 916–933, 2011, doi: 10.1016/j.sysarc.2011.04.005.</v>
          </cell>
        </row>
        <row r="374">
          <cell r="C374" t="str">
            <v>Building reliable and maintainable Dynamic Software Product Lines: An investigation in the Body Sensor Network domain,</v>
          </cell>
          <cell r="D374" t="str">
            <v xml:space="preserve"> Inf. Softw. Technol., </v>
          </cell>
          <cell r="E374" t="str">
            <v>Context: Dependability is a key requirement, especially in safety-critical applications. Many of these applications have changing context and configurations at runtime to achieve functional and quality goals and can be realized as Dynamic Software Product Lines (DSPLs). DSPL constitutes an emerging but promising research area. Nevertheless, ensuring dependability in DSPLs remains insufficiently explored, especially in terms of reliability and maintainability. This compromises quality assurance and applicability of DSPLs in safety-critical domains, such as Body Sensor Network (BSN). Objective: To address this issue, we propose an approach to developing reliable and maintainable DSPLs in the context of the BSN domain. Method: Adaptation plans are instances of a Domain Specific Language (DSL) describing reliability goals and adaptability at runtime. These instances are automatically checked for reliability goal satisfiability before being deployed and interpreted at runtime to provide more suitable adaptation goals complying with evolving needs perceived by a domain specialist. Results: The approach is evaluated in the BSN domain. Results show that reliability and maintainability could be provided with execution and reconfiguration times of around 30 ms, notification and adaptation plan update time over the network around 5 s, and space consumption around 5 MB. Conclusion: The method is feasible at reasonable cost. The incurred benefits are reliable vital signal monitoring for the patient—thus providing early detection of serious health issues and the possibility of proactive treatment—and a maintainable infrastructure allowing medical DSL instance update to suit the needs of the domain specialist and ultimately of the patient.,” vol. 86, pp. 54–70, 2017, doi: 10.1016/j.infsof.2017.02.002.</v>
          </cell>
        </row>
        <row r="375">
          <cell r="C375" t="str">
            <v>Can a machine learning model accurately predict patient resource utilization following lumbar spinal fusion?,</v>
          </cell>
          <cell r="D375" t="str">
            <v xml:space="preserve"> Spine J., </v>
          </cell>
          <cell r="E375" t="str">
            <v>BACKGROUND CONTEXT: With the increasing emphasis on value-based healthcare in Centers for Medicare and Medicaid Services reimbursement structures, bundled payment models have been adopted for many orthopedic procedures. Immense variability of patients across hospitals and providers makes these models potentially less viable in spine surgery. Machine-learning models have been shown reliable at predicting patient-specific outcomes following lumbar spine surgery and could, therefore, be applied to developing stratified bundled payment schemes. PURPOSE: (1) Can a Naïve Bayes machine-learning model accurately predict inpatient payments, length of stay (LOS), and discharge disposition, following dorsal and lumbar fusion? (2) Can such a model then be used to develop a risk-stratified payment scheme? STUDY DESIGN: A Naïve Bayes machine-learning model was constructed using an administrative database. PATIENT SAMPLE: Patients undergoing dorsal and lumbar fusion for nondeformity indications from 2009 through 2016 were included. Preoperative inputs included age group, gender, ethnicity, race, type of admission, All Patients Refined (APR) risk of mortality, APR severity of illness, and Clinical Classifications Software diagnosis code. OUTCOME MEASURES: Predicted resource utilization outcomes included LOS, discharge disposition, and total inpatient payments. Model validation was addressed via reliability, model output quality, and decision speed, based on application of training and validation sets. Risk-stratified payment models were developed according to APR risk of mortality and severity of illness. RESULTS: A Naïve Bayes machine-learning algorithm with adaptive boosting demonstrated high reliability and area under the receiver-operating characteristics curve of 0.880, 0.941, and 0.906 for cost, LOS, and discharge disposition, respectively. Patients with increased risk of mortality or severity of illness incurred costs resulting in greater inpatient payments in a patient-specific tiered bundled payment, reflecting increased risk on institutions caring for these patients. We found that a large range in expected payments due to individuals’ preoperative comorbidities indicating an individualized risk-based model is warranted. CONCLUSIONS: A Naïve Bayes machine-learning model was shown to have good-to-excellent reliability and responsiveness for cost, LOS, and discharge disposition. Based on APR risk of mortality and APR severity of illness, there was a significant …,” vol. 20, no. 3, pp. 329–336, 2020, doi: 10.1016/j.spinee.2019.10.007.</v>
          </cell>
        </row>
        <row r="376">
          <cell r="C376" t="str">
            <v>Can deep learning improve the automatic segmentation of deep foveal avascular zone in optical coherence tomography angiography?,</v>
          </cell>
          <cell r="D376" t="str">
            <v xml:space="preserve"> Biomed. Signal Process. Control, </v>
          </cell>
          <cell r="E376" t="str">
            <v>Optical coherence tomography angiography (OCTA) is extensively used for visualizing retinal vasculature, including the foveal avascular zone (FAZ). Assessment of the FAZ is critical in the diagnosis and management of various retinal diseases. Accurately segmenting the FAZ in the deep retinal layer (dFAZ) is very challenging due to unclear capillary terminals. In this study, a customized encoder-decoder deep learning network was used for dFAZ segmentation. Six-fold cross-validation was performed on a total of 80 subjects (63 healthy subjects and 17 diabetic retinopathy subjects). The proposed method obtained an average Dice of 0.88 and an average Hausdorff distance of 17.79, suggesting the dFAZ was accurately segmented. The proposed method is expected to realize good clinical application value by providing an objective and faster and spatially-quantitative preparation of dFAZ-related investigations.,” vol. 66, p. 102456, 2021, doi: 10.1016/j.bspc.2021.102456.</v>
          </cell>
        </row>
        <row r="377">
          <cell r="C377" t="str">
            <v>Can mHealth interventions contribute to increased HPV vaccination uptake? A systematic review,</v>
          </cell>
          <cell r="D377" t="str">
            <v xml:space="preserve"> Prev. Med. Reports, </v>
          </cell>
          <cell r="E377" t="str">
            <v>The objective of this review was to synthesize existing evidence on mobile health (mHealth) interventions geared at improving HPV related knowledge, HPV vaccination intent and HPV vaccination uptake. Between November and December 2019, systematic searches were performed in the databases PubMed, Ebsco/CINAHL, Ebsco/PsycINFO, and Clarivate Analytics/Web of Science Social Science Citation Index (SSCI). We identified 805 articles of which 92 were eligible for inclusion after abstract screening. 19 articles met the inclusion criteria of the review based on full article review and all but one of the included interventions were conducted in the United States. mHealth interventions ranged from text messages, phone calls to interactive voice recordings and software on tablets. All four interventions which attempted to improve HPV knowledge and vaccination intent, reported positive findings, however, only two interventions reported statistically significant improvements between intervention and control groups. 14 interventions reported an increase in HPV vaccination uptake and vaccination series completion among the intervention groups; including when mHealth interventions were compared to control groups or non-mHealth interventions. Some factors noted in the successful interventions included frequency of messages, combinations of multiple interventions including in-person education session, written educational materials, texts alongside call or emails; tailored messages as well as participant’s intent to vaccinate at baseline. mHealth interventions potentially show promise as tools in improving short-term vaccination knowledge, intent, and uptake of HPV vaccination. There is however a need to refine components which can promote mHealth interventions’ success as well as for the evaluation of such interventions in different contexts and over time.,” vol. 21, p. 101289, 2021, doi: 10.1016/j.pmedr.2020.101289.</v>
          </cell>
        </row>
        <row r="378">
          <cell r="C378" t="str">
            <v>Can technological advancements help to alleviate COVID-19 pandemic? a review,</v>
          </cell>
          <cell r="D378" t="str">
            <v xml:space="preserve"> J. Biomed. Inform., </v>
          </cell>
          <cell r="E378" t="str">
            <v>The COVID-19 pandemic is continuing, and the innovative and efficient contributions of the emerging modern technologies to the pandemic responses are too early and cannot be completely quantified at this moment. Digital technologies are not a final solution but are the tools that facilitate a quick and effective pandemic response. In accordance, mobile applications, robots and drones, social media platforms (such as search engines, Twitter, and Facebook), television, and associated technologies deployed in tackling the COVID-19 (SARS-CoV-2) outbreak are discussed adequately, emphasizing the current-state-of-art. A collective discussion on reported literature, press releases, and organizational claims are reviewed. This review addresses and highlights how these effective modern technological solutions can aid in healthcare (involving contact tracing, real-time isolation monitoring/screening, disinfection, quarantine enforcement, syndromic surveillance, and mental health), communication (involving remote assistance, information sharing, and communication support), logistics, tourism, and hospitality. The study discusses the benefits of these digital technologies in curtailing the pandemic and ‘how’ the different sectors adapted to these in a shorter period. Social media and television’s role in ensuring global connectivity and serving as a common platform to share authentic information among the general public were summarized. The World Health Organization and Governments’ role globally in-line with the prevention of propagation of false news, spreading awareness, and diminishing the severity of the COVID-19 was discussed. Furthermore, this collective review is helpful to investigators, health departments, Government organizations, and policymakers alike to facilitate a quick and effective pandemic response.,” vol. 117, p. 103787, 2021, doi: 10.1016/j.jbi.2021.103787.</v>
          </cell>
        </row>
        <row r="379">
          <cell r="C379" t="str">
            <v>Caring for individual patients and beyond: Enhancing care through secondary use of data in a general practice setting,</v>
          </cell>
          <cell r="D379" t="str">
            <v xml:space="preserve"> Int. J. Med. Inform., </v>
          </cell>
          <cell r="E379" t="str">
            <v>It is argued that with the introduction of electronic medical record (EMR) systems into the primary care sector, data collected can be used for secondary purposes which extend beyond individual patient care (e.g., for chronic disease management, prevention and clinical performance evaluation). However, EMR systems are primarily designed to support clinical tasks, and data entry practices of clinicians focus on the treatment of individual patients. Hence data collected through EMRs is not always useful in meeting these ends. Purpose: In this paper we follow a community health centre (CHC), and document the changes in work practices of the personnel that were necessary in order to make EMR data useful for secondary purposes. Methods: This project followed an action research approach, in which ethnographic data were collected mainly by participant observations, by a researcher who also acted as an IT support person for the clinic’s secondary usage of EMR data. Additionally, interviews were carried out with the clinical and administrative personnel of the CHC. Results: The case study demonstrates that meaningful use of secondary data occurs only after a long process, aimed at creating the pre-conditions for meaningful use of secondary data, has taken place. Preconditions: Specific areas of focus have to be chosen for secondary data use, and initiatives have to be continuously evaluated and adapted to the workflow through a team approach. Collaboration between IT support and physicians is necessary to tailor the software to allow for the collection of clinically relevant data. Data entry procedures may have to be changed to encourage the usage of an agreed-upon coding scheme, required for meaningful use of secondary data. And finally resources in terms of additional personnel or dedicated time are necessary to keep up with data collection and other tasks required as a pre-condition to secondary use of data, communication of the results to the clinic, and eventual re-evaluation. Consequences: Changes in the work practices observed in this case which were required to support secondary data use from the EMR included completion of additional tasks by clinical and administrative personnel related to the organization of follow-up tasks. Among physicians increased awareness of specific initiatives and guideline compliance in terms of chronic disease management and prevention was noticed. Finally, the clinic was able to evaluate their own practice and present the re…,” vol. 81, no. 7, pp. 461–474, 2012, doi: 10.1016/j.ijmedinf.2012.01.003.</v>
          </cell>
        </row>
        <row r="380">
          <cell r="C380" t="str">
            <v>Cebranopadol, a Novel First-in-Class Analgesic Drug Candidate: First Experience With Cancer-Related Pain for up to 26 Weeks,</v>
          </cell>
          <cell r="D380" t="str">
            <v xml:space="preserve"> J. Pain Symptom Manage., </v>
          </cell>
          <cell r="E380" t="str">
            <v>Context: Pain is one of the most prevalent symptoms associated with cancer. Strong opioids are commonly used in the analgesic management of the disease, but carry the risk of severe side effects. Cebranopadol is a first-in-class drug candidate, combining nociceptin/orphanin FQ peptide and opioid peptide receptor agonism. For cancer patients, frequently experiencing multimorbidities and often exposed to polypharmacy, cebranopadol is easy to handle given its once-daily dosing, the small tablet size that enables swallowing, and the option to flexibly titrate to an effective dose. Objectives: We assessed the safety and tolerability of prolonged treatment with oral cebranopadol for up to 26 weeks in patients suffering from chronic moderate-to-severe cancer-related pain. Methods: This was a non-randomized, multi-site, open-label, single-arm clinical trial with patients who had completed a double-blind trial comparing morphine prolonged release with cebranopadol. In this extension trial, patients were treated with oral cebranopadol for up to 26 weeks. Results: Cebranopadol was safe and well tolerated in patients with chronic moderate-to-severe pain related to cancer in the dose range tested (200–1000 μg once daily). The median and mean pain levels remained in the range of mild pain during the treatment period. Conclusion: Our data suggest that cebranopadol was safe and well tolerated when administered for up to 26 weeks in patients with chronic cancer-related pain who were previously treated with cebranopadol or morphine prolonged release.,” vol. 58, no. 3, pp. 390–399, 2019, doi: 10.1016/j.jpainsymman.2019.05.012.</v>
          </cell>
        </row>
        <row r="381">
          <cell r="C381" t="str">
            <v>Cell phones for ecological momentary assessment with cocaine-addicted homeless patients in treatment,</v>
          </cell>
          <cell r="D381" t="str">
            <v xml:space="preserve"> J. Subst. Abuse Treat., </v>
          </cell>
          <cell r="E381" t="str">
            <v>This is the first study to examine whether cell phones could be used to collect ecological momentary assessment (EMA) data with homeless crack cocaine-addicted adults in treatment. The study adapted an EMA method to examine behavior in real time using cell phones and computer-automated telephone interviewing. Participants treated in an intensive outpatient treatment program were given cell phones for a 2-week period to record current states of cocaine craving and using episodes. Results showed cell phone technology could reliably deliver a computerized survey; this homeless population would use a cell phone to report craving and using episodes, and drug use reported via EMA was in agreement with urine toxicology results for 73% of participants. Of 30 participants, 24 (80%) completed the full 2-week protocol. Participants indicated the survey made them more aware of phenomena leading to cravings and use, suggesting the usefulness of EMA as a potential intervention. © 2006 Elsevier Inc. All rights reserved.,” vol. 30, no. 2, pp. 105–111, 2006, doi: 10.1016/j.jsat.2005.10.005.</v>
          </cell>
        </row>
        <row r="382">
          <cell r="C382" t="str">
            <v>Cell-nuclear data reduction and prognostic model selection in bladder tumor recurrence,</v>
          </cell>
          <cell r="D382" t="str">
            <v xml:space="preserve"> Artif. Intell. Med., </v>
          </cell>
          <cell r="E382" t="str">
            <v>Objective: The paper aims at improving the prediction of superficial bladder recurrence. To this end, feedforward neural networks (FNNs) and a feature selection method based on unsupervised clustering, were employed. Material and methods: A retrospective prognostic study of 127 patients diagnosed with superficial urinary bladder cancer was performed. Images from biopsies were digitized and cell nuclei features were extracted. To design FNN classifiers, different training methods and architectures were investigated. The unsupervised k-windows (UKW) and the fuzzy c-means clustering algorithms were applied on the feature set to identify the most informative feature subsets. Results: UKW managed to reduce the dimensionality of the feature space significantly, and yielded prediction rates 87.95% and 91.41%, for non-recurrent and recurrent cases, respectively. The prediction rates achieved with the reduced feature set were marginally lower compared to the ones attained with the complete feature set. The training algorithm that exhibited the best performance in all cases was the adaptive on-line backpropagation algorithm. Conclusions: FNNs can contribute to the accurate prognosis of bladder cancer recurrence. The proposed feature selection method can remove redundant information without a significant loss in predictive accuracy, and thereby render the prognostic model less complex, more robust, and hence suitable for clinical use. © 2006 Elsevier B.V. All rights reserved.,” vol. 38, no. 3, pp. 291–303, 2006, doi: 10.1016/j.artmed.2006.07.008.</v>
          </cell>
        </row>
        <row r="383">
          <cell r="C383" t="str">
            <v>Cellular State Transformations Using Deep Learning for Precision Medicine Applications,</v>
          </cell>
          <cell r="D383" t="str">
            <v xml:space="preserve"> Patterns, </v>
          </cell>
          <cell r="E383" t="str">
            <v>We introduce the Transcriptome State Perturbation Generator (TSPG) as a novel deep-learning method to identify changes in genomic expression that occur between tissue states using generative adversarial networks. TSPG learns the transcriptome perturbations from RNA-sequencing data required to shift from a source to a target class. We apply TSPG as an effective method of detecting biologically relevant alternate expression patterns between normal and tumor human tissue samples. We demonstrate that the application of TSPG to expression data obtained from a biopsy sample of a patient’s kidney cancer can identify patient-specific differentially expressed genes between their individual tumor sample and a target class of healthy kidney gene expression. By utilizing TSPG in a precision medicine application in which the patient sample is not replicated (i.e., n=1), we present a novel technique of determining significant transcriptional aberrations that can be used to help identify potential targeted therapies. Deep learning has shown tremendous success in image and natural language processing; however, attempts to apply the tools of machine learning to better understanding biological systems are still in the stage of early adoption. We propose a novel deep-learning tool that can be used to process samples of RNA-sequencing data. By applying the Transcriptome State Perturbation Generator to human samples, we show that deep learning derives insight into the gene expression shifts required for transition between two biological conditions (e.g., normal versus tumor). RNA-sequencing data derived from a single patient’s tumor were analyzed using this tool to determine gene expression aberrations specific to that patient’s tumor. As medicine shifts from cohort-based population studies to individual-based precision treatments, our example demonstrates that deep learning is a powerful ally in the quest to understand how complex biological systems have shifted for a single patient. Cells express genes in unique combinations that enable distinct functions. Using machine learning, we present an algorithm that takes a source gene expression snapshot and learns how to change it to mimic a target snapshot. We applied the Transcriptome State Perturbation Generator algorithm to learn which genes have changed in a single patient’s tumor relative to a normal tissue sample. By knowing which gene expression changes are required to leave a normal state in a single person, it is poss…,” vol. 1, no. 6, p. 100087, 2020, doi: 10.1016/j.patter.2020.100087.</v>
          </cell>
        </row>
        <row r="384">
          <cell r="C384" t="str">
            <v>Challenges of conducting a remote behavioral weight loss study: Lessons learned and a practical guide,</v>
          </cell>
          <cell r="D384" t="str">
            <v xml:space="preserve"> Contemp. Clin. Trials, </v>
          </cell>
          <cell r="E384" t="str">
            <v>Objectives: To describe challenges and lessons learned in conducting a remote behavioral weight loss trial. Methods: The Personal Diet Study is an ongoing randomized clinical trial which aims to compare two mobile health (mHealth) weight loss approaches, standardized diet vs. personalized feedback, on glycemic response. Over a six-month period, participants attended dietitian-led group meetings via remote videoconferencing and were encouraged to self-monitor dietary intake using a smartphone app. Descriptive statistics were used to report adherence to counseling sessions and self-monitoring. Challenges were tracked during weekly project meetings. Results: Challenges in connecting to and engaging in the videoconferencing sessions were noted. To address these issues, we provided a step-by-step user manual and video tutorials regarding use of WebEx, encouraged alternative means to join sessions, and sent reminder emails/texts about the WebEx sessions and asking participants to join sessions early. Self-monitoring app-related issue included inability to find specific foods in the app database. To overcome this, the study team incorporated commonly consumed foods as ‘favorites’ in the app database, provided a manual and video tutorials regarding use of the app and checked the self-monitoring app dashboard weekly to identify nonadherent participants and intervened as appropriate. Among 135 participants included in the analysis, the median attendance rate for the 14 remote sessions was 85.7% (IQR: 64.3%–92.9%). Conclusions: Experience and lessons shared in this report may provide critical and timely guidance to other behavioral researchers and interventionists seeking to adapt behavioral counseling programs for remote delivery in the age of COVID-19.,” vol. 108, p. 106522, 2021, doi: 10.1016/j.cct.2021.106522.</v>
          </cell>
        </row>
        <row r="385">
          <cell r="C385" t="str">
            <v>Challenges optimizing the after visit summary,</v>
          </cell>
          <cell r="D385" t="str">
            <v xml:space="preserve"> Int. J. Med. Inform., </v>
          </cell>
          <cell r="E385" t="str">
            <v>Background The after visit summary (AVS) is a paper or electronic document given to patients after a medical appointment, which is intended to summarize patients’ health and guide future care, including self-management tasks. Objective To describe experiences of health systems implementing a redesigned outpatient AVS in commercially available electronic health record (EHR) systems to inform future optimization. Materials and Methods We conducted semi-structured interviews with information technology and clinical leaders at 12 hospital and community-based healthcare institutions across the continental United States focusing on the process of AVS redesign and implementation. We also report our experience implementing a redesigned AVS in the Epic EHR at the Mount Sinai Hospital in New York City, NY. Results Health systems experienced many challenges implementing the redesigned AVS. While many IT leaders noted that the redesigned AVS is easier to understand and the document is better organized, they claim the effort is time-consuming, Epic system upgrades render AVS modifications non-functional, and primary care and specialty practices have different needs in regards to content and formatting. Our team was able to modify the document by changing the order of print groups, modifying the font size, bolding section headers, and inserting page breaks. Similar to other health systems, our team found that it is difficult to achieve some desired features due to limitations in the EHR platform. Conclusion Health IT leaders view the AVS as a valuable source of information for patients. However, limitations to AVS modifications in EHR systems present challenges to optimizing the tool. EHR vendors should incorporate learning from healthcare systems innovation efforts and consider building more flexibility into their product development.,” vol. 120, pp. 14–19, 2018, doi: https://doi.org/10.1016/j.ijmedinf.2018.09.009.</v>
          </cell>
        </row>
        <row r="386">
          <cell r="C386" t="str">
            <v>CLASP (Continuous lifestyle awareness through sweat platform): A novel sensor for simultaneous detection of alcohol and glucose from passive perspired sweat,</v>
          </cell>
          <cell r="D386" t="str">
            <v xml:space="preserve"> Biosens. Bioelectron., </v>
          </cell>
          <cell r="E386" t="str">
            <v>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(1–5 µL)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0.01–100 mg/dl and glucose concentrations of 0.01–50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 vol. 117, pp. 537–545, 2018, doi: 10.1016/j.bios.2018.06.065.</v>
          </cell>
        </row>
        <row r="387">
          <cell r="C387" t="str">
            <v>Classification integration and reclassification using constraint databases,</v>
          </cell>
          <cell r="D387" t="str">
            <v xml:space="preserve"> Artif. Intell. Med., </v>
          </cell>
          <cell r="E387" t="str">
            <v>Objective: We propose classification integration as a new method for data integration from different sources. We also propose reclassification as a new method of combining existing medical classifications for different classes. Background: In many problems the raw data are already classified according to a set of features but need to be reclassified. Data reclassification is usually achieved using data integration methods that require the raw data, which may not be available or sharable because of privacy and legal concerns. Methodology: We introduce general classification integration and reclassification methods that create new classes by combining in a flexible way the existing classes without requiring access to the raw data. The flexibility is achieved by representing any linear classification in a constraint database. Results: The experiments using support vector machines and decision trees on heart disease diagnosis and primary biliary cirrhosis data show that our classification integration method is more accurate than current data integration methods when there are many missing values in the data. The reclassification problem also can be solved using constraint databases without requiring access to the raw data. Conclusions: The classification integration and the reclassification methods are applied to two particular data sets. Beside these particular cases, our general method is also appropriate for many other application areas and may yield similar accuracy improvements. These methods may be also extended to non-linear classifiers. © 2010 Elsevier B.V.,” vol. 49, no. 2, pp. 79–91, 2010, doi: 10.1016/j.artmed.2010.02.003.</v>
          </cell>
        </row>
        <row r="388">
          <cell r="C388" t="str">
            <v>Classification of electroencephalographic seizure recordings into ictal and interictal files using correlation sum,</v>
          </cell>
          <cell r="D388" t="str">
            <v xml:space="preserve"> Comput. Biol. Med., </v>
          </cell>
          <cell r="E388" t="str">
            <v>This study provides a performance evaluation of the correlation sum in terms of accuracy, sensitivity, and specificity in its ability to classify seizure files from non-seizure files. The main thrust of the study is whether computable properties (‘metrics’) of EEG tracings over time allow a seizure to be detected. This study evaluates raw intracranial EEG (iEEG) recordings with the intent to detect a seizure and classify different EEG epoch files. One hundred twenty-six iEEG files from eleven sequential patients are processed and the correlation sum is extracted from non-overlapping scrolling windows of 1-s duration. The novelty of this research is in defining a generalized nonlinear approach to classify EEG seizure segments by introducing nonlinear decision functions with the flexibility in choosing any degree of complexity and with any number of dimensions, lending resiliency to data overlap and opportunity for multidimensional data analysis. A singular contribution of this work is in determining a 2-D decision plane, in this case, where duration is one dimension and window-based minima of the correlation sum is the second dimension. Also, experimental observations clearly indicate that a significant drop in the magnitude of the correlation sum signal actually coincides with the clinical seizure onset more so than the electrographic seizure onset as provided by the medical experts. The method with k-fold cross validation performed with an accuracy of 91.84%, sensitivity of 92.31%, and specificity of 91.67%, which makes this classification method most suitable for offline seizure detection applications.,” vol. 39, no. 7, pp. 604–614, 2009, doi: https://doi.org/10.1016/j.compbiomed.2009.04.005.</v>
          </cell>
        </row>
        <row r="389">
          <cell r="C389" t="str">
            <v>Classification of glucose records from patients at diabetes risk using a combined permutation entropy algorithm,</v>
          </cell>
          <cell r="D389" t="str">
            <v xml:space="preserve"> Comput. Methods Programs Biomed., </v>
          </cell>
          <cell r="E389" t="str">
            <v>Background and objectives: The adoption in clinical practice of electronic portable blood or interstitial glucose monitors has enabled the collection, storage, and sharing of massive amounts of glucose level readings. This availability of data opened the door to the application of a multitude of mathematical methods to extract clinical information not discernible with conventional visual inspection. The objective of this study is to assess the capability of Permutation Entropy (PE) to find differences between glucose records of healthy and potentially diabetic subjects. Methods: PE is a mathematical method based on the relative frequency analysis of ordinal patterns in time series that has gained a lot of attention in the last years due to its simplicity, robustness, and performance. We study in this paper the applicability of this method to glucose records of subjects at risk of diabetes in order to assess the predictability value of this metric in this context. Results: PE, along with some of its derivatives, was able to find significant differences between diabetic and non–diabetic patients from records acquired up to 3 years before the diagnosis. The quantitative results for PE were 3.5878 ± 0.3916 for the nondiabetic class, and 3.1564 ± 0.4166 for the diabetic class. With a classification accuracy higher than 70%, and by means of a Cox regression model, PE demonstrated that it is a very promising candidate as a risk stratification tool for continuous glucose monitoring. Conclusion: PE can be considered as a prospective tool for the early diagnosis of the glucoregulatory system.,” vol. 165, pp. 197–204, 2018, doi: 10.1016/j.cmpb.2018.08.018.</v>
          </cell>
        </row>
        <row r="390">
          <cell r="C390" t="str">
            <v>Classification of multiple sclerosis lesions using adaptive dictionary learning,</v>
          </cell>
          <cell r="D390" t="str">
            <v xml:space="preserve"> Comput. Med. Imaging Graph., </v>
          </cell>
          <cell r="E390" t="str">
            <v>This paper presents a sparse representation and an adaptive dictionary learning based method for automated classification of multiple sclerosis (MS) lesions in magnetic resonance (MR) images. Manual delineation of MS lesions is a time-consuming task, requiring neuroradiology experts to analyze huge volume of MR data. This, in addition to the high intra- and inter-observer variability necessitates the requirement of automated MS lesion classification methods. Among many image representation models and classification methods that can be used for such purpose, we investigate the use of sparse modeling. In the recent years, sparse representation has evolved as a tool in modeling data using a few basis elements of an over-complete dictionary and has found applications in many image processing tasks including classification. We propose a supervised classification approach by learning dictionaries specific to the lesions and individual healthy brain tissues, which include white matter (WM), gray matter (GM) and cerebrospinal fluid (CSF). The size of the dictionaries learned for each class plays a major role in data representation but it is an even more crucial element in the case of competitive classification. Our approach adapts the size of the dictionary for each class, depending on the complexity of the underlying data. The algorithm is validated using 52 multi-sequence MR images acquired from 13 MS patients. The results demonstrate the effectiveness of our approach in MS lesion classification.,” vol. 46, pp. 2–10, 2015, doi: https://doi.org/10.1016/j.compmedimag.2015.05.003.</v>
          </cell>
        </row>
        <row r="391">
          <cell r="C391" t="str">
            <v>Classification of physical activities based on body-segments coordination,</v>
          </cell>
          <cell r="D391" t="str">
            <v xml:space="preserve"> Comput. Biol. Med., </v>
          </cell>
          <cell r="E391" t="str">
            <v>Numerous innovations based on connected objects and physical activity (PA) monitoring have been proposed. However, recognition of PAs requires robust algorithm and methodology. The current study presents an innovative approach for PA recognition. It is based on the heuristic definition of postures and the use of body-segments coordination obtained through external sensors. The first part of this study presents the methodology required to define the set of accelerations which is the most appropriate to represent the particular body-segments coordination involved in the chosen PAs (here walking, running, and cycling). For that purpose, subjects of different ages and heterogeneous physical conditions walked, ran, cycled, and performed daily activities at different paces. From the 3D motion capture, vertical and horizontal accelerations of 8 anatomical landmarks representative of the body were computed. Then, the 680 combinations from up to 3 accelerations were compared to identify the most appropriate set of acceleration to discriminate the PAs in terms of body segment coordinations. The discrimination was based on the maximal Hausdorff Distance obtained between the different set of accelerations. The vertical accelerations of both knees demonstrated the best PAs discrimination. The second step was the proof of concept, implementing the proposed algorithm to classify PAs of new group of subjects. The originality of the proposed algorithm is the possibility to use the subject’s specific measures as reference data. With the proposed algorithm, 94% of the trials were correctly classified. In conclusion, our study proposed a flexible and extendable methodology. At the current stage, the algorithm has been shown to be valid for heterogeneous subjects, which suggests that it could be deployed in clinical or health-related applications regardless of the subjects’ physical abilities or characteristics.,” vol. 76, pp. 134–142, 2016, doi: https://doi.org/10.1016/j.compbiomed.2016.06.024.</v>
          </cell>
        </row>
        <row r="392">
          <cell r="C392" t="str">
            <v>Classifying adverse drug reactions from imbalanced twitter data,</v>
          </cell>
          <cell r="D392" t="str">
            <v xml:space="preserve"> Int. J. Med. Inform., </v>
          </cell>
          <cell r="E392" t="str">
            <v>Background: Nowadays, social media are often being used by general public to create and share public messages related to their health. With the global increase in social media usage, there is a trend of posting information related to adverse drug reactions (ADR). Mining the social media data for this type of information will be helpful for pharmacological post-marketing surveillance and monitoring. Although the concept of using social media to facilitate pharmacovigilance is convincing, construction of automatic ADR detection systems remains a challenge because the corpora compiled from social media tend to be highly imbalanced, posing a major obstacle to the development of classifiers with reliable performance. Methods: Several methods have been proposed to address the challenge of imbalanced corpora. However, we are not aware of any studies that investigated the effectiveness of the strategies of dealing with the problem of imbalanced data in the context of ADR detection from social media. In light of this, we evaluated a variety of imbalanced techniques and proposed a novel word embedding-based synthetic minority over-sampling technique (WESMOTE), which synthesizes new training examples from the sentence representation based on word embeddings. We compared the performance of all methods on two large imbalanced datasets released for the purpose of detecting ADR posts. Results: In comparison with the state-of-the-art approaches, the classifiers that incorporated imbalanced classification techniques achieved comparable or better F-scores. All of our best performing configurations combined random under-sampling with techniques including the proposed WESMOTE, boosting and ensemble, implying that an integration of these approaches with under-sampling provides a reliable solution for large imbalanced social media datasets. Furthermore, ensemble-based methods like vote-based under-sampling (VUE) and random under-sampling boosting can be alternatives for the hybrid synthetic methods because both methods increase the diversity of the created weak classifiers, leading to better recall and overall F-scores for the minority classes. Conclusions: Data collected from the social media are usually very large and highly imbalanced. In order to maximize the performance of a classifier trained on such data, applications of imbalanced strategies are required. We considered several practical methods for handling imbalanced Twitter data along with their performance on the …,” vol. 129, pp. 122–132, 2019, doi: 10.1016/j.ijmedinf.2019.05.017.</v>
          </cell>
        </row>
        <row r="393">
          <cell r="C393" t="str">
            <v>Classifying smoking urges via machine learning,</v>
          </cell>
          <cell r="D393" t="str">
            <v xml:space="preserve"> Comput. Methods Programs Biomed., </v>
          </cell>
          <cell r="E393" t="str">
            <v>Background and objective Smoking is the largest preventable cause of death and diseases in the developed world, and advances in modern electronics and machine learning can help us deliver real-time intervention to smokers in novel ways. In this paper, we examine different machine learning approaches to use situational features associated with having or not having urges to smoke during a quit attempt in order to accurately classify high-urge states. Methods To test our machine learning approaches, specifically, Bayes, discriminant analysis and decision tree learning methods, we used a dataset collected from over 300 participants who had initiated a quit attempt. The three classification approaches are evaluated observing sensitivity, specificity, accuracy and precision. Results The outcome of the analysis showed that algorithms based on feature selection make it possible to obtain high classification rates with only a few features selected from the entire dataset. The classification tree method outperformed the naive Bayes and discriminant analysis methods, with an accuracy of the classifications up to 86%. These numbers suggest that machine learning may be a suitable approach to deal with smoking cessation matters, and to predict smoking urges, outlining a potential use for mobile health applications. Conclusions In conclusion, machine learning classifiers can help identify smoking situations, and the search for the best features and classifier parameters significantly improves the algorithms’ performance. In addition, this study also supports the usefulness of new technologies in improving the effect of smoking cessation interventions, the management of time and patients by therapists, and thus the optimization of available health care resources. Future studies should focus on providing more adaptive and personalized support to people who really need it, in a minimum amount of time by developing novel expert systems capable of delivering real-time interventions.,” vol. 137, pp. 203–213, 2016, doi: 10.1016/j.cmpb.2016.09.016.</v>
          </cell>
        </row>
        <row r="394">
          <cell r="C394" t="str">
            <v>Classifying the type of delivery from cardiotocographic signals: A machine learning approach,</v>
          </cell>
          <cell r="D394" t="str">
            <v xml:space="preserve"> Comput. Methods Programs Biomed., </v>
          </cell>
          <cell r="E394" t="str">
            <v>Background and objective: Cardiotocography (CTG) is the most employed methodology to monitor the foetus in the prenatal phase. Since the evaluation of CTG is often visual, and hence qualitative and too subjective, some automated methods have been introduced for its assessment. Methods: In this paper, a custom-made software is exploited to extract 17 features from the available CTG. A preliminary univariate statistical analysis is performed; then, five machine learning algorithms, exploiting ensemble learning, were implemented (J48, Random Forests (RF), Ada-boosting of decision tree (ADA-B), Gradient Boosting and Decorate) through Knime analytics platform to classify patients according to their delivery: vaginal or caesarean section. The dataset is composed by 370 signals collected between 2000 and 2009 in both public and private hospitals. The performance of the algorithms was evaluated using 10 folds cross validation with different evaluation metrics: accuracy, precision, sensitivity, specificity, area under the curve receiver operating characteristic (AUCROC). Results: While only two features were significantly different (gestation week and power expressed by the high frequency band of FHR power spectrum), from the statistical point of view, machine learning results were great. The RF obtained the best results: accuracy (91.1%), sensitivity (90.0%) and AUCROC (96.7%). The ADA-B achieved the highest precision (92.6%) and specificity (93.1%). As expected, the lowest scores were obtained by J48 that was the base classifier employed in all the others empowered implementations. Excluding the J48 results, the AUCROC of all the algorithms was greater than 94.9%. Conclusion: In the light of the obtained results, that are greater than those ones found in the literature from comparable researches, it can be stated that the machine learning approach can actually help the physicians in their decision process when evaluating the foetal well-being.,” vol. 196, p. 105712, 2020, doi: 10.1016/j.cmpb.2020.105712.</v>
          </cell>
        </row>
        <row r="395">
          <cell r="C395" t="str">
            <v>Clinical Compliance in Personalised Model-based Medical Decision Support: Do computers and interfaces yield better compliance?,</v>
          </cell>
          <cell r="D395" t="str">
            <v xml:space="preserve"> IFAC-PapersOnLine, </v>
          </cell>
          <cell r="E395" t="str">
            <v>Personalised and model-based clinical care is on the rise and offers significant opportunity to improve care and productivity in response to rising demographic demands and rising costs. Compliance in critical care is important for any protocolised clinical care. However, it is often overlooked and very infrequently studied. Critically ill patients often experience stress-induced hyperglycemia, which has been shown to result in increased morbidity and mortality. Safe, effective glycemic control (GC) can reduce mortality and improve outcomes, but is only effective if strong compliance is observed within the clinical practice. This study examines insulin-nutrition dosing compliance for STAR, a tablet-based protocol designed to easily adapt to variable clinical practice, its neonatal intensive care unit version GRYPHON, and a standard paper based clinical protocol (CHU). All interventions and changes were recorded for all three cohorts, and a sub-cohort was used to examine the validity of the data used. Compliance was over 99% for STAR, over 98% for GRYPHON and 80% for CHU. The differences is attributed primarily to interface design and its focus on ease of use and natural use for clinical staff. However, while compliance is higher, the reasons for good compliance in any such system remains to be more precisely specified with appropriate research tests.,” vol. 51, no. 34, pp. 341–346, 2019, doi: 10.1016/j.ifacol.2019.01.021.</v>
          </cell>
        </row>
        <row r="396">
          <cell r="C396" t="str">
            <v>Clinical information extraction for preterm birth risk prediction,</v>
          </cell>
          <cell r="D396" t="str">
            <v xml:space="preserve"> J. Biomed. Inform., </v>
          </cell>
          <cell r="E396" t="str">
            <v>This paper contributes to the pursuit of leveraging unstructured medical notes to structured clinical decision making. In particular, we present a pipeline for clinical information extraction from medical notes related to preterm birth, and discuss the main challenges as well as its potential for clinical practice. A large collection of medical notes, created by staff during hospitalizations of patients who were at risk of delivering preterm, was gathered and analyzed. Based on an annotated collection of notes, we trained and evaluated information extraction components to discover clinical entities such as symptoms, events, anatomical sites and procedures, as well as attributes linked to these clinical entities. In a retrospective study, we show that these are highly informative for clinical decision support models that are trained to predict whether delivery is likely to occur within specific time windows, in combination with structured information from electronic health records.,” vol. 110, p. 103544, 2020, doi: 10.1016/j.jbi.2020.103544.</v>
          </cell>
        </row>
        <row r="397">
          <cell r="C397" t="str">
            <v>Cloud based intelligent system for delivering health care as a service,</v>
          </cell>
          <cell r="D397" t="str">
            <v xml:space="preserve"> Comput. Methods Programs Biomed., </v>
          </cell>
          <cell r="E397" t="str">
            <v>The promising potential of cloud computing and its convergence with technologies such as mobile computing, wireless networks, sensor technologies allows for creation and delivery of newer type of cloud services. In this paper, we advocate the use of cloud computing for the creation and management of cloud based health care services. As a representative case study, we design a Cloud Based Intelligent Health Care Service (CBIHCS) that performs real time monitoring of user health data for diagnosis of chronic illness such as diabetes. Advance body sensor components are utilized to gather user specific health data and store in cloud based storage repositories for subsequent analysis and classification. In addition, infrastructure level mechanisms are proposed to provide dynamic resource elasticity for CBIHCS. Experimental results demonstrate that classification accuracy of 92.59% is achieved with our prototype system and the predicted patterns of CPU usage offer better opportunities for adaptive resource elasticity. © 2013 Elsevier Ireland Ltd.,” vol. 113, no. 1, pp. 346–359, 2014, doi: 10.1016/j.cmpb.2013.09.013.</v>
          </cell>
        </row>
        <row r="398">
          <cell r="C398" t="str">
            <v>Cloud based management and control system for smart communities: A practical case study,</v>
          </cell>
          <cell r="D398" t="str">
            <v xml:space="preserve"> Comput. Ind., </v>
          </cell>
          <cell r="E398" t="str">
            <v>In this study, the implementation of cloud based smart community management and control system was undertaken. SmartComunity.in is a flexible platform to manage and control the affairs of a condominium or society with thorough participation, visibility and transparency. Our research is the first attempt to study one such real life system of cloud based control and management in a smart housing community in India. There is a dearth of exploratory studies that explain the diffusion and adoption of cloud computing in different contexts and from a multiple stakeholder perspective. So, the main contribution of our research is to understand the framework of cloud computing based smart community services in India and the emerging cloud computing ecosystems. This research has wide ranging implications on the future of Internet of Things, and can be extended to elderly health and support, energy efficient systems and smart cities.,” vol. 74, pp. 162–172, 2015, doi: 10.1016/j.compind.2015.06.009.</v>
          </cell>
        </row>
        <row r="399">
          <cell r="C399" t="str">
            <v>Cloud-based adaptive compression and secure management services for 3D healthcare data,</v>
          </cell>
          <cell r="D399" t="str">
            <v xml:space="preserve"> Futur. Gener. Comput. Syst., </v>
          </cell>
          <cell r="E399" t="str">
            <v>Several studies show that the lack of access to resources and shared data is one of the main causes of errors in the healthcare sector. In particular, 3D medical images play a fundamental role in healthcare environment, but they are typically very large in size. Therefore, their management, which should be performed also by means of devices with limited characteristics, requires complex network protocols along with advanced compression and security techniques. This work concerns the secure management of 3D medical images, with the main aim that such management must take place in an almost completely transparent manner for the end-user, regardless of the computational and networking capabilities he may use. In particular, our contribution is twofold: first, we propose an engine for lossless dynamic and adaptive compression of 3D medical images, which also allows the embedding of security watermarks within them. Furthermore, in order to provide effective, secure and flexible access to healthcare resources that need to be managed by medical applications, we define the architecture of a SaaS Cloud system, which is based on the aforementioned engine. The resulting architecture allows devices with totally different and heterogeneous hardware and software characteristics to interact among them, so that these differences are almost completely transparent to the end-user.,” vol. 43–44, pp. 120–134, 2015, doi: 10.1016/j.future.2014.07.001.</v>
          </cell>
        </row>
        <row r="400">
          <cell r="C400" t="str">
            <v>Cluster Analysis of Diffusion Tensor Fields with Application to the Segmentation of the Corpus Callosum,</v>
          </cell>
          <cell r="D400" t="str">
            <v xml:space="preserve"> Procedia Comput. Sci., </v>
          </cell>
          <cell r="E400" t="str">
            <v>Accurate segmentation of the Corpus Callosum (CC) is an important aspect of clinical medicine and is used in the diagnosis of various brain disorders. In this paper, we propose an automated method for two and three dimensional segmentation of the CC using diffusion tensor imaging. It has been demonstrated that Hartigan’s K-means is more efficient than the traditional Lloyd algorithm for clustering. We adapt Hartigan’s K-means to be applicable for use with the metrics that have a f -mean (e.g. Cholesky, root Euclidean and log Euclidean). Then we applied the adapted Hartigan’s K-means, using Euclidean, Cholesky, root Euclidean and log Euclidean metrics along with Procrustes and Riemannian metrics (which need numerical solutions for mean computation), to diffusion tensor images of the brain to provide a segmentation of the CC. The log Euclidean and Riemannian metrics provide more accurate segmentations of the CC than the other metrics as they present the least variation of the shape and size of the tensors in the CC for 2D segmentation. They also yield a full shape of the splenium for the 3D segmentation.,” vol. 90, pp. 15–21, 2016, doi: 10.1016/j.procs.2016.07.004.</v>
          </cell>
        </row>
        <row r="401">
          <cell r="C401" t="str">
            <v>Clustering-based compression connected to cloud databases in telemedicine and long-term care applications,</v>
          </cell>
          <cell r="D401" t="str">
            <v xml:space="preserve"> Telemat. Informatics, </v>
          </cell>
          <cell r="E401" t="str">
            <v>A novel clustering-based compression work connected to cloud databases is proposed for the applications of telemedicine and long-term care in this study, where the goal is to enhance information transfer rate and storage capacity to further improve communication between medical staffs and patients in long-term care and telemedicine. The proposed system mainly involves three-dimensional histogram competitive Hopfield neural network (CHNN) clustering, regionalization, and modified block truncation coding (BTC). Three-dimensional histogram CHNN clustering and regionalization are proposed to achieve better clustering accuracy within three-dimensional spaces and simultaneously overcome the problems of fluctuating initial values of clustering. Modified BTC is also proposed to analyze clustering regions with different compression rates according to their importance in order to greatly preserve important image feature information under the condition of smaller image sizes. The experimental results indicate that the proposed system is adaptive and performs better than several previous methods. It is also suggested being suitable for the applications of telemedicine and long-term care connected to cloud databases.,” vol. 34, no. 1, pp. 299–310, 2017, doi: 10.1016/j.tele.2016.05.010.</v>
          </cell>
        </row>
        <row r="402">
          <cell r="C402" t="str">
            <v>Cobalt metal-organic framework modified carbon cloth/paper hybrid electrochemical button-sensor for nonenzymatic glucose diagnostics,</v>
          </cell>
          <cell r="D402" t="str">
            <v xml:space="preserve"> Sensors Actuators B Chem., </v>
          </cell>
          <cell r="E402" t="str">
            <v>In the growing pandemic, family healthcare is widely concerned with the increase of medical self-diagnosis away from the hospital. A cobalt metal-organic framework modified carbon cloth/paper (Co-MOF/CC/Paper) hybrid button-sensor was developed as a portable, robust, and user-friendly electrochemical analytical chip for nonenzymatic quantitative detection of glucose. Highly integrated electrochemical analytical chip was successfully fabricated with a flexible Co-MOF/CC sensing interface, effectively increasing the specific area and catalytic sites than the traditional plane electrode. Based on the button-sensor, rapid quantitative detection of glucose was achieved in multiple complex bio-matrixes, such as serum, urine, and saliva, with desired selectivity, stability, and durability. With the advantages of low cost, high environment tolerance, ease of production, our nanozyme-based electrochemical analytical chip achieved reliable nonenzymatic electrocatalysis, has great potential for the application of rapid on-site analysis in personalized diagnostic and disease prevention.,” vol. 329, p. 129205, 2021, doi: 10.1016/j.snb.2020.129205.</v>
          </cell>
        </row>
        <row r="403">
          <cell r="C403" t="str">
            <v>Cognitive behavior therapy versus interpersonal psychotherapy for social anxiety disorder delivered via smartphone and computer: A randomized controlled trial,</v>
          </cell>
          <cell r="D403" t="str">
            <v xml:space="preserve"> J. Anxiety Disord., </v>
          </cell>
          <cell r="E403" t="str">
            <v>In this study, a previously evaluated guided Internet-based cognitive behavior therapy for social anxiety disorder (SAD) was adapted for mobile phone administration (mCBT). The treatment was compared with a guided self-help treatment based on interpersonal psychotherapy (mIPT). The treatment platform could be accessed through smartphones, tablet computers, and standard computers. A total of 52 participants were diagnosed with SAD and randomized to either mCBT (n= 27) or mIPT (n= 25). Measures were collected at pre-treatment, during the treatment, post-treatment and 3-month follow-up. On the primary outcome measure, the Liebowitz Social Anxiety Scale - self-rated, both groups showed statistically significant improvements. However, mCBT performed significantly better than mIPT (between group Cohen’s d= 0.64 in favor of mCBT). A larger proportion of the mCBT group was classified as responders at post-treatment (55.6% versus 8.0% in the mIPT group). We conclude that CBT for SAD can be delivered using modern information technology. IPT delivered as a guided self-help treatment may be less effective in this format. © 2014 Elsevier Ltd.,” vol. 28, no. 4, pp. 410–417, 2014, doi: 10.1016/j.janxdis.2014.02.003.</v>
          </cell>
        </row>
        <row r="404">
          <cell r="C404" t="str">
            <v>CoLe-CNN+: Context learning - Convolutional neural network for COVID-19-Ground-Glass-Opacities detection and segmentation,</v>
          </cell>
          <cell r="D404" t="str">
            <v xml:space="preserve"> Comput. Biol. Med., </v>
          </cell>
          <cell r="E404" t="str">
            <v>Background and objective: The most common tool for population-wide COVID-19 identification is the Reverse Transcription-Polymerase Chain Reaction test that detects the presence of the virus in the throat (or sputum) in swab samples. This test has a sensitivity between 59% and 71%. However, this test does not provide precise information regarding the extension of the pulmonary infection. Moreover, it has been proven that through the reading of a computed tomography (CT) scan, a clinician can provide a more complete perspective of the severity of the disease. Therefore, we propose a comprehensive system for fully-automated COVID-19 detection and lesion segmentation from CT scans, powered by deep learning strategies to support decision-making process for the diagnosis of COVID-19. Methods: In the workflow proposed, the input CT image initially goes through lung delineation, then COVID-19 detection and finally lesion segmentation. The chosen neural network has a U-shaped architecture using a newly introduced Multiple Convolutional Layers structure, that produces a lung segmentation mask within a novel pipeline for direct COVID-19 detection and segmentation. In addition, we propose a customized loss function that guarantees an optimal balance on average between sensitivity and precision. Results: Lungs’ segmentation results show a sensitivity near 99% and Dice-score of 97%. No false positives were observed in the detection network after 10 different runs with an average accuracy of 97.1%. The average accuracy for lesion segmentation was approximately 99%. Using UNet as a benchmark, we compared our results with several other techniques proposed in the literature, obtaining the largest improvement over the UNet outcomes. Conclusions: The method proposed in this paper outperformed the state-of-the-art methods for COVID-19 lesion segmentation from CT images, and improved by 38.2% the results for F1-score of UNet. The high accuracy observed in this work opens up a wide range of possible applications of our algorithm in other fields related to medical image segmentation.,” vol. 136, p. 104689, 2021, doi: 10.1016/j.compbiomed.2021.104689.</v>
          </cell>
        </row>
        <row r="405">
          <cell r="C405" t="str">
            <v>Collecting information about air quality using smartphones,</v>
          </cell>
          <cell r="D405" t="str">
            <v xml:space="preserve"> Procedia Comput. Sci., </v>
          </cell>
          <cell r="E405" t="str">
            <v>Nowadays, one of the major public health concerns is the quality of the air that surrounds us and knowing how polluted it might be. To compute the Air Quality Index for a specific geographical site, five pollutants can be considered: particulate matter (PM2.5 and PM10), ground-level Ozone (O3), Nitrogen dioxide (NO2) and Sulphur dioxide (SO2). If we consider the data from both atmospheric conditions and the existence of catastrophic events, we will be able to cross it with existing data from sensor nodes (gathering air pollutants’ data) in order to accomplish a more detailed understanding of the current air quality in a specific area. Our solution introduces a differentiating factor: the concept of turning every smartphone into a dynamic sensor node that can be used to actively contribute to the centralized platform that gathers all the data from the sensor nodes. This feature enables citizens to play a significant and empowering role regarding healthcare conditions. The proposed system integrates several modules including a Custom Delivery Solution (CDS), and, as an alternative, an out-of-the-box solution named ThingSpeak. Both solutions offer a service delivery system to the mobile app that presents the latest data to the users and allows them to submit their own data.,” vol. 138, pp. 33–40, 2018, doi: 10.1016/j.procs.2018.10.006.</v>
          </cell>
        </row>
        <row r="406">
          <cell r="C406" t="str">
            <v>Colorectal tumour simulation using agent based modelling and high performance computing,</v>
          </cell>
          <cell r="D406" t="str">
            <v xml:space="preserve"> Futur. Gener. Comput. Syst., </v>
          </cell>
          <cell r="E406" t="str">
            <v>450,000 European citizens are diagnosed every year with colorectal cancer (CRC) and more than 230,000 succumb to the disease annually. For this reason, significant resources are dedicated to the identification of more effective therapies for this disease. However, classical assessment techniques for these treatments are slow and costly. Consequently, systems biology researchers at the Royal College of Surgeons in Ireland (RCSI) are developing computational agent-based models simulating tumour growth and treatment responses with the objective of speeding up the therapeutic development process while, at the same time, producing a tool for adapting treatments to patient-specific characteristics. However, the model complexity and the high number of agents to be simulated require a thorough optimisation of the process in order to execute realistic simulations of tumour growth on currently available platforms. We propose to apply the most advanced HPC techniques to achieve the efficient and realistic simulation of a virtual tissue model that mimics tumour growth or regression in space and time. These techniques combine extensions of the previously developed agent-based simulation software platform (FLAME) with autotuning capabilities and optimisation strategies for the current tumour model. Development of such a platform could advance the development of novel therapeutic approaches for the treatment of CRC which can also be applied other solid tumours.,” vol. 67, pp. 397–408, 2017, doi: https://doi.org/10.1016/j.future.2016.03.026.</v>
          </cell>
        </row>
        <row r="407">
          <cell r="C407" t="str">
            <v>Combining glass box and black box evaluations in the identification of heart disease risk factors and their temporal relations from clinical records,</v>
          </cell>
          <cell r="D407" t="str">
            <v xml:space="preserve"> J. Biomed. Inform., </v>
          </cell>
          <cell r="E407" t="str">
            <v>Background: The determination of risk factors and their temporal relations in natural language patient records is a complex task which has been addressed in the i2b2/UTHealth 2014 shared task. In this context, in most systems it was broadly decomposed into two sub-tasks implemented by two components: entity detection, and temporal relation determination. Task-level (‘black box’) evaluation is relevant for the final clinical application, whereas component-level evaluation (‘glass box’) is important for system development and progress monitoring. Unfortunately, because of the interaction between entity representation and temporal relation representation, glass box and black box evaluation cannot be managed straightforwardly at the same time in the setting of the i2b2/UTHealth 2014 task, making it difficult to assess reliably the relative performance and contribution of the individual components to the overall task. Objective: To identify obstacles and propose methods to cope with this difficulty, and illustrate them through experiments on the i2b2/UTHealth 2014 dataset. Methods: We outline several solutions to this problem and examine their requirements in terms of adequacy for component-level and task-level evaluation and of changes to the task framework. We select the solution which requires the least modifications to the i2b2 evaluation framework and illustrate it with our system. This system identifies risk factor mentions with a CRF system complemented by hand-designed patterns, identifies and normalizes temporal expressions through a tailored version of the Heideltime tool, and determines temporal relations of each risk factor with a One Rule classifier. Results: Giving a fixed value to the temporal attribute in risk factor identification proved to be the simplest way to evaluate the risk factor detection component independently. This evaluation method enabled us to identify the risk factor detection component as most contributing to the false negatives and false positives of the global system. This led us to redirect further effort to this component, focusing on medication detection, with gains of 7 to 20 recall points and of 3 to 6 F-measure points depending on the corpus and evaluation. Conclusion: We proposed a method to achieve a clearer glass box evaluation of risk factor detection and temporal relation detection in clinical texts, which can provide an example to help system development in similar tasks. This glass box evaluation was instrumen…,” vol. 58, pp. S133–S142, 2015, doi: 10.1016/j.jbi.2015.06.014.</v>
          </cell>
        </row>
        <row r="408">
          <cell r="C408" t="str">
            <v>Combining hidden Markov models and latent semantic analysis for topic segmentation and labeling: Method and clinical application,</v>
          </cell>
          <cell r="D408" t="str">
            <v xml:space="preserve"> Int. J. Med. Inform., </v>
          </cell>
          <cell r="E408" t="str">
            <v>Motivation: Topic segmentation and labeling systems enable fine-grained information search. However, previously proposed methods require annotated data to adapt to different information needs and have limited applicability to texts with short segment length. Methods: We introduce an unsupervised method based on a combination of hidden Markov models and latent semantic analysis which allows the topics of interest to be defined freely, without the need for data annotation, and can identify short segments. Results: The method is evaluated on intensive care nursing narratives and motivated by information needs in this domain. The method is shown to considerably outperform a keyword-based heuristic baseline and to achieve a level of performance comparable to that of a related supervised method trained on 3600 manually annotated words. © 2009 Elsevier Ireland Ltd. All rights reserved.,” vol. 78, no. 12, p. e1, 2009, doi: 10.1016/j.ijmedinf.2009.02.003.</v>
          </cell>
        </row>
        <row r="409">
          <cell r="C409" t="str">
            <v>Commonly available activity tracker apps and wearables as a mental health outcome indicator: A prospective observational cohort study among young adults with psychological distress,</v>
          </cell>
          <cell r="D409" t="str">
            <v xml:space="preserve"> J. Affect. Disord., </v>
          </cell>
          <cell r="E409" t="str">
            <v>Background: Monitoring is integral to adequately recognise and track mental health indicators of symptoms and functioning. Early identification of warning signs from digital footprints could facilitate adaptive and dynamic just in-time monitoring and care for individuals with common mental disorders. Methods: Self-report data on mental health and lifestyle behaviour from 120 male and female Australian young adults experiencing psychological distress were collected online. API software was used to download participant’s daily activity duration measurements over eight months from linked commercial activity tracker apps and wearables in real time. An independent samples t-test was conducted to compare the differences in daily durations of recorded physical activity between wearable devises and smartphone apps. Entropy techniques using R interpol package were used to analyse volatility in daily activity duration. Results: DASS-21 depression, stress and anxiety sub-scale scores indicated the study sample on average, had a moderate level of psychological distress. Daily activity duration was significantly greater from wearable devices when compared with smartphone apps (t-test = 25.4, p &lt; 0.001). Entropy indices were not related with any of the DASS-21 measures. However, significant correlation between DASS-21 anxiety subscale scores and entropy of those with over 45 days measurements (r = 0.58, p = 0.02) was observed. Limitations: The observational nature of this study prohibits causal inference. As a convenience sample was used, the results may lack generalisability to the wider population. Conclusions: Continuous monitoring using commercial apps and wearables as a resource to help clinicians augment clinical care for common mental disorders appears viable.,” vol. 236, pp. 31–36, 2018, doi: 10.1016/j.jad.2018.04.099.</v>
          </cell>
        </row>
        <row r="410">
          <cell r="C410" t="str">
            <v>Community Health Workers Improve Linkage to Hypertension Care in Western Kenya,</v>
          </cell>
          <cell r="D410" t="str">
            <v xml:space="preserve"> J. Am. Coll. Cardiol., </v>
          </cell>
          <cell r="E410" t="str">
            <v>Background: Elevated blood pressure (BP) is the leading global risk factor for mortality. Delay in seeking hypertension care is associated with increased mortality. Objectives: This study investigated whether community health workers, equipped with behavioral communication strategies and smartphone technology, can increase linkage of individuals with elevated BP to a hypertension care program in western Kenya and significantly reduce BP. Methods: The study was a cluster randomized trial with 3 arms: 1) usual care (standard training); 2) ‘paper-based’ (tailored behavioral communication, using paper-based tools); and 3) ‘smartphone’ (tailored behavioral communication, using smartphone technology). The co-primary outcomes were: 1) linkage to care; and 2) change in systolic BP (SBP). A covariate-adjusted mixed-effects model was used, adjusting for differential time to follow-up. Bootstrap and multiple imputation were used to handle missing data. Results: A total of 1,460 individuals (58% women) were enrolled (491 usual care, 500 paper-based, 469 smartphone). Average baseline SBP was 159.4 mm Hg. Follow-up measures of linkage were available for 1,128 (77%) and BP for 1,106 (76%). Linkage to care was 49% overall, with significantly greater linkage in the usual care and smartphone arms of the trial. Average overall follow-up SBP was 149.9 mm Hg. Participants in the smartphone arm experienced a modestly greater reduction in SBP versus usual care (−13.1 mm Hg vs. −9.7 mm Hg), but this difference was not statistically significant. Mediation analysis revealed that linkage to care contributed to SBP change. Conclusions: A strategy combining tailored behavioral communication and mobile health (mHealth) for community health workers led to improved linkage to care, but not statistically significant improvement in SBP reduction. Further innovations to improve hypertension control are needed. (Optimizing Linkage and Retention to Hypertension Care in Rural Kenya [LARK]; NCT01844596),” vol. 74, no. 15, pp. 1897–1906, 2019, doi: 10.1016/j.jacc.2019.08.003.</v>
          </cell>
        </row>
        <row r="411">
          <cell r="C411" t="str">
            <v>Community Practice Implementation of a Self-administered Version of PREMM1,2,6 to Assess Risk for Lynch Syndrome,</v>
          </cell>
          <cell r="D411" t="str">
            <v xml:space="preserve"> Clin. Gastroenterol. Hepatol., </v>
          </cell>
          <cell r="E411" t="str">
            <v>Background &amp; Aims Lynch syndrome is a genetic disorder that greatly increases risk for colorectal and other cancers, although it is underdiagnosed. Prediction of MLH1, MSH2, and MSH6 (PREMM1,2,6) is a web-based tool that analyzes individuals’ personal/family histories of cancer to quantify their likelihood of carrying a germline mutation associated with Lynch syndrome. We investigated the feasibility of systematic risk assessment for Lynch syndrome in a community gastroenterology practice using a patient-completed version of PREMM1,2,6. Methods PREMM1,2,6 was adapted into a computer tablet version designed for self-administration by patients. Individuals presenting to a community gastroenterology office and endoscopy facility in California completed the PREMM1,2,6 assessment before their visit (n = 3134). The total study duration (8 months) comprised a 2-month initiation period (May 1–June 30, 2013) and a 6-month study period (July 1–December 31, 2013). Genetic counseling and germline analysis for mutations in genes associated with Lynch syndrome (MLH1, MSH2, MSH6, PMS2, and EPCAM) were offered to individuals with PREMM1,2,6 scores of 5% or higher. Patients and providers completed surveys to evaluate the feasibility and satisfaction with the process. Results Of the 3134 individuals assessed by PREMM1,2,6 during the 6-month study period, 177 individuals (5.6%) had scores of 5% or higher. Of these, 146 individuals underwent genetic testing, along with 28 additional participants recruited nonconsecutively during the initiation period. Mutations associated with Lynch syndrome were detected in 3 of the 146 individuals (2.1%) with PREMM1,2,6 scores of 5% or higher who underwent germline testing, and 3 of the 28 patients (10.7%) recruited during study initiation with PREMM1,2,6 scores of 5% or higher. Of the participants who underwent genetic analysis, 98.6% stated that they understood the information provided to them. All of the surveyed providers stated that they were satisfied with the incorporation of PREMM1,2,6 into their clinical practice, and that they would continue using it to assess risk for Lynch syndrome. Conclusions A patient self-administered version of the PREMM1,2,6 Lynch syndrome risk assessment model can be used systematically in community-based gastroenterology and endoscopy practices.,” vol. 16, no. 1, pp. 49–58, 2018, doi: 10.1016/j.cgh.2017.06.038.</v>
          </cell>
        </row>
        <row r="412">
          <cell r="C412" t="str">
            <v>Comparative studies of metamodeling and AI-Based techniques in damage detection of structures,</v>
          </cell>
          <cell r="D412" t="str">
            <v xml:space="preserve"> Adv. Eng. Softw., </v>
          </cell>
          <cell r="E412" t="str">
            <v>Despite advances in computer capacity, the enormous computational cost of running complex engineering simulations makes it impractical to rely exclusively on simulation for the purpose of structural health monitoring. To cut down the cost, surrogate models, also known as metamodels, are constructed and then used in place of the actual simulation models. In this study, structural damage detection is performed using two approaches. In both cases ten popular metamodeling techniques including Back-Propagation Neural Networks (BPNN), Least Square Support Vector Machines (LS-SVMs), Adaptive Neural-Fuzzy Inference System (ANFIS), Radial Basis Function Neural network (RBFN), Large Margin Nearest Neighbors (LMNN), Extreme Learning Machine (ELM), Gaussian Process (GP), Multivariate Adaptive Regression Spline (MARS), Random Forests and Kriging are used and the comparative results are presented. In the first approach, by considering dynamic behavior of a structure as input variables, ten metamodels are constructed, trained and tested to detect the location and severity of damage in civil structures. The variation of running time, mean square error (MSE), number of training and testing data, and other indices for measuring the accuracy in the prediction are defined and calculated in order to inspect advantages as well as the shortcomings of each algorithm. The results indicate that Kriging and LS-SVM models have better performance in predicting the location/severity of damage compared with other methods. In the second approach, after locating precisely the eventual damage of a structure using modal strain energy based index (MSEBI), to efficiently reduce the computational cost of model updating during the optimization process of damage severity detection, the MSEBI of structural elements is evaluated using a properly trained surrogate model. The results indicate that after determining the damage location, the proposed solution method for damage severity detection leads to significant reduction of computational time compared to finite element method. Furthermore, engaging colliding bodies optimization algorithm (CBO) by efficient surrogate model of finite element (FE) model, maintains the acceptable accuracy of damage severity detection.,” vol. 125, pp. 101–112, 2018, doi: https://doi.org/10.1016/j.advengsoft.2018.02.006.</v>
          </cell>
        </row>
        <row r="413">
          <cell r="C413" t="str">
            <v>Comparing sleep studies in terms of the apnea-hypopnea index using the dedicated Shiny web application,</v>
          </cell>
          <cell r="D413" t="str">
            <v xml:space="preserve"> Biomed. Signal Process. Control, </v>
          </cell>
          <cell r="E413" t="str">
            <v>The Apnea-Hypopnea Index (AHI) is one of the most-used parameters from sleep studies that allows assessing both the severity of obstructive sleep apnea and the reliability of new devices and methods. However, assessment is commonly based on comparison with a reference only via a correlation coefficient measure. In this paper, we discuss the limitations of such an approach and list several alternative quantitative and qualitative techniques, along with their interpretations. Along with statistical significance testing, we emphasize the assessment of the clinical significance through qualitative analysis or ranking functions which enable the consideration of various AHI values with different weights. The proposed assessment approach can be reliable for both adult and pediatric sleep studies. The dedicated Shiny web application, written in R, was developed to enable quick analysis for both physicians and statisticians.,” vol. 68, p. 102614, 2021, doi: 10.1016/j.bspc.2021.102614.</v>
          </cell>
        </row>
        <row r="414">
          <cell r="C414" t="str">
            <v>Comparison of micron- and nano-particle transport in the human nasal cavity with a focus on the olfactory region,</v>
          </cell>
          <cell r="D414" t="str">
            <v xml:space="preserve"> Comput. Biol. Med., </v>
          </cell>
          <cell r="E414" t="str">
            <v>Intranasal administration of drugs serves as a promising, noninvasive option for the treatment of various disorders of the central nervous system and upper respiratory tract. Predictive, ie, realistic and accurate, particle tracking in the human nasal cavities is an essential step to achieve these goals. The major factors affecting aerosol transport and deposition are the inhalation flowrate, the particle characteristics, and the nasal airway geometry. In vivo and in vitro studies using nasal cavity casts provide realistic images regarding particle-deposition pattern. Computational Fluid-Particle Dynamics (CF-PD) studies can offer a flexible, detailed and cost effective solution to the problem of direct drug delivery. The open-source software OpenFOAM was employed to conduct, after model validation, laminar and turbulent fluid-particle dynamics simulations for representative nasal cavities. Specifically, micron particles and nanoparticles were both individually tracked for different steady airflow rates to determine sectional deposition efficiencies. For micron particles, inertial forces were found to be the dominating factor, resulting in higher deposition for larger particles, mainly due to impaction. In contrast, diffusional effects are more important for nanoparticles. With a focus on the olfactory region, the detailed analysis of sectional deposition concentrations, considering a wide range of particle diameters, provide new physical insight to the particle dynamics inside human nasal cavities. The laminar/turbulent Euler-Lagrange modelling approach for simulating the fate of nanoparticles form a foundation for future studies focusing on targeted drug delivery. A major application would be direct nanodrug delivery to the olfactory region to achieve large local concentrations for possible migration across the blood-brain-barrier.,” vol. 128, p. 104103, 2021, doi: 10.1016/j.compbiomed.2020.104103.</v>
          </cell>
        </row>
        <row r="415">
          <cell r="C415" t="str">
            <v>Comparison of the computer–aided articulation therapy application with printed material in children with speech sound disorders,</v>
          </cell>
          <cell r="D415" t="str">
            <v xml:space="preserve"> Int. J. Pediatr. Otorhinolaryngol., </v>
          </cell>
          <cell r="E415" t="str">
            <v>Objectives: The aim of the present study was to develop an iPad application for computer–aided articulation therapy called the Turkish Articulation Therapy Application (TARTU), and make comparisons between the efficacy of TARTU and printed material. Method: A single subject research design, adapted alternating treatments model, was used for this purpose. The study was carried out with 2 children, at the age of 5; 1 and 5; 11, both of whom have a speech sound disorder. The comparison between TARTU and printed material effectiveness was compared for three target sounds (/k/, /ʃ/ and /l/). 12 therapy sessions were carried out three times a week using the behavioural approach. One participant received therapy targeting the sound /k/ using TARTU, while printed material used for the sound /ʃ/. The targeted sounds were switched for the second participant. Sound /l/ was left without any intervention. Result: The target sound met the criterion with TARTU in one participant, and with printed material in the other participant. Conclusion: The presentation type of the materials did not play an important role in the success of the therapy on the participants.,” vol. 109, pp. 89–95, 2018, doi: 10.1016/j.ijporl.2018.03.029.</v>
          </cell>
        </row>
        <row r="416">
          <cell r="C416" t="str">
            <v>Complexity and the science of implementation in health IT-knowledge gaps and future visions,</v>
          </cell>
          <cell r="D416" t="str">
            <v xml:space="preserve"> Int. J. Med. Inform., </v>
          </cell>
          <cell r="E416" t="str">
            <v>Objectives: The intent of this paper is in the examination of health IT implementation processes - the barriers to and facilitators of successful implementation, identification of a beginning set of implementation best practices, the identification of gaps in the health IT implementation body of knowledge, and recommendations for future study and application. Methods: A literature review resulted in the identification of six health IT related implementation best practices which were subsequently debated and clarified by participants attending the NI2012 Research Post Conference held in Montreal in the summer of 2012. Using the framework for implementation research (CFIR) to guide their application, the six best practices were applied to two distinct health IT implementation studies to assess their applicability. Results: Assessing the implementation processes from two markedly diverse settings illustrated both the challenges and potentials of using standardized implementation processes. In support of what was discovered in the review of the literature, ‘one size fits all’ in health IT implementation is a fallacy, particularly when global diversity is added into the mix. At the same time, several frameworks show promise for use as ‘scaffolding’ to begin to assess best practices, their distinct dimensions, and their applicability for use. Conclusions: Health IT innovations, regardless of the implementation setting, requires a close assessment of many dimensions. While there is no ‘one size fits all’, there are commonalities and best practices that can be blended, adapted, and utilized to improve the process of implementation. This paper examines health IT implementation processes and identifies a beginning set of implementation best practices, which could begin to address gaps in the health IT implementation body of knowledge. © 2013 Elsevier Ireland Ltd.,” vol. 83, no. 7, pp. e12–e22, 2014, doi: 10.1016/j.ijmedinf.2013.10.009.</v>
          </cell>
        </row>
        <row r="417">
          <cell r="C417" t="str">
            <v>Complexity, signal detection, and the application of ergonomics: Reflections on a healthcare case study,</v>
          </cell>
          <cell r="D417" t="str">
            <v xml:space="preserve"> Appl. Ergon., </v>
          </cell>
          <cell r="E417" t="str">
            <v>Complexity is a defining characteristic of healthcare, and ergonomic interventions in clinical practice need to take into account aspects vital for the success or failure of new technology. The introduction of new monitoring technology, for example, creates many ripple effects through clinical relationships and agents’ cross-adaptations. This paper uses the signal detection paradigm to account for a case in which multiple clinical decision makers, across power hierarchies and gender gaps, manipulate each others’ sensitivities to evidence and decision criteria. These are possible to analyze and predict with an applied ergonomics that is sensitive to the social complexities of the workplace, including power, gender, hierarchy and fuzzy system boundaries. © 2011 Elsevier Ltd and The Ergonomics Society.,” vol. 43, no. 3, pp. 468–472, 2012, doi: 10.1016/j.apergo.2011.07.003.</v>
          </cell>
        </row>
        <row r="418">
          <cell r="C418" t="str">
            <v>Component-based design for adaptive large-scale infectious disease simulation,</v>
          </cell>
          <cell r="D418" t="str">
            <v xml:space="preserve"> Procedia Comput. Sci., </v>
          </cell>
          <cell r="E418" t="str">
            <v>Component-based design improves productivity by concentrating development efforts on one component at a time without having to worry about a change having an application-wide effect. In this paper, we demonstrate the usefulness of componentbased approach in the development of an infectious disease simulator. Specifically, we have explored the possibility of self performance tuning at runtime through the use of hot-swappable components by incrementally develop optimised component variants easily. The application has achieved 4 times speedup using dynamic kernel adaptation and a further 5.3 times speedup through parallelisation on a multicore and GPU server.,” vol. 1, no. 1, pp. 535–544, 2010, doi: https://doi.org/10.1016/j.procs.2010.04.057.</v>
          </cell>
        </row>
        <row r="419">
          <cell r="C419" t="str">
            <v>compound.Cox: univariate feature selection and compound covariate for predicting survival,</v>
          </cell>
          <cell r="D419" t="str">
            <v xml:space="preserve"> Comput. Methods Programs Biomed., </v>
          </cell>
          <cell r="E419" t="str">
            <v>Background and objective: Univariate feature selection is one of the simplest and most commonly used techniques to develop a multigene predictor for survival. Presently, there is no software tailored to perform univariate feature selection and predictor construction. Methods: We develop the compound.Cox R package that implements univariate significance tests (via the Wald tests or score tests) for feature selection. We provide a cross-validation algorithm to measure predictive capability of selected genes and a permutation algorithm to assess the false discovery rate. We also provide three algorithms for constructing a multigene predictor (compound covariate, compound shrinkage, and copula-based methods), which are tailored to the subset of genes obtained from univariate feature selection. We demonstrate our package using survival data on the lung cancer patients. We examine the predictive capability of the developed algorithms by the lung cancer data and simulated data. Results: The developed R package, compound.Cox, is available on the CRAN repository. The statistical tools in compound.Cox allow researchers to determine an optimal significance level of the tests, thus providing researchers an optimal subset of genes for prediction. The package also allows researchers to compute the false discovery rate and various prediction algorithms.,” vol. 168, pp. 21–37, 2019, doi: 10.1016/j.cmpb.2018.10.020.</v>
          </cell>
        </row>
        <row r="420">
          <cell r="C420" t="str">
            <v>Computational framework for real-time diagnostics and prognostics of aircraft actuation systems,</v>
          </cell>
          <cell r="D420" t="str">
            <v xml:space="preserve"> Comput. Ind., </v>
          </cell>
          <cell r="E420" t="str">
            <v>Prognostics and health management (PHM) are emerging approaches to product life cycle that will maintain system safety and improve reliability, while reducing operating and maintenance costs. This is particularly relevant for aerospace systems, where high levels of integrity and high performances are required at the same time. We propose a novel strategy for the nearly real-time fault detection and identification (FDI) of a dynamical assembly, and for the estimation of remaining useful life (RUL) of the system. The availability of a timely estimate of the health status of the system will allow for an informed adaptive planning of maintenance and a dynamical reconfiguration of the mission profile, reducing operating costs and improving reliability. This work addresses the three phases of the prognostic flow – namely (1) signal acquisition, (2) fault detection and identification, and (3) remaining useful life estimation – and introduces a computationally efficient procedure suitable for real-time, on-board execution. To achieve this goal, we propose to combine information from physical models of different fidelity with machine learning techniques to obtain efficient representations (surrogate models) suitable for nearly real-time applications. Additionally, we propose an importance sampling strategy and a novel approach to model damage propagation for dynamical systems. The methodology is assessed for the FDI and RUL estimation of an aircraft electromechanical actuator (EMA) for secondary flight controls. The results show that the proposed method allows for a high precision in the evaluation of the system RUL, while outperforming common model-based techniques in terms of computational time.,” vol. 132, p. 103523, 2021, doi: 10.1016/j.compind.2021.103523.</v>
          </cell>
        </row>
        <row r="421">
          <cell r="C421" t="str">
            <v>Computer Aided Diagnosis for atrial fibrillation based on new artificial adaptive systems,</v>
          </cell>
          <cell r="D421" t="str">
            <v xml:space="preserve"> Comput. Methods Programs Biomed., </v>
          </cell>
          <cell r="E421" t="str">
            <v>Background and objective: Atrial fibrillation (AF) is the most common cardiac arrhythmia in clinical practice, having been recognized as a true cardiovascular epidemic. In this paper, a new methodology for Computer Aided Diagnosis of AF based on a special kind of artificial adaptive systems has been developed. Methods: Following the extraction of data from the PhysioNet repository, a new dataset composed of the R/R distances of 73 patients was created. To avoid redundancy, the training set was created by randomly selecting 50% of the subjects from the entire sample, thus making a choice by patient and not by record. The remaining 50% of subjects were randomly split by records in testing and prediction sets. The original ECG data has been transformed according to the following four orders of abstraction: a) sequence of R/R intervals; b) composition of ECG data into a moving window; c) training of different machine learning systems to abstract the function governing the AF; d) fuzzy transformation of Machine learning estimations. In this paper, in parallel with the classic method of windowing, we propose a variant based on a system of progressive moving averages. Results: The best performing machine learning, Supervised Contractive Map (SVCm), reached an overall mean accuracy of 95%. SVCm is a new deep neural network based on a different principle than the usual descending gradient. The minimization of the error occurs by means of decomposition into contracted sine functions. Conclusions: In this research, atrial fibrillation is considered from a completely different point of view than classical methods. It is seen as the stable process, i.e. the function, that manages the irregularity of the irregularities of the R/R intervals. The idea, therefore, is to abstract from mere physiology to investigate fibrillation as a mathematical object that handles irregularities. The attained results seem to open new perspectives for the use of potent artificial adaptive systems for the automatic detection of atrial fibrillation, with accuracy rates extremely promising for real world applications.,” vol. 191, p. 105401, 2020, doi: 10.1016/j.cmpb.2020.105401.</v>
          </cell>
        </row>
        <row r="422">
          <cell r="C422" t="str">
            <v>Computerization of a ‘Controlled Language’ to Write Medical Standard Operating Procedures (SOPs),</v>
          </cell>
          <cell r="D422" t="str">
            <v xml:space="preserve"> Procedia Comput. Sci., </v>
          </cell>
          <cell r="E422" t="str">
            <v>Accreditation of hospitals includes items regarding the existence of Standard Operating Procedures (SOPs); but these documents can be sources of misunderstanding and patient’s safety may be jeopardized. We proposed a solution based on the Controlled Language (CL) concept and developed software services to make CL user-friendly to writers. We carried out: 1) deep linguistic analysis of SOP corpora in two medical domains; 2) language modelling to establish two adapted CLs, 3) improvement of home-made CL Authoring Software by developing software modules and a collaborative corpus-based web-accessible platform for the building of terminological and non-terminological resources, 4) evaluation through focus groups and computer-aided CL-writing test sessions. Health professionals and linguists cooperated closely in a field that is quite new to the health domain. The optimized Prolipsia CL Authoring Software appeared to be a good compromise between users’ needs and CL requirements. All actors agreed that benefits would be gained by using the proposed tools, in terms of patient safety and of work organization, institutional cohesion, and decreased liabilities. They also suggested that software solutions able to analyse the quality of existing texts and help correct them would better fit the situation of institutions which have already got a large corpus of (unsatisfactory) texts at their disposal. Such software is currently at an advanced stage of development, with a first version available.,” vol. 64, pp. 95–102, 2015, doi: 10.1016/j.procs.2015.08.468.</v>
          </cell>
        </row>
        <row r="423">
          <cell r="C423" t="str">
            <v>Computing uncertainty in the optimum nitrogen rate using a generalized cost function,</v>
          </cell>
          <cell r="D423" t="str">
            <v xml:space="preserve"> Comput. Electron. Agric., </v>
          </cell>
          <cell r="E423" t="str">
            <v>A Python package, ‘EONR’, was developed for computing the economic optimum nitrogen rate (EONR) and its profile-likelihood confidence intervals (CIs) under economic conditions defined by the user. This work was motivated by the need to improve nitrogen fertilizer recommendations using the maximum return to nitrogen approach, specifically to make it easier for researchers and other practitioners to calculate uncertainty and consider externalities to the cost function while computing the EONR. The ‘EONR’ package fits yield response data to a re-parameterized quadratic-plateau model, which is generally accepted as the most appropriate model for describing yield response to nitrogen in maize (the package also supports the quadratic model). Although grain price and fertilizer cost are typically the only economic factors producers consider for determining the EONR, this package allows the user to also consider variable costs and/or externalities. A general cost function may be desired if the user wishes to consider costs to the farm operation (e.g., equipment, technology, labor, etc.) or environmental costs/penalties that may result from excess fertilizer application (e.g., water treatment or health costs that result from pollution) in addition to the traditional fertilizer to grain price ratio. In addition to the development of the ‘EONR’ Python package, the objectives of this work were to: (i) design an algorithm that utilizes a general cost function for computing the EONR and its profile-likelihood CIs for any crop and (ii) clearly document the methodology and algorithms used. The ‘EONR’ Python package can be downloaded from the Python Package Index (https://pypi.org/), and installation instructions, tutorials, and supplementary background information can be found in the online documentation (https://eonr.readthedocs.io).,” vol. 167, p. 105030, 2019, doi: https://doi.org/10.1016/j.compag.2019.105030.</v>
          </cell>
        </row>
        <row r="424">
          <cell r="C424" t="str">
            <v>Conditional generation of medical images via disentangled adversarial inference,</v>
          </cell>
          <cell r="D424" t="str">
            <v xml:space="preserve"> Med. Image Anal., </v>
          </cell>
          <cell r="E424" t="str">
            <v>Synthetic medical image generation has a huge potential for improving healthcare through many applications, from data augmentation for training machine learning systems to preserving patient privacy. Conditional Adversarial Generative Networks (cGANs) use a conditioning factor to generate images and have shown great success in recent years. Intuitively, the information in an image can be divided into two parts: 1) content which is presented through the conditioning vector and 2) style which is the undiscovered information missing from the conditioning vector. Current practices in using cGANs for medical image generation, only use a single variable for image generation (i.e., content) and therefore, do not provide much flexibility nor control over the generated image. In this work we propose DRAI—a dual adversarial inference framework with augmented disentanglement constraints—to learn from the image itself, disentangled representations of style and content, and use this information to impose control over the generation process. In this framework, style is learned in a fully unsupervised manner, while content is learned through both supervised learning (using the conditioning vector) and unsupervised learning (with the inference mechanism). We undergo two novel regularization steps to ensure content-style disentanglement. First, we minimize the shared information between content and style by introducing a novel application of the gradient reverse layer (GRL); second, we introduce a self-supervised regularization method to further separate information in the content and style variables. For evaluation, we consider two types of baselines: single latent variable models that infer a single variable, and double latent variable models that infer two variables (style and content). We conduct extensive qualitative and quantitative assessments on two publicly available medical imaging datasets (LIDC and HAM10000) and test for conditional image generation, image retrieval and style-content disentanglement. We show that in general, two latent variable models achieve better performance and give more control over the generated image. We also show that our proposed model (DRAI) achieves the best disentanglement score and has the best overall performance.,” vol. 72, p. 102106, 2021, doi: 10.1016/j.media.2021.102106.</v>
          </cell>
        </row>
        <row r="425">
          <cell r="C425" t="str">
            <v>Conditioning of Surface Energy and Spray Application of Optical Waveguides for Integrated Intelligent Systems,</v>
          </cell>
          <cell r="D425" t="str">
            <v xml:space="preserve"> Procedia Technol., </v>
          </cell>
          <cell r="E425" t="str">
            <v>Networks of optical waveguides allow for data transmission and sensing applications. Therefore, this technology is a key element for the integration of intelligent systems and structural health monitoring. Optical waveguides are the essential backbone to connect these structures. The flexible and high-resolution manufacturing of waveguides, also on three-dimensional substrates, is accomplished by a combination of two printing processes. In the first step, flexible substrates are conditioned by a printing technology with an adapted flexographic printing mechanism. To produce the optical waveguide itself, the Aerosol-Jet-Printing process of liquid polymer or varnish is used on pre-conditioned areas with hydrophobic or hydrophilic behaviour. Waveguides fabricated by this two-stage process reach parabolic cross sections with a minimum width down to 10μm. This paper shows the mechanism for the use of the processes and latest results concerning the choice of materials, which allow the operability for this kind of manufacturing. We show the adaption of the local surface energy by the printing technology to achieve a self-configuration of UV varnishes for high-resolution waveguides.,” vol. 26, pp. 169–176, 2016, doi: 10.1016/j.protcy.2016.08.023.</v>
          </cell>
        </row>
        <row r="426">
          <cell r="C426" t="str">
            <v>Conjunctive multi-key searchable encryption with attribute-based access control for EHR systems,</v>
          </cell>
          <cell r="D426" t="str">
            <v xml:space="preserve"> Comput. Stand. Interfaces, </v>
          </cell>
          <cell r="E426" t="str">
            <v>With the growing demands of online access to health services, multiple medical institutions store their encrypted electronic health records (EHR) on the cloud and share them with the specified doctors and researchers. Multi-key searchable encryption (MKSE) is very suitable for this case for the sake of the privacy of patients and the system effeciency. In MKSE, multiple data owners can encrypt the data with their own secret keys and upload them to the remote cloud server. In order to search all the encrypted data on the cloud for a keyword, an authorized user only needs to generate a single trapdoor whose length is independent on the number of the data owners. MKSE allows multiple data owners to share their data with users efficiently. In this paper, we present an efficient MKSE scheme which supports fine-grained access control and conjunctive keyword searches. Both the control policy and keyword expressivity of our scheme are more flexible than the existing MKSE schemes. Meanwhile, our scheme can resist the keyword guessing attack. We will simulate our MKSE scheme and show that it is practical in the real world applications.,” vol. 82, p. 103606, 2022, doi: 10.1016/j.csi.2021.103606.</v>
          </cell>
        </row>
        <row r="427">
          <cell r="C427" t="str">
            <v>Consultation liaison during the peripartum: Network care between liaison and mobile unit,</v>
          </cell>
          <cell r="D427" t="str">
            <v xml:space="preserve"> Encephale, </v>
          </cell>
          <cell r="E427" t="str">
            <v>Objectives: The pregnancy periods of peripartum and immediate postpartum represent moments of opportunity to access care. Both prevention and therapeutic management can be offered with a better chance of success during these periods. Our specific Consultation Liaison (CL) team PPUMMA was created in order to respond to the need for early detection of psychopathology and rapid implementation of therapeutic management and preventive measure for mother and child. The importance of urgently intervening ‘on site’ seemed a necessity since duration of hospitalization in maternity wards is very short. Women might not know or understand their symptoms or be ready to ask for a referral for themselves but could be ready to respond positively to a team approach where the psychiatrist is part of the Ob-Gyn department. Working with an interdisciplinary approach tends to lower stress linked to the psychiatric side of the consultation and stigma related to psychological or psychiatric issues; therefore, PPUMMA intervenes within 48 to 72 hours of birth. It deals with assessment and diagnosis during the peripartum period and orientation and referral for both mother and infant when necessary after birth. The Perinatal Psychiatry emergency mobile unit PPUMMA was created in order to address these issues. Methods: From 2008 to 2015, 1907 patients were assessed but data were missing for 90 patients. We therefore analyzed 1817 patient files looking at age, diagnosis origin of referral, time of referral (pre or postpartum) and delay from referral to assessment. Results: Most patients were between 20 and 40 (81.5 %). One hundred and eighteen patients were under 20 years of age, of whom 64 were minors (3.5 %), and 218 were 40 or more (12 %). These two groups were over-represented close to threefold when comparing with national birth data records. A psychologist had first seen three out of four women. Midwives and Ob-Gyn referred 9 % and 8 % of patients while Social workers sent in 4 %. Two thirds of the women were seen during pregnancy, 50 % were seen the same day and 80 % received a consultation within 72 hours. Three out of five of women had an assessment that concluded in a ‘Neurotic, stress-related and somatoform disorders’ type code disorder linked to stress and somatoform disorder in ICD 10 (F40-F49). This is due to a high number (47.2 %) of F43 ‘Reaction to severe stress, and adjustment disorders’. Twentynine present of women had a mood disorder (F30-39), and close to one t…,” vol. 44, no. 3, pp. 239–246, 2018, doi: 10.1016/j.encep.2017.03.003.</v>
          </cell>
        </row>
        <row r="428">
          <cell r="C428" t="str">
            <v>Consume: A privacy-preserving authorisation and authentication service for connecting with health and wellbeing APIs,</v>
          </cell>
          <cell r="D428" t="str">
            <v xml:space="preserve"> Pervasive Mob. Comput., </v>
          </cell>
          <cell r="E428" t="str">
            <v>The growth of the Internet of Things (IoT) application within the health- and wellbeing domain enables individuals to monitor their health. Acquired data can be used privately, contribute to clinical databases, or for research. The amount of health and wellbeing tracking devices introduces complexity in data aggregation and scattered overviews. Few services exist to aggregate health data. Current services raise privacy concerns. Consume is a service for aggregating authentication and authorisation for Application Programming Interfaces (APIs). Consume aims at research and allows to add existing and custom APIs on-the-fly without restarting services.,” vol. 43, pp. 20–26, 2018, doi: 10.1016/j.pmcj.2017.11.002.</v>
          </cell>
        </row>
        <row r="429">
          <cell r="C429" t="str">
            <v>Contelog: A declarative language for modeling and reasoning with contextual knowledge,</v>
          </cell>
          <cell r="D429" t="str">
            <v xml:space="preserve"> Knowledge-Based Syst., </v>
          </cell>
          <cell r="E429" t="str">
            <v>Context-awareness is at the core of many modern-day applications in safety and secure-critical domains. In existing context-aware systems knowledge and context are not formally integrated, and consequently adaptation behaviors for safety-criticality cannot be formally reasoned. In modern day smart systems, such as healthcare and advanced manufacturing, context-awareness must be combined with contextual reasoning in order that new knowledge can be inferred and based on which strategic decisions can be made. Consequently, a rigorous approach is essential to represent contextual domain knowledge and inference rules in order to combine the logic of domain-based decision rules with contextual constraints for contextual reasoning, and decision making. In this paper we address this later issue and introduce a formal approach to achieve contextual reasoning. The framework that we create, called Contelog, conservatively extends the syntax and semantics of Datalog to reason with contextual knowledge. In this setting, contextual knowledge is reusable on its own. The significance is that by fixing the contextual knowledge, goal-specific analysis rules may be changed, and vice versa. By providing a theory of context, independent of the logic of the rules, we have developed a simple and sound context calculus using which it is possible to export knowledge reasoned in one context to another context. Query processing and implementation of Contelogprograms convince us that it has the capabilities to reason in systems where perception and cognition are formally combined for problem solving.,” vol. 207, p. 106403, 2020, doi: 10.1016/j.knosys.2020.106403.</v>
          </cell>
        </row>
        <row r="430">
          <cell r="C430" t="str">
            <v>Content analysis of physical examination templates in electronic health records using SNOMED CT,</v>
          </cell>
          <cell r="D430" t="str">
            <v xml:space="preserve"> Int. J. Med. Inform., </v>
          </cell>
          <cell r="E430" t="str">
            <v>Objectives Most electronic health record (EHR) systems are built on proprietary information models and terminology, which makes achieving semantic interoperability a challenge. Solving interoperability problems requires well-defined standards. In contrast, the need to support clinical work practice requires a local customization of EHR systems. Consequently, contrasting goals may be evident in EHR template design because customization means that local EHR organizations can define their own templates, whereas standardization implies consensus at some level. To explore the complexity of balancing these two goals, this study analyzes the differences and similarities between templates in use today. Methods A similarity analysis was developed on the basis of SNOMED CT. The analysis was performed on four physical examination templates from Denmark and Sweden. The semantic relationships in SNOMED CT were used to quantify similarities and differences. Moreover, the analysis used these identified similarities to investigate the common content of a physical examination template. Results The analysis showed that there were both similarities and differences in physical examination templates, and the size of the templates varied from 18 to 49 fields. In the SNOMED CT analysis, exact matches and terminology similarities were represented in all template pairs. The number of exact matches ranged from 7 to 24. Moreover, the number of unrelated fields differed a lot from 1/18 to 22/35. Cross-country comparisons tended to have more unrelated content than within-country comparisons. On the basis of identified similarities, it was possible to define the common content of a physical examination. Nevertheless, a complete view on the physical examination required the inclusion of both exact matches and terminology similarities. Conclusions This study revealed that a core set of items representing the physical examination templates can be generated when the analysis takes into account not only exact matches but also terminology similarities. This core set of items could be a starting point for standardization and semantic interoperability. However, both unmatched terms and terminology matched terms pose a challenge for standardization. Future work will include using local templates as a point of departure in standardization to see if local requirements can be maintained in a standardized framework.,” vol. 83, no. 10, pp. 736–749, 2014, doi: https://doi.org/10.1016/j.ijmedinf.2014.06.006.</v>
          </cell>
        </row>
        <row r="431">
          <cell r="C431" t="str">
            <v>Content/context-aware multiple camera selection and video adaptation for the support of m-health services,</v>
          </cell>
          <cell r="D431" t="str">
            <v xml:space="preserve"> Procedia Comput. Sci., </v>
          </cell>
          <cell r="E431" t="str">
            <v>In this paper we focus on the problem of delivering multiple health-related real-time video streams from an emergency scenario to a remote hospital by exploiting the uplink of an LTE wireless access network, in order to support efficient m-health tele-consultation services. In this context, the transmission of health-related information is a challenging task, due to the variability and the limitations of the mobile radio link, the different qualities of the visual representations of the cameras and the heterogeneous end-to-end quality requirements of the contents to be delivered. We propose a solution based on: (i) a context-aware camera selection algorithm, which selects among the cameras deployed in the emergency scenario one or more video sources taking into account specific ranking criteria mainly related to the quality of the visual representation of the object of interest; (ii) a content-aware technique for the transmission of multiple scalable videos that jointly considers video aggregation and adaptation at the application layer of the transmitting equipment and takes into account the different quality requirements of diagnostic and ambient videos. Numerical results show that the proposed strategy permits to achieve a good end-to-end quality for both the diagnostic and the ambient videos even in the presence of rate limitations and fluctuations in the wireless link, due to the channel variations and the traffic load inside the LTE cell. When the wireless link capacity decreases, the proposed strategy appropriately discards the videos coming from the cameras providing the lowest visual quality, according to the camera ranking results, and, at the same time, adapts the rate of the transmitted videos to provide the requested quality with priority to diagnostic content.,” vol. 40, no. C, pp. 206–213, 2014, doi: 10.1016/j.procs.2014.12.028.</v>
          </cell>
        </row>
        <row r="432">
          <cell r="C432" t="str">
            <v>Content-aware packet scheduling strategy for medical ultrasound videos over LTE wireless networks,</v>
          </cell>
          <cell r="D432" t="str">
            <v xml:space="preserve"> Comput. Networks, </v>
          </cell>
          <cell r="E432" t="str">
            <v>In parallel to the advancements in communication technologies, telemedicine research has continually adapted to develop various healthcare applications. The latest wireless technology Long-Term Evolution(LTE) is being increasingly deployed across developed countries and rapidly adopted by developing countries. In this paper, a content-aware packet scheduling approach for medical ultrasound videos is proposed. The contribution of this work is introducing a utility function based on the temporal complexity of the video frames. The utility function is used with four schedulers to prioritise the video packets based on their temporal complexity and type of frame (e.g. I frame). The results show that the utility function improves the packet delay performance obtained in our simulation when compared with content-unaware approach. Further, gain in average PSNR and SSIM are also observed in the received video quality. Research on content-aware packet scheduling for telemedicine applications over advanced wireless networks is limited and our work contributes towards addressing this research gap.,” vol. 140, pp. 126–137, 2018, doi: 10.1016/j.comnet.2018.05.014.</v>
          </cell>
        </row>
        <row r="433">
          <cell r="C433" t="str">
            <v>Context awareness in a handheld exercise agent,</v>
          </cell>
          <cell r="D433" t="str">
            <v xml:space="preserve"> Pervasive Mob. Comput., </v>
          </cell>
          <cell r="E433" t="str">
            <v>Work towards the development of a handheld health counseling agent designed to promote physical activity is described. Previous work on automated health counselors is discussed, along with the affordances of mobility and context awareness for health behavior interventions. We present a general-purpose software architecture for the rapid design and deployment of mobile health counseling agents. We also describe the results of an initial field trial in which such a mobile agent plays the role of an exercise coach designed to motivate users to walk more. Results were mixed. We found that the context awareness mechanism that was implemented for detecting walking led to greater user-agent social bonding, but less walking in study participants. © 2008 Elsevier B.V. All rights reserved.,” vol. 5, no. 3, pp. 226–235, 2009, doi: 10.1016/j.pmcj.2008.05.004.</v>
          </cell>
        </row>
        <row r="434">
          <cell r="C434" t="str">
            <v>Context Data Categories and Privacy Model for Mobile Data Collection Apps,</v>
          </cell>
          <cell r="D434" t="str">
            <v xml:space="preserve"> Procedia Comput. Sci., </v>
          </cell>
          <cell r="E434" t="str">
            <v>Context-aware applications stemming from diverse fields like mobile health, recommender systems, and mobile commerce potentially benefit from knowing aspects of the user’s personality. As filling out personality questionnaires is tedious, we propose the prediction of the user’s personality from smartphone sensor and usage data. In order to collect data for researching the relationship between smartphone data and personality, we developed the Android app TYDR (Track Your Daily Routine) which tracks smart-phone data and utilizes psychometric personality questionnaires. With TYDR, we track a larger variety of smartphone data than similar existing apps, including metadata on notifications, photos taken, and music played back by the user. For the development of TYDR, we introduce a general context data model consisting of four categories that focus on the user’s different types of interactions with the smartphone: physical conditions and activity, device status and usage, core functions usage, and app usage. On top of this, we develop the privacy model PM-MoDaC specifically for apps related to the collection of mobile data, consisting of nine proposed privacy measures. We present the implementation of all of those measures in TYDR. Although the utilization of the user’s personality based on the usage of his or her smartphone is a challenging endeavor, it seems to be a promising approach for various types of context-aware mobile applications.,” vol. 134, pp. 18–25, 2018, doi: 10.1016/j.procs.2018.07.139.</v>
          </cell>
        </row>
        <row r="435">
          <cell r="C435" t="str">
            <v>Context-aware anonymous authentication protocols in the internet of things dedicated to e-health applications,</v>
          </cell>
          <cell r="D435" t="str">
            <v xml:space="preserve"> Comput. Networks, </v>
          </cell>
          <cell r="E435" t="str">
            <v>Due to the emergence of the Internet of Things (IoT) era and the rapid technological advancements of wireless communications, Wireless body area network (WBAN) has been introduced as a pioneering key technology for the next generation ubiquitous healthcare systems. However, the open and dynamic nature of wireless sensor technologies makes both inter-sensor and sensor-controller communications vulnerable to several potential attacks, which significantly undermine the WBAN’s efficiency and impede its further flourish. Specifically, the patient’s sensitive data may be eavesdropped and linked to the identities of the sensors in transmission and thus revealing the patient’s medical conditions. Therefore, in such resource-impoverished environment, anonymous authentication for sensor nodes while considering their stringent resource constraints is a paramount security concern. In this paper, we propose a context-aware and lightweight anonymous authentication and key agreement scheme for WBAN applications in emergency and normal situations. The proposed scheme provides selective anonymous authentication between nodes in WBAN while taking into account the dynamic context changes. Formal security analysis using the widely accepted Real-Or-Random (ROR) model, the Burrows-Abadi-Needham (BAN) logic, and the automated security protocol verification (Scyther) tool shows that the proposed scheme is secure against known attacks. From a performance perspective, we prove that the proposed key agreement protocols outperform benchmark schemes in terms of communication and computation overhead.,” vol. 159, pp. 23–36, 2019, doi: https://doi.org/10.1016/j.comnet.2019.04.031.</v>
          </cell>
        </row>
        <row r="436">
          <cell r="C436" t="str">
            <v>Context-aware energy optimization for perpetual IoT-based safe communities,</v>
          </cell>
          <cell r="D436" t="str">
            <v xml:space="preserve"> Sustain. Comput. Informatics Syst., </v>
          </cell>
          <cell r="E436" t="str">
            <v>The IoT revolution has provided a promising opportunity to build powerful perpetual awareness systems. Perpetual awareness systems are sensing systems characterized by continuous monitoring and ubiquitous sensing; they are essential to many safety and mission-critical applications, e.g. assisted living, healthcare and public safety. In this paper, we present SAFER, a perpetual heterogeneous IoT system; deployed in homes to detect critical events (injury, hazardous-environment) that must trigger immediate action and response. A key challenge here is the energy consumption associated with perpetual operations. We propose a novel energy-aware perpetual home IoT system where battery-operated and wall-powered IoT devices co-execute to ensure safety of occupants. We use a semantic approach that utilizes context of extracted activities of daily living (ADLs) from device data to drive energy optimized sensor activations. To validate our approach, we developed an elderly fall detection system using multi-personal and in-situ sensing devices derived from real world deployments in SCALE project which has been deployed in Montgomery county, MD. Using initial measurements to drive larger simulations, we show that proposed Cost-Function-Gradient algorithm can achieve greater than 4X reductions in energy dissipation and doubling system of battery powered devices lifetime without loss of sensing accuracy.,” vol. 22, pp. 96–106, 2019, doi: https://doi.org/10.1016/j.suscom.2019.01.016.</v>
          </cell>
        </row>
        <row r="437">
          <cell r="C437" t="str">
            <v>Context-aware IPv6 flow mobility for multi-sensor based mobile patient monitoring and tele-consultation,</v>
          </cell>
          <cell r="D437" t="str">
            <v xml:space="preserve"> Procedia Comput. Sci., </v>
          </cell>
          <cell r="E437" t="str">
            <v>Recently, the rapid growth of multi-access mobile devices interconnected with different wearable biosignal sensors via Body Area Network (BAN) play an increasingly important role in healthcare systems and provide significant solutions for scenarios of home healthcare, real-time remote/mobile patient monitoring and ubiquitous tele-consultation. The proliferation of different radio access technologies make possible mobile healthcare (mHealth) services to actively benefit from the advances of heterogeneous and overlapping wireless networks. The varying characteristics of mHealth applications (particularly different real-time monitoring solutions) in means of the required network resources and Quality of Services parameters invoke elaboration of effective flow-based mobility management algorithms. Aiming to provide a transparent and efficient mobility infrastructure for the mHealth field we designed and developed a context-aware IPv6 flow mobility management scheme for Android focusing on mobile patient monitoring and tele-consultation use-cases in a multi-sensor environment. The proposed solution incorporates a cross-layer optimization platform and relies on MIP6D-NG, which is a client-based, multi-access, flow-aware Mobile IPv6 implementation. We have implemented a real-life multi-sensor testbed architecture where the proposed system with its adaptive flow handover scheme was evaluated.,” vol. 40, no. C, pp. 222–229, 2014, doi: 10.1016/j.procs.2014.12.030.</v>
          </cell>
        </row>
        <row r="438">
          <cell r="C438" t="str">
            <v>Context-aware low power intelligent SmartHome based on the Internet of things,</v>
          </cell>
          <cell r="D438" t="str">
            <v xml:space="preserve"> Comput. Electr. Eng., </v>
          </cell>
          <cell r="E438" t="str">
            <v>Constructing a smart home is not a task without intricate challenges due to involvement of various tools and technologies. Therefore, this research work presents a concept of context-aware low power intelligent SmartHome (CLPiSmartHome). For CLPiSmartHome, we propose a communication model, which provides a common medium for communication, i.e., same communication language. Moreover, an architecture is also proposed that welcomes all the electronic devices to communicate with each other using a single platform service. The proposed architecture describes the application, analysis and visualization aspects of the CLPiSmartHome. Furthermore, the feasibility and efficiency of the proposed system are implemented on Hadoop single node setup on UBUNTU 14.04 LTS coreTMi5 machine with 3.2 GHz processor and 4 GB memory. Sample medical sensory data sets and fire detection datasets are tested on the proposed system. Finally, the results show that the proposed system architecture efficiently processes, analyzes, and integrates different datasets and triggers actions to provide safety measurements for elderly age people, patients, and others.,” vol. 52, pp. 208–222, 2016, doi: 10.1016/j.compeleceng.2016.04.014.</v>
          </cell>
        </row>
        <row r="439">
          <cell r="C439" t="str">
            <v>Context-Aware Mobile Patient Monitoring Framework Development: A Detailed Design,</v>
          </cell>
          <cell r="D439" t="str">
            <v xml:space="preserve"> IERI Procedia, </v>
          </cell>
          <cell r="E439" t="str">
            <v>Abstract 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 vol. 4, pp. 155–167, 2013, doi: 10.1016/j.ieri.2013.11.023.</v>
          </cell>
        </row>
        <row r="440">
          <cell r="C440" t="str">
            <v>Context-based and rule-based adaptation of mobile user interfaces in mHealth,</v>
          </cell>
          <cell r="D440" t="str">
            <v xml:space="preserve"> Procedia Comput. Sci., </v>
          </cell>
          <cell r="E440" t="str">
            <v>Mobile technology is an integral part of the modern health care environment. In mHealth, the mobile user interface (MUI) serves as the bridge between the application and the health care professional. It is important that the doctor be able to easily express his needs on the MUI and correctly interpret the information displayed. New techniques for adapting MUIs offer new opportunities for the MUI designer to maximize the benefits of mHealth technology by providing the best possible way for health care professionals to perform their tasks efficiently and effectively. For the designer, the hope is that new technologies will be developed, such as mobile devices adaptable to different environments, so as to enable customization of the application to the user’s context. In this paper, we propose context-based and rule-based approach for designing adaptable MUIs in mHealth. The MUI features adapted to the needs of health care professionals have been implemented on the iPhone and evaluated with an empirical study. © 2013 The Authors.,” vol. 21, pp. 390–397, 2013, doi: 10.1016/j.procs.2013.09.051.</v>
          </cell>
        </row>
        <row r="441">
          <cell r="C441" t="str">
            <v>Context-based user stereotype model for mobile user interfaces in health care applications,</v>
          </cell>
          <cell r="D441" t="str">
            <v xml:space="preserve"> Procedia Comput. Sci., </v>
          </cell>
          <cell r="E441" t="str">
            <v>Mobile technology has been piloted in a range of health-related areas, allowing doctors to receive critically important patient information in an automated way. It is vital that the technology be adaptable, so that the right information is available to the right doctors. We investigate the use of smartphones and various user stereotypes functioning in a hospital environment, as these stereotypes can play an important role in designing and adapting the mobile user interface (MUI) for health care applications. This paper discusses how a user stereotype can be modeled and used for adapting MUI for health care applications in a hospital setting. An empirical study using questionnaires and interviews among 30 doctors is conducted in order to extract the characteristics of each user stereotype, in terms of age group, domain experience, and mobile technology use. The study confirms that there are three groups of doctors in hospitals: junior, intermediate, and experienced, corresponding to the hierarchical structure in place in the hospital setting. A set of context descriptor sentences is extracted from each group during the interview, in order to consider the context of use of smartphones in adapting the MUI for these applications. © 2013 The Authors. Published by Elsevier B.V.,” vol. 19, pp. 1020–1027, 2013, doi: 10.1016/j.procs.2013.06.142.</v>
          </cell>
        </row>
        <row r="442">
          <cell r="C442" t="str">
            <v>Contextualized Protein-Protein Interactions,</v>
          </cell>
          <cell r="D442" t="str">
            <v xml:space="preserve"> Patterns, </v>
          </cell>
          <cell r="E442" t="str">
            <v>Literature-curated protein-protein interactions (PPIs) are an essential bioinformatics resource. A major challenge is determining the biological context in which an interaction was observed. Here, we present a data mining method for extracting cell-line information for existing PPIs from reporting studies and make the resulting data available for building disease-centric interaction networks.,” vol. 2, no. 1, p. 100153, 2021, doi: 10.1016/j.patter.2020.100153.</v>
          </cell>
        </row>
        <row r="443">
          <cell r="C443" t="str">
            <v>Converting and expanding mobile support tools for tuberculosis treatment support: Design recommendations from domain and design experts,</v>
          </cell>
          <cell r="D443" t="str">
            <v xml:space="preserve"> J. Biomed. Informatics X, </v>
          </cell>
          <cell r="E443" t="str">
            <v>Background: Tuberculosis (TB) remains one of the top ten causes of death globally despite it being largely treatable. Poor adherence to treatment directly contributes to poor outcomes, such as, prolonged infectivity and the development of drug resistance. Mobile phone-based interventions have the potential to improve treatment outcomes. Objective: The purpose of this study was to solicit design and domain expert feedback of a previously developed TB support intervention converted to a mobile application. Methods: We used prototyping in iterative cycles that included integrating findings from prior formative research with endusers and soliciting feedback from design and content experts. In this project, we used low-fidelity prototype evaluation to inform the design of high-fidelity prototypes for further testing and iterative refinement. Results: We received 12 survey results. Overall, the participants agreed that the functions would be easy to learn and use. Recommendations for improvement included: simplify the reporting by offering broad categories; split complex screens to be more intuitive and user friendly; modify feedback graphics to display data more clearly; incorporate instructions for each task/function to guide users and collapse the information once users had viewed it; display navigation icons on each screen and add a main menu button; have medication tracker be homepage and limit redundancies. Several potential functionalities were suggested, such as adding a notes/journal and a social feature. We were able to easily incorporate recommendations and feedback into the high-fidelity prototypes and continue testing and refinement. After we came to a stable prototype through testing, we gave the interactive prototype to our developers to program a base functioning model. Conclusion: The proposed design recommendations provide valuable insight to inform initial conversion of an interactive intervention to customize patient support, which include a smartphone app and a direct drug metabolite test reengineered for home use. Iteratively developing low- and high-fidelity prototypes with content and design experts to guide initial programming of a functional beta app paves the way to better explore further refinement needs and recommendations with endusers rather than using hypothetical scenarios.,” vol. 5, p. 100066, 2020, doi: 10.1016/j.yjbinx.2019.100066.</v>
          </cell>
        </row>
        <row r="444">
          <cell r="C444" t="str">
            <v>Co-ordination of multiple metamodels, with application to healthcare systems,</v>
          </cell>
          <cell r="D444" t="str">
            <v xml:space="preserve"> Procedia Comput. Sci., </v>
          </cell>
          <cell r="E444" t="str">
            <v>Due to their complexity and the plethora of requirements placed upon them, healthcare systems so far have not been adequately modeled for the purpose of software development. As a result, the healthcare software suffers from high development costs and lack of flexibility. Model driven software engineering (MDSE) is an emerging methodology for software development, targeting productivity, flexibility and reliability of systems; metamodelling is at the core of most MDSE approaches. In previous work, we proposed a multi metamodelling approach that captures the complexity of these systems by using a metamodelling hierarchy, built from individually defined metamodels, each capturing different aspects of a healthcare domain, namely, user access modelling, health process modelling, process monitoring, user interface modelling and modelling of the data sources. Here, we formalize the co-ordination among metamodels, using a linguistic extension of the metamodelling hierarchy. This linguistic extension is an added metalevel which models the integration of two or more different aspects of the system. We focus on two features essential to the co-ordination of healthcare metamodels, namely the integration of process and data, modelling data-aware processes, and the integration of process and user, modelling both user access as well as inheritance of user access to tasks.,” vol. 37, pp. 473–480, 2014, doi: 10.1016/j.procs.2014.08.071.</v>
          </cell>
        </row>
        <row r="445">
          <cell r="C445" t="str">
            <v>Coping strategies of young siblings in dealing with their sister’s prepubertal anorexia nervosa: An exploratory study,</v>
          </cell>
          <cell r="D445" t="str">
            <v xml:space="preserve"> Ann. Med. Psychol. (Paris)., </v>
          </cell>
          <cell r="E445" t="str">
            <v>Objectives: Siblings faced with anorexia nervosa in a sister have rarely been studied. Most existing studies do not deal with siblings’ experiences of anorexia per se but rather use siblings as a control group in an attempt to understand the patient’s illness. Furthermore, the few studies which focus on sibling experiences involve adolescents or adults whose anorexic sister is herself an adolescent or an adult. The present study examined the experience of young siblings of prepubertal children with anorexia nervosa. Given the lack of knowledge on this topic, an exploratory approach based on a qualitative methodology was selected, with the following research question as a starting point: ‘How do young siblings cope with anorexia nervosa in their prepubertal sister and with her hospitalisation?’. Patients and methods: The authors individually interviewed eight siblings aged six to fourteen years whose anorexic sisters were currently or recently hospitalised on the Eating Disorders Unit of Robert-Debré Hospital in Paris (France). The semi-directive interviews were recorded, transcribed verbatim and analysed with Atlas.ti software according to the qualitative methodology of grounded theory. Results: The results shed light on the variety of coping strategies used by these young siblings to deal with the daily repercussions of their sister’s anorexia and to manage the stress it generates. Through grounded theory analysis, twenty-two coping strategies emerged. These were of three different types: Problem-centered strategies, emotion-centered strategies and social support seeking strategies. Results also highlighted the importance of the extrafamilial environment for these children: Siblings showing the best coping strategies relied significantly on school, sports or friendships to keep their life as normal as possible. In comparison with previous studies, siblings from this study seemed less depressed, less isolated and better informed. The authors believe this may be due to the support that is available to them at Robert-Debré hospital. Indeed, they are encouraged to attend regular family therapy sessions, as well as a multifamily group twice a year. Within this therapeutic framework, they have the opportunity to obtain information and guidance on their sister’s illness, to describe their experiences and to learn various coping strategies from their fellow siblings. Conclusion: Siblings must be informed about anorexia nervosa in order to understand what their…,” vol. 173, no. 6, pp. 474–480, 2015, doi: 10.1016/j.amp.2013.10.004.</v>
          </cell>
        </row>
        <row r="446">
          <cell r="C446" t="str">
            <v>Cortical shell unwrapping for vertebral body abnormality detection on computed tomography,</v>
          </cell>
          <cell r="D446" t="str">
            <v xml:space="preserve"> Comput. Med. Imaging Graph., </v>
          </cell>
          <cell r="E446" t="str">
            <v>The vertebral body is the main axial load-bearing structure of the spinal vertebra. Assessment of acute injury and chronic deformity of the vertebral body is difficult to assess accurately and quantitatively by simple visual inspection. We propose a cortical shell unwrapping method to examine the vertebral body for injury such as fractures and degenerative osteophytes. The spine is first segmented and partitioned into vertebrae. Then the cortical shell of the vertebral body is extracted using deformable dual-surface models. The cortical shell is then unwrapped onto a 2D map and the complex 3D detection problem is effectively converted to a pattern recognition problem on a 2D plane. Characteristic features adapted for different applications are computed and sent to a committee of support vector machines for classification. The system was evaluated on two applications, one for fracture detection on trauma CT datasets and the other on degenerative osteophyte assessment on sodium fluoride PET/CT. The fracture CAD achieved 93.6% sensitivity at 3.2 false positive per patient and the degenerative osteophyte CAD achieved 82% sensitivity at 4.7 false positive per patient.,” vol. 38, no. 7, pp. 628–638, 2014, doi: https://doi.org/10.1016/j.compmedimag.2014.04.001.</v>
          </cell>
        </row>
        <row r="447">
          <cell r="C447" t="str">
            <v>Cost optimized dynamic design of offshore windfarm transformers with reliability and contingency considerations,</v>
          </cell>
          <cell r="D447" t="str">
            <v xml:space="preserve"> Int. J. Electr. Power Energy Syst., </v>
          </cell>
          <cell r="E447" t="str">
            <v>Application of Dynamic Thermal Rating (DTR) for optimal utilization of transmission system components has been addressed in several studies. For Offshore Wind Power Plants (OWPPs), as a consequence of intermittent wind generation combined with favorable ambient conditions and strict design regulations, power transformers tend to be over-dimensioned. Experience suggests that transformer lifetime exceeds OWPP life by tens of years, therefore DTR-based design of transformers can facilitate the optimization of OWPP export system. The recent breakthroughs in Thermo-Electric Equivalent (TEE) and aging models of transformers suggest that temporal development of Top Oil (TOT) and Hot Spot (HST) temperatures can be calculated efficiently, which when combined with monitoring of moisture and oxygen development can accurately assess the transformer health in real-time using Degree of Polymerization (DP). However, the economic optimization of offshore windfarms substations using DTR and lifetime utilization-based transformer design during the OWPP planning phase has not been addressed in the literature due to the risks involved in balancing system reliability with windfarm profitability. In this paper, a novel strategy is proposed to utilize transformer DTR for cost optimization of offshore windfarm export system during the OWPP design phase. Net Present Value (NPV) is used to assess capital cost impacts on transformer and Offshore Substation (OSS) design in year 0, and yearly revenue change over OWPP lifetime due to increased losses and possible energy curtailment as a result of smaller transformers. The unique methodology accounts for varying wind turbine availability due to maintenance and concurs with OWPP design requirements for OSS transformer contingency by generating statistical scenarios based on distribution functions and Markov Chain (MC) models respectively. Moreover, the MC models are adapted for two fundamentally different design concepts for OWPP export system: n-1 contingent and non-contingent. The implementation of probabilistic Markov models to resolve stressful periods with increased transformer loading is distinctive to this paper and offers a unique perspective for DTR-based transformer size optimization. Long-term site assessment data for OWPP including historical wind generation is used for transformer thermal assessment (TOT and HST) based on its load and ambient conditions. Furthermore, the reliability of design for varying construction and …,” vol. 128, p. 106684, 2021, doi: 10.1016/j.ijepes.2020.106684.</v>
          </cell>
        </row>
        <row r="448">
          <cell r="C448" t="str">
            <v>Cost-sensitive case-based reasoning using a genetic algorithm: Application to medical diagnosis,</v>
          </cell>
          <cell r="D448" t="str">
            <v xml:space="preserve"> Artif. Intell. Med., </v>
          </cell>
          <cell r="E448" t="str">
            <v>Objective: The paper studies the new learning technique called cost-sensitive case-based reasoning (CSCBR) incorporating unequal misclassification cost into CBR model. Conventional CBR is now considered as a suitable technique for diagnosis, prognosis and prescription in medicine. However it lacks the ability to reflect asymmetric misclassification and often assumes that the cost of a positive diagnosis (an illness) as a negative one (no illness) is the same with that of the opposite situation. Thus, the objective of this research is to overcome the limitation of conventional CBR and encourage applying CBR to many real world medical cases associated with costs of asymmetric misclassification errors. Methods: The main idea involves adjusting the optimal cut-off classification point for classifying the absence or presence of diseases and the cut-off distance point for selecting optimal neighbors within search spaces based on similarity distribution. These steps are dynamically adapted to new target cases using a genetic algorithm. We apply this proposed method to five real medical datasets and compare the results with two other cost-sensitive learning methods-C5.0 and CART. Results: Our finding shows that the total misclassification cost of CSCBR is lower than other cost-sensitive methods in many cases. Even though the genetic algorithm has limitations in terms of unstable results and over-fitting training data, CSCBR results with GA are better overall than those of other methods. Also the paired t-test results indicate that the total misclassification cost of CSCBR is significantly less than C5.0 and CART for several datasets. Conclusion: We have proposed a new CBR method called cost-sensitive case-based reasoning (CSCBR) that can incorporate unequal misclassification costs into CBR and optimize the number of neighbors dynamically using a genetic algorithm. It is meaningful not only for introducing the concept of cost-sensitive learning to CBR, but also for encouraging the use of CBR in the medical area. The result shows that the total misclassification costs of CSCBR do not increase in arithmetic progression as the cost of false absence increases arithmetically, thus it is cost-sensitive. We also show that total misclassification costs of CSCBR are the lowest among all methods in four datasets out of five and the result is statistically significant in many cases. The limitation of our proposed CSCBR is confined to classify binary cases for minimizing mi…,” vol. 51, no. 2, pp. 133–145, 2011, doi: 10.1016/j.artmed.2010.12.001.</v>
          </cell>
        </row>
        <row r="449">
          <cell r="C449" t="str">
            <v>Cost-sensitive feature acquisition and classification,</v>
          </cell>
          <cell r="D449" t="str">
            <v xml:space="preserve"> Pattern Recognit., </v>
          </cell>
          <cell r="E449" t="str">
            <v>There are many sensing challenges for which one must balance the effectiveness of a given measurement with the associated sensing cost. For example, when performing a diagnosis a doctor must balance the cost and benefit of a given test (measurement), and the decision to stop sensing (stop performing tests) must account for the risk to the patient and doctor (malpractice) for a given diagnosis based on observed data. This motivates a cost-sensitive classification problem in which the features (sensing results) are not given a priori; the algorithm determines which features to acquire next, as well as when to stop sensing and make a classification decision based on previous observations (accounting for the costs of various types of errors, as well as the rewards of being correct). We formally define the cost-sensitive classification problem and solve it via a partially observable Markov decision process (POMDP). While the POMDP constitutes an intuitively appealing formulation, the intrinsic properties of classification tasks resist application of it to this problem. We circumvent the difficulties of the POMDP via a myopic approach, with an adaptive stopping criterion linked to the standard POMDP. The myopic algorithm is computationally feasible, easily handles continuous features, and seamlessly avoids repeated actions. Experiments with several benchmark data sets show that the proposed method yields state-of-the-art performance, and importantly our method uses only a small fraction of the features that are generally used in competitive approaches. © 2006 Pattern Recognition Society.,” vol. 40, no. 5, pp. 1474–1485, 2007, doi: 10.1016/j.patcog.2006.11.008.</v>
          </cell>
        </row>
        <row r="450">
          <cell r="C450" t="str">
            <v>COVID-19 outbreak: An ensemble pre-trained deep learning model for detecting informative tweets,</v>
          </cell>
          <cell r="D450" t="str">
            <v xml:space="preserve"> Appl. Soft Comput., </v>
          </cell>
          <cell r="E450" t="str">
            <v>On 11 March 2020, the (WHO) World Health Organization declared COVID-19 (CoronaVirus Disease 2019) as a pandemic. A further crisis has manifested mass fear and panic, driven by lack of information, or sometimes outright misinformation, alongside the coronavirus pandemic. Twitter is one of the prominent and trusted social media in this current outbreak. Over time, boundless COVID-19 headlines and vast awareness have been spreading, with tweets, updates, videos, and explosive posts. Few studies have been performed on the pandemic to detect and interrelate various disease types, including current coronavirus. However, it is pretty tricky to discriminate and detect a specific category. This work is motivated by the need to inform society about limiting irrelevant information and avoiding spreading negative emotions. In this context, the current work focuses on informative tweet detection in the pandemic to provide relevant information to the government, medical organizations, victims services, etc. This paper used a Majority Voting technique-based Ensemble Deep Learning (MVEDL) model. This MVEDL model is used to identify COVID-19 related (INFORMATIVE) tweets. The state-of-art deep learning models RoBERTa, BERTweet, and CT-BERT are used for best performance with the MVEDL model. The ‘COVID-19 English labeled tweets’ dataset is used for training and testing the MVEDL model. The MVEDL model has shown 91.75 percent accuracy, 91.14 percent F1-score and outperforms the traditional machine learning and deep learning models. We also investigate how to use the MVEDL model for sentiment analysis on 226668 unlabeled COVID-19 tweets and their informative tweets. The application section discussed a comprehensive analysis of both actual and informative tweets. According to our knowledge, this is the first work on COVID-19 sentiment analysis using a deep learning ensemble model.,” vol. 107, p. 107495, 2021, doi: 10.1016/j.asoc.2021.107495.</v>
          </cell>
        </row>
        <row r="451">
          <cell r="C451" t="str">
            <v>COVIDStrategyCalculator: A software to assess testing and quarantine strategies for incoming travelers, contact management, and de-isolation,</v>
          </cell>
          <cell r="D451" t="str">
            <v xml:space="preserve"> Patterns, </v>
          </cell>
          <cell r="E451" t="str">
            <v>While large-scale vaccination campaigns against SARS-CoV-2 are rolled out at the time of writing, non-pharmaceutical interventions (NPIs), including the isolation of infected individuals and quarantine of exposed individuals, remain central measures to contain the spread of SARS-CoV-2. Strategies that combine NPIs with innovative SARS-CoV-2 testing strategies may increase containment efficacy and help to shorten quarantine durations. We developed a user-friendly software tool that implements a recently published stochastic within-host viral dynamics model that captures temporal attributes of the viral infection, such as test sensitivity, infectiousness, and the occurrence of symptoms. Based on this model, the software allows to evaluate the efficacy of user-defined, arbitrary NPI and testing strategies in reducing the transmission potential in different contexts. The software thus enables decision makers to explore NPI strategies and perform hypothesis testing, e.g., with regard to the utilization of novel diagnostics or with regard to containing novel virus variants.,” vol. 2, no. 6, p. 100264, 2021, doi: 10.1016/j.patter.2021.100264.</v>
          </cell>
        </row>
        <row r="452">
          <cell r="C452" t="str">
            <v>Critical aspects of neurodevelopment,</v>
          </cell>
          <cell r="D452" t="str">
            <v xml:space="preserve"> Neurobiol. Learn. Mem., </v>
          </cell>
          <cell r="E452" t="str">
            <v>Organisms have the unique ability to adapt to their environment by making use of external inputs. In the process, the brain is shaped by experiences that go hand-in-hand with optimisation of neural circuits. As such, there exists a time window for the development of different brain regions, each unique for a particular sensory modality, wherein the propensity of forming strong, irreversible connections are high, referred to as a critical period of development. Over the years, this domain of neurodevelopmental research has garnered considerable attention from many scientists, primarily because of the intensive activity-dependent nature of development. This review discusses the cellular, molecular, and neurophysiological bases of critical periods of different sensory modalities, and the disorders associated in cases the regulators of development are dysfunctional. Eventually, the neurobiological bases of the behavioural abnormalities related to developmental pathologies are discussed. A more in-depth insight into the development of the brain during the critical period of plasticity will eventually aid in developing potential therapeutics for several neurodevelopmental disorders that are categorised under critical period disorders.,” vol. 180, p. 107415, 2021, doi: 10.1016/j.nlm.2021.107415.</v>
          </cell>
        </row>
        <row r="453">
          <cell r="C453" t="str">
            <v>Cropinfra - An Internet-based service infrastructure to support crop production in future farms,</v>
          </cell>
          <cell r="D453" t="str">
            <v xml:space="preserve"> Biosyst. Eng., </v>
          </cell>
          <cell r="E453" t="str">
            <v>Farmers face increasing demands in their everyday farm operations; from stakeholders along the food chain, governments and the society. These demands concern aspects of product quality, food safety and security, traceability as well as environmental, ethical and societal expectations. The intensification of food production due to the global population growth and scarce production input resources set a challenging frame for efficient and yet still economical farming. Solutions based on new technologies have not become common due to their high costs, unclear benefits, complicatedness to use and maintain, and lack of interoperability. The Cropinfra project investigated how Internet-based service infrastructure enables networked production systems which support farmers to operate efficiently and fulfil farming demands using present and future technologies. The work was based on system engineering approach. Results from other projects were utilised to create a modelled system representation of the whole farm production infrastructure. The system was gradually implemented and its functionalities were verified in practice on farm scale at MTT’s research farm in Finland. The technical implementation structure of built Cropinfra platform and its assisting functions in farm operation management, especially in precision farming, are introduced and assessed in this paper. The Cropinfra platform is a multi-layered service framework. The framework consists of sub-services such as sensors in machines and equipments, data collection and machine control, data storing, and external services e.g. for weather and disease forecast. The service layer follows the Service Oriented Architecture paradigm and utilises open data transfer and data sharing interfaces, and Future Internet technologies. © 2013 IAgrE.,” vol. 120, pp. 92–101, 2014, doi: 10.1016/j.biosystemseng.2013.09.005.</v>
          </cell>
        </row>
        <row r="454">
          <cell r="C454" t="str">
            <v>Cross-layer multiuser session control for optimized communications on SDN-based cloud platforms,</v>
          </cell>
          <cell r="D454" t="str">
            <v xml:space="preserve"> Futur. Gener. Comput. Syst., </v>
          </cell>
          <cell r="E454" t="str">
            <v>The plethora of emerging applications and their increasing popularity has led to the cloudification of the Internet of Things (IoT). The IoT-cloudification scales up data centers to a high computational resource capacity, to suit the requirements of a large number of users wanting to access multiple services offered by revolutionary IoT applications which, in turn, consume huge amounts of data produced by billions of things. In such systems, IoT-tailored cloud services (e.g., software platforms and middleware) are responsible for running latency-critical IoT applications in different areas (e.g., healthcare, transport systems, safety, Smart Cities, and many others). These applications expect to produce high-density multimedia flows that must be handled appropriately by the underlying communication infrastructure to obtain transport services of the highest standard. In this work, we propose a novel control plane optimization, which leverages the support of the Software-Defined Networking (SDN) substrate so that it can advance beyond today’s IP-based communication systems, which reveals weaknesses (e.g. a limited performance and scalability) in delivering multimedia content through per-flow channels. An attempt is made to overcome these limitations by proposing CLASSICO, a Cross-LAyer Sdn SessIon COntrol approach that exploits the SDN substrate to offload the flow streaming network-computing task from the IoT cloud platform to selected SDN branching nodes, and hence ensures high timeliness and scalability for the IoT-cloud system as a whole. To achieve this, CLASSICO dynamically builds application-layer sessions, which comprise multiple participant members sharing same interested content, and connects them into optimal multiuser tree structures, whereby only selected branching nodes apply SDN replication function for quality-enhanced transport service. We applied CLASSICO to a multimedia use case, and the results show that it outperforms multicast-capable IoT systems in terms of Quality of Service (QoS) and Quality of Experience (QoE) video assessment metrics.,” vol. 92, pp. 1116–1130, 2019, doi: 10.1016/j.future.2017.11.016.</v>
          </cell>
        </row>
        <row r="455">
          <cell r="C455" t="str">
            <v>CT window trainable neural network for improving intracranial hemorrhage detection by combining multiple settings,</v>
          </cell>
          <cell r="D455" t="str">
            <v xml:space="preserve"> Artif. Intell. Med., </v>
          </cell>
          <cell r="E455" t="str">
            <v>Window settings to rescale and contrast stretch raw data from radiographic images such as Computed Tomography (CT), X-ray and Magnetic Resonance images is a crucial step as data pre-processing to examine abnormalities and diagnose diseases. We propose a distant-supervised method for determining automatically the best window settings by attaching a window estimator module (WEM) to a deep convolutional neural network (DCNN)-based lesion classifier and training them in conjunction. Aside from predicting a flexible window setting for each raw image, we statistically identify the top four window settings by calculating the mean and standard deviations for the entire dataset. Images are scaled on each of the top settings estimated by WEM and following lesion classifiers are subsequently trained. We study the effects of only using the flexible window, the single fixed window as either a known default window used by radiologists or an estimated mean value, and two different approaches to combine results from the top window settings to improve the detection of intracranial hemorrhage (ICH) from brain CT images. Experimental results showed that using the top four window settings identified from the window estimator module and combining the results had the best performance.,” vol. 106, p. 101850, 2020, doi: 10.1016/j.artmed.2020.101850.</v>
          </cell>
        </row>
        <row r="456">
          <cell r="C456" t="str">
            <v>CTASS: A framework for contextualized travel behavior advice to cardiac patients,</v>
          </cell>
          <cell r="D456" t="str">
            <v xml:space="preserve"> Procedia Comput. Sci., </v>
          </cell>
          <cell r="E456" t="str">
            <v>Current cardiac rehabilitation programs intending to increase physical activity of patients suffer from a lack of knowledge about effective patient’s activity profiles and their associated behavior. This leads to the fact that therapies are not completely tailored to the patient causing non-adherence to the proposed treatment schedule. An important potential for increasing the physical activity level of patients is available in their daily travel behavior that can be made more active. To validate this potential, we propose a Cardiac Travel Advice Support System (CTASS) digital framework for contextualized travel behavior advice to cardiac patients. The patient’s travel behaviour is monitored by a smartphone application which objectify their daily activity schedules. The data from the schedules is analysed semi-automatically by the CTASS. Based on this analysis the doctor can provide a treatment that is personalized to the specific contexts of the patient. In this way, we try to optimize their travel-related physical activity and detect non-adherence to the therapy. Peer-review under responsibility of the Conference Program Chairs.,” vol. 113, pp. 303–309, 2017, doi: 10.1016/j.procs.2017.08.330.</v>
          </cell>
        </row>
        <row r="457">
          <cell r="C457" t="str">
            <v>Curious Containers: A framework for computational reproducibility in life sciences with support for Deep Learning applications,</v>
          </cell>
          <cell r="D457" t="str">
            <v xml:space="preserve"> Futur. Gener. Comput. Syst., </v>
          </cell>
          <cell r="E457" t="str">
            <v>In clinical scenarios, there is an increasing interest in complex computational experiments, as for example the training of Deep Learning models. Reproducibility is an essential property of such experiments, especially if the result contributes to a patient’s treatment. This paper introduces Curious Containers, a software framework for computational reproducibility that treats data, software and runtime environment as decentralized network resources. All experiment resources are described in a single file, using a new format that is compatible with a subset of the Common Workflow Language. Docker is used to deploy the experiment software in a container image, including arbitrary data transmission programs to connect with existing storage solutions. The framework supports Deep Learning applications, that have a high demand in storage and processing capabilities. Large datasets can be mounted inside containers via network filesystems like SSHFS based on the filesystem in user-space technology. The Nvidia-Container-Toolkit enables GPU usage. Curious Containers has been tested in two biomedical scenarios. The first use case is a Deep Learning application for tumor classification in images that requires a large dataset and a GPU. In this context, a prototypical integration of the framework with the existing Data Version Control system for exploratory Deep Learning modeling has been developed. The second use case extends an existing container image, including a scientific workflow for detection and comparison of human protein in mass spectrography data. The container image was originally developed for an archiving platform and could be extended to be compatible with both Curious Containers and cwltool, the Common Workflow Language reference implementation. The presented solution allows for consistent description and execution of computational experiments, while trying to be both flexible and interoperable with existing software and standards. Support for Deep Learning experiments is gaining importance as such systems are increasingly validated as medical decision support systems.,” vol. 112, pp. 209–227, 2020, doi: 10.1016/j.future.2020.05.007.</v>
          </cell>
        </row>
        <row r="458">
          <cell r="C458" t="str">
            <v>Daily Human Activities Recognition Using Heterogeneous Sensors from Smartphones,</v>
          </cell>
          <cell r="D458" t="str">
            <v xml:space="preserve"> Procedia Comput. Sci., </v>
          </cell>
          <cell r="E458" t="str">
            <v>On-line understanding human activities can contribute solutions to some problems existing in the smart-city schema such as health-care, urban mobility, or security. Wearable sensors, especially sensors embedded in smartphones, turn to be good data streams for human activity recognition (HAR) tasks. Unfortunately, most of the existing methods are evaluated on small and fixed-size datasets, and lack of data sharing as well as classifiers re-training functions. These issues will lead to the challenge of unadaptable learning when facing problems of volume and variety of data. In order to tackle these problems, this paper proposes a new method with adaptive, interactive, and general-personal-model training components, and data sharing on the cloud. The major advantage of the proposed method is very fast to detect human activities of a new user at the beginning (i.e. deploying a system to a new user) with an acceptable accuracy of detection using the general model. Then, the personal model will help to increase the accuracy of activities detection personally by interacting with users. Another advantage of the proposed method is to share data (e.g. sensory data, models, activities, and user’s profiles) among users/apps joined the system. These data will help to increase the accuracy of models timely by re-training periodically. Besides, the method can be used as a human-activity sensor that streams detected human activities to related components of smart-city scheme. The proposed method is evaluated and compared to de-facto datasets as well as state-of-the-art of HAR using smartphones. The experimental results show that there is a significant improvement of HAR’s accuracy when utilizing the proposed method.,” vol. 111, pp. 323–328, 2017, doi: https://doi.org/10.1016/j.procs.2017.06.030.</v>
          </cell>
        </row>
        <row r="459">
          <cell r="C459" t="str">
            <v>Damage detection using frequency shift path,</v>
          </cell>
          <cell r="D459" t="str">
            <v xml:space="preserve"> Mech. Syst. Signal Process., </v>
          </cell>
          <cell r="E459" t="str">
            <v>This paper introduces a novel concept called FREquency Shift (FRESH) path to describe the dynamic behavior of structures with auxiliary mass. FRESH path combines the effects of frequency shifting and amplitude changing into one space curve, providing a tool for analyzing structure health status and properties. A damage index called FRESH curvature is then proposed to detect local stiffness reduction. FRESH curvature can be easily adapted for a particular problem since the sensitivity of the index can be adjusted by changing auxiliary mass or excitation power. An algorithm is proposed to adjust automatically the contribution from frequency and amplitude in the method. Because the extraction of FRESH path requires highly accurate frequency and amplitude estimators; therefore, a procedure based on discrete time Fourier transform is introduced to extract accurate frequency and amplitude with the time complexity of O(nlogn), which is verified by simulation signals. Moreover, numerical examples with different damage sizes, severities and damping are presented to demonstrate the validity of the proposed damage index. In addition, applications of FRESH path on two steel beams with different damages are presented and the results show that the proposed method is valid and computational efficient.,” vol. 66–67, pp. 298–313, 2016, doi: 10.1016/j.ymssp.2015.06.028.</v>
          </cell>
        </row>
        <row r="460">
          <cell r="C460" t="str">
            <v>Damage diagnostic technique for structural health monitoring using POD and self adaptive differential evolution algorithm,</v>
          </cell>
          <cell r="D460" t="str">
            <v xml:space="preserve"> Comput. Struct., </v>
          </cell>
          <cell r="E460" t="str">
            <v>This paper presents a damage detection technique combining proper orthogonal decomposition (POD) with self-adaptive differential evolution algorithm for structural health monitoring considering environmental variability and measurement noises. The damage detection methodology consists of three stages. Identification of the exact time instant of damage and exact spatial location of damage using proper orthogonal modes constitutes the first two stages. The damage severity assessment is the third stage and is formulated as a constrained optimisation problem, solved using newly proposed self-adaptive differential evolution algorithm. Numerical simulation studies indicate that the proposed method is robust and can be used effectively in SHM applications.,” vol. 106–107, pp. 228–244, 2012, doi: https://doi.org/10.1016/j.compstruc.2012.05.009.</v>
          </cell>
        </row>
        <row r="461">
          <cell r="C461" t="str">
            <v>Data summarization method for chronic disease tracking,</v>
          </cell>
          <cell r="D461" t="str">
            <v xml:space="preserve"> J. Biomed. Inform., </v>
          </cell>
          <cell r="E461" t="str">
            <v>Objectives Bearing in mind the rising prevalence of chronic medical conditions, the chronic disease management is one of the key features required by medical information systems used in primary healthcare. Our research group paid a particular attention to this specific area by offering a set of custom data collection forms and reports in order to improve medical professionals’ daily routine. The main idea was to provide an overview of history for chronic diseases, which, as it seems, had not been properly supported in previous administrative workflows. After five years of active use of medical information systems in more than 25 primary healthcare institutions, we were able to identify several scenarios that were often end-user-action dependent and could result in the data related to chronic diagnoses being loosely connected. An additional benefit would be a more effective identification of potentially new patients suffering from chronic diseases. Methods For this particular reason, we introduced an extension of the existing data structures and a summarizing method along with a specific tool that should help in connecting all the data related to a patient and a diagnosis. The summarization method was based on the principle of connecting all of the records pertaining to a specific diagnosis for the selected patient, and it was envisaged to work in both automatic and on-demand mode. The expected results were a more effective identification of new potential patients and a completion of the existing histories of diseases associated with chronic diagnoses. Results The current system usage analysis shows that a small number of doctors used functionalities specially designed for chronic diseases affecting less than 6% of the total population (around 11,500 out of more than 200,000 patients). In initial tests, the on-demand data summarization mode was applied in general practice and 89 out of 155 users identified more than 3000 new patients with a chronic disease over a three-month test period. During the tests, more than 100,000 medical documents were paired up with the existing histories of diseases. Furthermore, a significant number of physicians that accepted the standard history of disease helped with the identification of the additional 22% of the population. Applying the automatic summarization would help identify all patients with at least one record related to the diagnosis usually marked as chronic, but ultimately, this data had to be filtered and med…,” vol. 69, pp. 188–202, 2017, doi: https://doi.org/10.1016/j.jbi.2017.04.012.</v>
          </cell>
        </row>
        <row r="462">
          <cell r="C462" t="str">
            <v>Deciding kidney-offer admissibility dependent on patients’ lifetime failure rate,</v>
          </cell>
          <cell r="D462" t="str">
            <v xml:space="preserve"> Eur. J. Oper. Res., </v>
          </cell>
          <cell r="E462" t="str">
            <v>We use developments in full-information optimal stopping to decide kidney-offer admissibility depending on the patient’s age in treatment, on his/her estimated lifetime probabilistic profile and his/her prospects on the waiting list. We allow for a broad family of lifetime distributions – the Gamma – thus enabling flexible modeling of patients survival under dialysis. We fully automate an appropriate recursive solution in a spreadsheet application. It yields the optimal critical times for acceptance of offers of different qualities, and the ensuing expected value-to-go as a function of time. The model may serve both the organizer of a donation program for planning purposes, and the particular surgeon in making the critical decision at the proper time. It may further serve the potential individual recipient, practicing present-day patient-choice. Numerical results and their discussion are included.,” vol. 251, no. 2, pp. 686–693, 2016, doi: https://doi.org/10.1016/j.ejor.2015.12.009.</v>
          </cell>
        </row>
        <row r="463">
          <cell r="C463" t="str">
            <v>Decreased transforming growth factor beta1 in autism: A potential link between immune dysregulation and impairment in clinical behavioral outcomes,</v>
          </cell>
          <cell r="D463" t="str">
            <v xml:space="preserve"> J. Neuroimmunol., </v>
          </cell>
          <cell r="E463" t="str">
            <v>Autism spectrum disorders (ASD) are characterized by impairment in social interactions, communication deficits, and restricted repetitive interests and behaviors. There is evidence of both immune dysregulation and autoimmune phenomena in autism. We examined the regulatory cytokine transforming growth factor beta-1 (TGFβ1) because of its role in controlling immune responses. Plasma levels of active TGFβ1 were evaluated in 75 children with ASD compared with 68 controls. Children with ASD had significantly lower plasma TGFβ1 levels compared with typically developing controls (p = 0.0017) and compared with children with developmental disabilities other than ASD (p = 0.0037), after adjusting for age and gender. In addition, there were significant correlations between psychological measures and TGFβ1 levels, such that lower TGFβ1 levels were associated with lower adaptive behaviors and worse behavioral symptoms. The data suggest that immune responses in autism may be inappropriately regulated due to reductions in TGFβ1. Such immune dysregulation may predispose to the development of possible autoimmune responses and/or adverse neuroimmune interactions during critical windows in development. © 2008 Elsevier B.V. All rights reserved.,” vol. 204, no. 1–2, pp. 149–153, 2008, doi: 10.1016/j.jneuroim.2008.07.006.</v>
          </cell>
        </row>
        <row r="464">
          <cell r="C464" t="str">
            <v>Deep auto-context convolutional neural networks for standard-dose PET image estimation from low-dose PET/MRI,</v>
          </cell>
          <cell r="D464" t="str">
            <v xml:space="preserve"> Neurocomputing, </v>
          </cell>
          <cell r="E464" t="str">
            <v>Positron emission tomography (PET) is an essential technique in many clinical applications such as tumor detection and brain disorder diagnosis. In order to obtain high-quality PET images, a standard-dose radioactive tracer is needed, which inevitably causes the risk of radiation exposure damage. For reducing the patient’s exposure to radiation and maintaining the high quality of PET images, in this paper, we propose a deep learning architecture to estimate the high-quality standard-dose PET (SPET) image from the combination of the low-quality low-dose PET (LPET) image and the accompanying T1-weighted acquisition from magnetic resonance imaging (MRI). Specifically, we adapt the convolutional neural network (CNN) to account for the two channel inputs of LPET and T1, and directly learn the end-to-end mapping between the inputs and the SPET output. Then, we integrate multiple CNN modules following the auto-context strategy, such that the tentatively estimated SPET of an early CNN can be iteratively refined by subsequent CNNs. Validations on real human brain PET/MRI data show that our proposed method can provide competitive estimation quality of the PET images, compared to the state-of-the-art methods. Meanwhile, our method is highly efficient to test on a new subject, e.g., spending ∼2 s for estimating an entire SPET image in contrast to ∼16 min by the state-of-the-art method. The results above demonstrate the potential of our method in real clinical applications.,” vol. 267, pp. 406–416, 2017, doi: 10.1016/j.neucom.2017.06.048.</v>
          </cell>
        </row>
        <row r="465">
          <cell r="C465" t="str">
            <v>Deep domain adaptation with ordinal regression for pain assessment using weakly-labeled videos,</v>
          </cell>
          <cell r="D465" t="str">
            <v xml:space="preserve"> Image Vis. Comput., </v>
          </cell>
          <cell r="E465" t="str">
            <v>Estimation of pain intensity from facial expressions captured in videos has an immense potential for health care applications. Given the challenges related to subjective variations of facial expressions, and to operational capture conditions, the accuracy of state-of-the-art deep learning (DL) models for recognizing facial expressions may decline. Domain adaptation (DA) has been widely explored to alleviate the problem of domain shifts that typically occur between video data captured across various source (laboratory) and target (operational) domains. Moreover, given the laborious task of collecting and annotating videos, and the subjective bias due to ambiguity among adjacent intensity levels, weakly-supervised learning (WSL) is gaining attention in such applications. State-of-the-art WSL models are typically formulated as regression problems, and do not leverage the ordinal relationship among pain intensity levels, nor the temporal coherence of multiple consecutive frames. This paper introduces a new DL model for weakly-supervised DA with ordinal regression (WSDA-OR) that can be adapted using target domain videos with coarse labels provided on a periodic basis. The WSDA-OR model enforces ordinal relationships among the intensity levels assigned to target sequences, and associates multiple relevant frames to sequence-level labels (instead of a single frame). In particular, it learns discriminant and domain-invariant feature representations by integrating multiple instance learning with deep adversarial DA, where soft Gaussian labels are used to efficiently represent the weak ordinal sequence-level labels from the target domain. The proposed approach was validated using the RECOLA video dataset as fully-labeled source domain data, and UNBC-McMaster shoulder pain video dataset as weakly-labeled target domain data. We have also validated WSDA-OR on BIOVID and Fatigue (private) datasets for sequence level estimation. Experimental results indicate that our proposed approach can significantly improve performance over the state-of-the-art models, allowing to achieve a greater pain localization accuracy. Code is available on GitHub link: https://github.com/praveena2j/WSDAOR.,” vol. 110, p. 104167, 2021, doi: 10.1016/j.imavis.2021.104167.</v>
          </cell>
        </row>
        <row r="466">
          <cell r="C466" t="str">
            <v>Deep learning segmentation and quantification of Meibomian glands,</v>
          </cell>
          <cell r="D466" t="str">
            <v xml:space="preserve"> Biomed. Signal Process. Control, </v>
          </cell>
          <cell r="E466" t="str">
            <v>Meibomian gland dysfunction is the most common cause of the dry-eye syndrome, and it refers to deterioration of the Meibomian glands that are present in the eyelids. This paper presents a strategy for segmentation of Meibomian glands using Convolutional Neural Networks. We also present a set of clinically-relevant metrics to quantify the health of the glands. In order to model the possible variations in data using a limited representative training image database, our work proposes several custom augmentation strategies to use the available data efficiently. We have collected Meibography images from two sources: (i) Oculus Keratograph-5M, which is a high-end table-top equipment, and (ii) Prototype Hand-held camera. We have found that the images captured from the hand-held imager are of sufficient quality and comparable to the Oculus Keratograph. We present the analysis of the results of gland segmentation on test-sets from both these imagers and compare against the results from ground-truth markings by clinical experts. Our deep learning-based segmentation model is tested on an equal number of diseased images as well as healthy images. We conclude that the metrics from our segmentation results are close to those derived from ground-truth, and also that the metrics are useful for differentiating between healthy versus diseased eyes. The p-values between the ground-truth and the proposed method is p &gt; 0.005 consistently for all the metrics, and therefore, the segmentation approach is quite accurate. There is no overlap in the intervals between the healthy and diseased cases for majority of the metrics. Average metrics for diseased cases using the proposed algorithm on the images captured by the prototype are: number of glands 13.11, tortuosity 1.29, width 4.3, length 40.31 and gland-drop 0.70 and for healthy cases: number of glands 14.40, tortuosity 1.31, width 4.20, length 47.88 and gland-drop 0.56.,” vol. 57, p. 101776, 2020, doi: 10.1016/j.bspc.2019.101776.</v>
          </cell>
        </row>
        <row r="467">
          <cell r="C467" t="str">
            <v>Deep learning-based classification of multichannel bio-signals using directedness transfer learning,</v>
          </cell>
          <cell r="D467" t="str">
            <v xml:space="preserve"> Biomed. Signal Process. Control, </v>
          </cell>
          <cell r="E467" t="str">
            <v>The problem with processing of multivariate/multichannel signals lies in adapting of existing classifiers on data. Reformulating time-series data as visual clues and assigning visual patterns to different categories help the classification of time series in a wide range of applications. These series-to-image transformations have benefits including better noise robustness and more options regarding augmentation. They also provide the possibility of achieving discriminative features by employing transfer learning paradigm in cases dealing with highly small training datasets. In this respect, this work aimed to encode spectral-phase information into a bi-dimensional map. Transferring knowledge was done using bi-dimensional transformation capitalizing on the direction and propagation pattern of one channel influence on the others. EEG data from patients diagnosed with delirium (N = 15) recorded using a 10-channel BrainStatus device were used for this analysis. Considering leave-one-subject-out cross-validation, classification outcomes demonstrated that directedness transfer learning via Alexnet yields a promising performance showing 97.17% precision and outperforming other approaches. Comparison with nine different deep networks pretrained on ImageNet database was included. Directedness transfer learning resulted in precision of 95.29 ± 1.46 (µ ± σ)% among all networks. For further evaluation, directedness bi-dimensional transformation was also compared with six other 2D maps. Applying different networks resulted in average precision of (91.99 ± 2.23)% for polar-, (91.69 ± 1.57)% for correlation-, (90.46 ± 1.71)% for Spectrogram-, (87.82 ± 2.16)% for Wavelet-, (84.24 ± 1.72)% for Wigner-Ville- and (82.84 ± 2.46)% for Mel-frequency Cepstrum maps. To conclude, the proposed technique shows significant benefit in compressing spatio-spectral patterns of multichannel signals in just a unified visual representation.,” vol. 72, p. 103300, 2022, doi: 10.1016/j.bspc.2021.103300.</v>
          </cell>
        </row>
        <row r="468">
          <cell r="C468" t="str">
            <v>Deep partial transfer learning network: A method to selectively transfer diagnostic knowledge across related machines,</v>
          </cell>
          <cell r="D468" t="str">
            <v xml:space="preserve"> Mech. Syst. Signal Process., </v>
          </cell>
          <cell r="E468" t="str">
            <v>Applications of deep transfer learning to intelligent fault diagnosis of machines commonly assume symmetry among domains: 1) the samples from target machines are balanced across all health states, and 2) the diagnostic knowledge required by target machines is consistent with source machines. In reality, however, such assumptions cannot be justified as machines operate normally in most of the time with only occasional faults. As a result, the collected monitoring data from target machines contain massive healthy samples but a small number of faulty samples, and some health states experienced in source machines may never happen in target machines. Therefore, if sufficient labeled data are available with diverse health states from the source machines, only partial diagnostic knowledge can be transferred to a target machine in presence of domain asymmetry. In order to selectively transfer diagnostic knowledge across asymmetric domains, we propose an adversarial network architecture named deep partial transfer learning network (DPTL-Net). The DPTL-Net uses a domain discriminator to automatically learn domain-asymmetry factors, by which the source machine samples are weighted to block irrelevant knowledge in the maximum mean discrepancy based distribution adaptation. The performance of the DPTL-Net is demonstrated in two case studies, where the diagnostic knowledge is transferred across different working conditions of a planet gearbox and across different yet related bearings. The results show that the DPTL-Net achieves better diagnostic performance than other transfer learning methods due to its transfer capability in presence of domain asymmetry.,” vol. 156, p. 107618, 2021, doi: 10.1016/j.ymssp.2021.107618.</v>
          </cell>
        </row>
        <row r="469">
          <cell r="C469" t="str">
            <v>Deep replacement: Reinforcement learning based constellation management and autonomous replacement,</v>
          </cell>
          <cell r="D469" t="str">
            <v xml:space="preserve"> Eng. Appl. Artif. Intell., </v>
          </cell>
          <cell r="E469" t="str">
            <v>The Deep Reinforcement Learning (DRL) algorithm, Proximal Policy Optimization (PPO2), is deployed on a custom spacecraft (S/C) build and loss model to determine if an Artificial Intelligence (AI) can learn to monitor satellite constellation health and determine an optimal replacement strategy. A custom environment is created to simulate how S/C are built, launched, generate revenue, and finally decay. The reinforcement learning agent successfully learned an optimal policy for two models: a Simplified Model where the financial cost of actions is ignored; and an Advanced Model where the financial cost of actions is a major element. In both models the AI monitors the constellations and takes multiple strategic and tactical actions to replace satellites to maintain constellation performance. The Simplified Model showed that the PPO2 algorithm was able to converge on an optimal solution after ∼200,000 simulations. The Advanced Model was much more difficult for the AI to learn, and thus, the performance drops during the early episodes, but eventually converges to an optimal policy at ∼25,000,000 simulations. With the Advanced Model, the AI is taking actions that are successfully providing strategies for constellation management and satellite replacements which include these actions’ financial implications. Thus, the methods in this paper provide initial research developments towards a real-world tool and an AI application that can aid various Aerospace businesses in managing Low Earth Orbit (LEO) constellations. This type of AI application may become imperative for deploying and maintaining small satellite mega-constellations.,” vol. 104, p. 104316, 2021, doi: 10.1016/j.engappai.2021.104316.</v>
          </cell>
        </row>
        <row r="470">
          <cell r="C470" t="str">
            <v>Deformable adversarial registration network with multiple loss constraints,</v>
          </cell>
          <cell r="D470" t="str">
            <v xml:space="preserve"> Comput. Med. Imaging Graph., </v>
          </cell>
          <cell r="E470" t="str">
            <v>Deformable medical image registration has the necessary value of theoretical research and clinical application. Traditional methods cannot meet clinical application standards in terms of registration accuracy and efficiency. This article proposes a deformable generate adversarial registration framework, which avoids the dependence on ground-truth deformation. The proposed residual registration network based on Nested U-Net has excellent feature extraction ability and robustness. Multiple constraints that incorporate the potential information of anatomical segmentation extracted by the discriminator can help the model adapt to different modal registration tasks. Through interpatient X-ray chest registration, the deep-supervised training method, and the proposed loss constraint are proved to improve the model’s performance and training stability. The experimental results show that our model, compared with state-of-the-art methods, provides a more accurate spatial alignment relationship between different patients’ lung organs while ensuring the displacement field’s authenticity. Finally, we explored the relationship between the accuracy and validity of the model.,” vol. 91, p. 101931, 2021, doi: 10.1016/j.compmedimag.2021.101931.</v>
          </cell>
        </row>
        <row r="471">
          <cell r="C471" t="str">
            <v>Degenerative adversarial neuroimage nets for brain scan simulations: Application in ageing and dementia,</v>
          </cell>
          <cell r="D471" t="str">
            <v xml:space="preserve"> Med. Image Anal., </v>
          </cell>
          <cell r="E471" t="str">
            <v>Accurate and realistic simulation of high-dimensional medical images has become an important research area relevant to many AI-enabled healthcare applications. However, current state-of-the-art approaches lack the ability to produce satisfactory high-resolution and accurate subject-specific images. In this work, we present a deep learning framework, namely 4D-Degenerative Adversarial NeuroImage Net (4D-DANI-Net), to generate high-resolution, longitudinal MRI scans that mimic subject-specific neurodegeneration in ageing and dementia. 4D-DANI-Net is a modular framework based on adversarial training and a set of novel spatiotemporal, biologically-informed constraints. To ensure efficient training and overcome memory limitations affecting such high-dimensional problems, we rely on three key technological advances: i) a new 3D training consistency mechanism called Profile Weight Functions (PWFs), ii) a 3D super-resolution module and iii) a transfer learning strategy to fine-tune the system for a given individual. To evaluate our approach, we trained the framework on 9852 T1-weighted MRI scans from 876 participants in the Alzheimer’s Disease Neuroimaging Initiative dataset and held out a separate test set of 1283 MRI scans from 170 participants for quantitative and qualitative assessment of the personalised time series of synthetic images. We performed three evaluations: i) image quality assessment; ii) quantifying the accuracy of regional brain volumes over and above benchmark models; and iii) quantifying visual perception of the synthetic images by medical experts. Overall, both quantitative and qualitative results show that 4D-DANI-Net produces realistic, low-artefact, personalised time series of synthetic T1 MRI that outperforms benchmark models.,” vol. 75, p. 102257, 2022, doi: 10.1016/j.media.2021.102257.</v>
          </cell>
        </row>
        <row r="472">
          <cell r="C472" t="str">
            <v>Degrader analysis for diagnostic and predictive capabilities: A demonstration of progress in DoD CBM+ Initiatives,</v>
          </cell>
          <cell r="D472" t="str">
            <v xml:space="preserve"> Procedia Comput. Sci., </v>
          </cell>
          <cell r="E472" t="str">
            <v>This paper presents a modified reliability centered maintenance (RCM) methodology developed by The Applied Research Laboratory at The Pennsylvania State University (ARL Penn State) to meet challenges in decreasing life cycle sustainment costs for critical Naval assets. The focus of this paper is on the requirements for the development of the on-board Prognostics and Health Management (PHM) system with a discussion on the implementation progress for two systems: the high pressure air compressor (HPAC), and the advanced carbon dioxide removal unit (ACRU). Recent Department of Defense (DoD) guidance calls for implementing Condition Based Maintenance (CBM) as an alternative to traditional reactive and preventative maintenance strategies that rely on regular and active participation from subject matter experts to evaluate the health condition of critical systems. The RCM based degrader analysis utilizes data from multiple sources to provide a path for selecting systems and components most likely to benefit from the implementation of diagnostic and predictive capabilities for monitoring and managing failure modes by determining various options of possible CBM system designs that provide the highest potential ROI. Sensor data collected by the PHM system can be used with machine learning applications to develop failure mode predictive algorithms with greatest benefit in terms of performance, sustainment costs, and increasing platform operational availability. The approach supports traditional maintenance strategy development by assessing the financial benefit of the PHM technology implementation with promising potential for many industrial and military complex adaptive system applications.,” vol. 168, pp. 257–264, 2020, doi: 10.1016/j.procs.2020.02.253.</v>
          </cell>
        </row>
        <row r="473">
          <cell r="C473" t="str">
            <v>Delivering computationally-intensive digital patient applications to the clinic: An exemplar solution to predict femoral bone strength from CT data,</v>
          </cell>
          <cell r="D473" t="str">
            <v xml:space="preserve"> Comput. Methods Programs Biomed., </v>
          </cell>
          <cell r="E473" t="str">
            <v>Background and objective:Whilst fragility hip fractures commonly affect elderly people, often causing permanent disability or death, they are rarely addressed in advance through preventive techniques. Quantification of bone strength can help to identify subjects at risk, thus reducing the incidence of fractures in the population. In recent years, researchers have shown that finite element models (FEMs) of the hip joint, derived from computed tomography (CT) images, can predict bone strength more accurately than other techniques currently used in the clinic. The specialised hardware and trained personnel required to perform such analyses, however, limits the widespread adoption of FEMs in clinical contexts. In this manuscript we present CT2S (Computed Tomography To Strength), a system developed in collaboration between The University of Sheffield and Sheffield Teaching Hospitals, designed to streamline access to this complex workflow for clinical end-users. Methods:The system relies on XNAT and makes use of custom apps based on open source software. Available through a website, it allows doctors in the healthcare environment to benefit from FE based bone strength estimation without being exposed to the technical aspects, which are concealed behind a user-friendly interface. Clinicians request the analysis of CT scans of a patient through the website. Using XNAT functionality, the anonymised images are automatically transferred to the University research facility, where an operator processes them and estimates the bone strength through FEM using a combination of open source and commercial software. Following the analysis, the doctor is provided with the results in a structured report. Results:The platform, currently available for research purposes, has been deployed and fully tested in Sheffield, UK. The entire analysis requires processing times ranging from 3.5 to 8 h, depending on the available computational power. Conclusions:The short processing time makes the system compatible with current clinical workflows. The use of open source software and the accurate description of the workflow given here facilitates the deployment in other centres.,” vol. 208, p. 106200, 2021, doi: 10.1016/j.cmpb.2021.106200.</v>
          </cell>
        </row>
        <row r="474">
          <cell r="C474" t="str">
            <v>Desarrollo de una aplicación para teléfonos móviles (app) basada en la colaboración Sociedad Española de Reumatología/Sociedad Española de Medicina de Familia y Comunitaria para derivación de enfermedades autoinmunes sistémicas,</v>
          </cell>
          <cell r="D474" t="str">
            <v xml:space="preserve"> Reumatol. Clínica, </v>
          </cell>
          <cell r="E474" t="str">
            <v>Resumen El diagnóstico y tratamiento de las enfermedades autoinmunes sistémicas (EAS) constituye un reto. Aunque infrecuentes, afectan a cientos de miles de pacientes en España. El médico de familia (MF) se enfrenta a síntomas o signos inespecíficos que hacen sospechar EAS al inicio del proceso, y tiene que decidir a quiénes debería derivar. Para facilitar su reconocimiento y mejorar su derivación, expertos de la Sociedad Española de Medicina de Familia y Comunitaria y de la Sociedad Española de Reumatología seleccionaron 26 síntomas/signos-guía y alteraciones analíticas. Se escogieron parejas de MF y reumatólogo para elaborar algoritmos diagnósticos y de derivación. Posteriormente se revisaron y adaptaron al formato de aplicación para móviles (app) descargable. El resultado es el presente documento de derivación de EAS para MF en formato de papel y app. Contiene algoritmos de fácil manejo utilizando datos de la anamnesis, exploración física y pruebas analíticas accesibles en atención primaria para orientar el diagnóstico y facilitar la derivación a reumatología o a otras especialidades. Management of systemic autoimmune diseases is challenging for physicians in their clinical practice. Although not common, they affect thousands of patients in Spain. The family doctor faces patients with symptoms and non-specific cutaneous, mucous, joint, vascular signs or abnormal laboratory findings at the start of the disease process and has to determine when to refer patients to the specialist. To aid in disease detection and better referral, the Spanish Society of Rheumatology and the Spanish Society of Family Medicine has created a group of experts who selected 26 symptoms, key signs and abnormal laboratory findings which were organized by organ and apparatus. Family doctors and rheumatologists with an interest in autoimmune systemic diseases were selected and formed mixed groups of two that then elaborated algorithms for diagnostic guidelines and referral. The algorithms were then reviewed, homogenized and adapted to the algorithm format and application for cell phone (apps) download. The result is the current Referral document of systemic autoimmune diseases for the family doctor in paper format and app (download). It contains easy-to-use algorithms using data from anamnesis, physical examination and laboratory results usually available to primary care, that help diagnose and refer patients to rheumatology or other specialties if needed.,” vol. 16, no. 5, Part 2, pp. 373–377, 2020, doi: https://doi.org/10.1016/j.reuma.2019.09.001.</v>
          </cell>
        </row>
        <row r="475">
          <cell r="C475" t="str">
            <v>Description of a Rule-based System for the i2b2 Challenge in Natural Language Processing for Clinical Data,</v>
          </cell>
          <cell r="D475" t="str">
            <v xml:space="preserve"> J. Am. Med. Informatics Assoc., </v>
          </cell>
          <cell r="E475" t="str">
            <v>The Obesity Challenge, sponsored by Informatics for Integrating Biology and the Bedside (i2b2), a National Center for Biomedical Computing, asked participants to build software systems that could ‘read’ a patient’s clinical discharge summary and replicate the judgments of physicians in evaluating presence or absence of obesity and 15 comorbidities. The authors describe their methodology and discuss the results of applying Lockheed Martin’s rule-based natural language processing (NLP) capability, ClinREAD. We tailored ClinREAD with medical domain expertise to create assigned default judgments based on the most probable results as defined in the ground truth. It then used rules to collect evidence similar to the evidence that the human judges likely relied upon, and applied a logic module to weigh the strength of all evidence collected to arrive at final judgments. The Challenge results suggest that rule-based systems guided by human medical expertise are capable of solving complex problems in machine processing of medical text. © 2009 J Am Med Inform Assoc.,” vol. 16, no. 4, pp. 571–575, 2009, doi: 10.1197/jamia.M3083.</v>
          </cell>
        </row>
        <row r="476">
          <cell r="C476" t="str">
            <v>Design and evaluation of a context-aware model based on psychophysiology,</v>
          </cell>
          <cell r="D476" t="str">
            <v xml:space="preserve"> Comput. Methods Programs Biomed., </v>
          </cell>
          <cell r="E476" t="str">
            <v>Background and objective: Psychotherapy is one of the most common pathways to help individuals address any mental disorders. However, the traditional method of assessing mental health has a margin for improvement. The recent advances in digital technology (e.g., smartphones and wearables) and machine learning techniques can support psychotherapy through the addition of psychophysiology. This paper presents RevitalMe, a context-aware model for assisting a psychotherapeutic understanding of human behavior, providing psychophysiological insights from real-life. Methods: Five volunteers used RevitalMe’s prototype in natural environments for eight days each. Ecological Momentary Assessment was used to collect individuals’ stressful states, and to label real-life data. The Wilcoxon Signed-Rank Test was performed to verify a significant difference between the labeled states. Then, RevitalMe classified psychological states based on physiological measurements through machine learning, associating them with the behavior of the individual. After that, visual insights were generated through contexts processing and presented to psychotherapists as evidence of an individual’s daily behavior and psychological state. Twelve psychotherapists evaluated the clinical acceptability of RevitalMe, answering six quantitative statements and two qualitative questions. Furthermore, a t-Test was performed to investigate clinical acceptability given therapy field and clinical years. Results: The Wilcoxon Signed-Rank Test succeeds in proving that labeled states were statistically significant, and RevitalMe achieved an F1-Score of 75% in the binary classification of stressed states in natural environments. The evaluation showed clinical acceptability of 90%, composed by partial agreement of 62% and a total agreement of 28%. In this regard, the t-Test provided that the level of interest from cognitive-behavior therapists in psychophysiological insight was higher than that from psychodynamic therapists. Conclusions: The psychophysiological insights approximate cognitive-behavior psychotherapy to individual’s behavior and daily events, focusing on assistance in mental healthcare.,” vol. 189, p. 105299, 2020, doi: 10.1016/j.cmpb.2019.105299.</v>
          </cell>
        </row>
        <row r="477">
          <cell r="C477" t="str">
            <v>Design and implementation of an electronic mobile poultry production documentation system,</v>
          </cell>
          <cell r="D477" t="str">
            <v xml:space="preserve"> Comput. Electron. Agric., </v>
          </cell>
          <cell r="E477" t="str">
            <v>Documentation is a major component of any traceability system where traceability is defined in the ISO Regulation 8402:1994 as the ability to trace the history, application and location of what is under consideration. Traceability systems are record keeping systems designed to track the flow of product or product attributes through the production process or supply chain. All international supply chains are forced to comply with traceability requirements. In this paper, we develop and implement an end-to-end mobile application prototype that traces the poultry production. This application consists of front-end and back-end systems. At the front-end, the worker uses a GPRS enabled handheld device (cell phone, PDA, etc.) to capture information on poultry operations collected at a remote chicken farm and transmit it to a back-end server in the main office. Through customized application the back-end server analyses all information received from the front-end and based on a built-in business process and business rules, intelligently updates various stakeholders of any breach of bio-security measures that requires immediate attention. The proposed system administrators can also access this application via Internet for management decision making. The back-end system consists of web server, defined business application logic and database server. © 2011 Elsevier B.V.,” vol. 76, no. 1, pp. 28–37, 2011, doi: 10.1016/j.compag.2010.12.016.</v>
          </cell>
        </row>
        <row r="478">
          <cell r="C478" t="str">
            <v>Design and prototype of an interoperable online air quality information system,</v>
          </cell>
          <cell r="D478" t="str">
            <v xml:space="preserve"> Environ. Model. Softw., </v>
          </cell>
          <cell r="E478" t="str">
            <v>This paper focuses on the design and development of a Spatial Data Infrastructure (SDI)-compliant online system for air quality information retrieval, including support for real-time monitoring. This system assesses exposure to ambient air to mitigate potential health risks, which is crucial for susceptible individuals, health practitioners and decision makers. Particular attention is paid to the development of an interoperable, applicable and transferrable approach to the application of robust and flexible air quality modeling as required for early warning systems on the Web. Moreover, the design provides different access levels to system components for both non-expert and scientific users and supports extension with external standard compliant services. The developed Web-client Time2Maps enables the user to view, analyze and download requested air quality information and serves as a portal to the designed online system.,” vol. 79, pp. 354–366, 2016, doi: 10.1016/j.envsoft.2015.10.028.</v>
          </cell>
        </row>
        <row r="479">
          <cell r="C479" t="str">
            <v>Design issues for assistive robotics for the elderly,</v>
          </cell>
          <cell r="D479" t="str">
            <v xml:space="preserve"> Adv. Eng. Informatics, </v>
          </cell>
          <cell r="E479" t="str">
            <v>The worldwide population of elderly people is growing rapidly and in the coming decades the proportion of older people in the developed countries will change significantly. This demographic shift will create a huge increase in demand for domestic and health-care services and this in turn has the potential to create a major new market for domestic service robots that can assist with the care and support of the elderly and infirm. However, unlike industrial robots, assistive service robots are still under-developed and are not widely deployed. We analyse the nature of the requirements for assistive robotics for the elderly and argue that traditional ‘industrial’ robot engineering approaches are either inappropriate or inadequate to tackle the key problem areas, which we identify as: safety, adaptivity, long-term autonomy of operation, user-friendliness and low costs. A key issue is user acceptability and this paper explores how seemingly difficult and possibly conflicting design requirements can be integrated in a human-centred approach. We develop an approach to the design of autonomous assistive robots for the home, with emphasis on the user and the tasks to be performed. We then introduce some design principles and apply these to a simplified case study. The case study was implemented as a concrete illustration, and a series of experiments are reported. The demonstration shows, (a) how existing software techniques can be combined in a synthesis that satisfies several key design ideas, (b) how a software architecture can provide a flexible and extensible substrate for the integration of the design, and (c) how this approach can be sensitive to the concept of user ‘empathy’ that is characteristic of these applications. By highlighting significant design issues and suggesting different approaches, we hope assistive robotics will be better able to address the novel demands of assistive applications in health-care situations. © 2005 Elsevier Ltd. All rights reserved.,” vol. 20, no. 2, pp. 171–186, 2006, doi: 10.1016/j.aei.2005.10.003.</v>
          </cell>
        </row>
        <row r="480">
          <cell r="C480" t="str">
            <v>Design of a flexible neck orthosis on Fused Deposition Modeling printer for rehabilitation on regular usage,</v>
          </cell>
          <cell r="D480" t="str">
            <v xml:space="preserve"> Procedia Comput. Sci., </v>
          </cell>
          <cell r="E480" t="str">
            <v>The usage area of Additive Manufacturing (AM) already spread into the medicine and rehabilitation sphere. The advantages of AM become a driving force for fabricating prostheses, human organs, and implants. The recent studies in AM indicate excellent manufacture of limbs that possesses characteristics of market versions and, at the same time, outperform them in comfortability. Although there is a vast amount of investigation on orthosis development, only a few applications connected with neck orthosis. This paper proposes customized cervical orthosis designed through 3d scanner device and produced by Fused Deposition modeling. TPE (thermoplastic elastomer) FLEX filament used to provide the model with flexible features on par with the lightweight. FEA analysis assessment confirmed the durability of the prototype. Furthermore, the specific construction of orthosis allows patients to comfortably dress and utilize it in daily life, whereas the hole pattern of frame addresses ventilation problems. Obtained results indicate the capability of using TPE (flex) material and show that the FDM printed model able to compete with market analogs.,” vol. 179, pp. 63–71, 2021, doi: 10.1016/j.procs.2020.12.009.</v>
          </cell>
        </row>
        <row r="481">
          <cell r="C481" t="str">
            <v>Design of a smart-device and FPGA based wireless capsule endoscopic system,</v>
          </cell>
          <cell r="D481" t="str">
            <v xml:space="preserve"> Sensors Actuators A Phys., </v>
          </cell>
          <cell r="E481" t="str">
            <v>The paper presents a modular and programmable design of a next generation wireless capsule endoscopic system (WCES). The system is developed on a single, low-power, 65-nm field programmable gate arrays (FPGA) chip that interfaces directly with Android based smart-devices (smartphone or tablet) and consumes 12.42mW of power. As a result, image data from an endoscopic capsule can be saved (or viewed) directly on smart-device, tablet, laptop, workstation or secured server connected to a hospital’s or residential Wi-Fi network. This eliminates the need to carry a bulky data logger and enables medical doctors to analyze data and perform diagnosis in real time from a remote place. The system supports full-duplex data communication between the endoscopic capsule and smart-device which further allows doctors to control many features of the capsule in real-time. Due to the flexible and reprogrammable nature of the system, various image processing and compression algorithms can be employed without any change in hardware. The system supports multi-spectral imaging including white light imaging (WLI) and narrow band imaging (NBI). A variable-length, low-complexity image compression algorithm is used that is based on a novel color-space followed by an optimized Golomb-rice coding. The entire system is prototyped using circular PCBs with a size of 16mm×36mm. An Android mobile app is designed with many features to control the operation of the capsule as well as display the captured images. Both in vivo and ex vivo trials using live pig have been conducted to validate the advantage of the proposed system.,” vol. 221, pp. 77–87, 2015, doi: https://doi.org/10.1016/j.sna.2014.10.033.</v>
          </cell>
        </row>
        <row r="482">
          <cell r="C482" t="str">
            <v>Design of an automatic hybrid system for removal of eye-blink artifacts from EEG recordings,</v>
          </cell>
          <cell r="D482" t="str">
            <v xml:space="preserve"> Biomed. Signal Process. Control, </v>
          </cell>
          <cell r="E482" t="str">
            <v>Electroencephalography (EEG) signals are frequently used in several areas, such as diagnosis of diseases and BCI applications. It is important to remove noise sources for applications using EEG. This paper introduces a hybrid system to automatically remove eye-blink artifacts from the EEG by combining several methods, such as Independent Component Analysis (ICA), Kurtosis, K-means, Modified Z-Score (MZS) and Adaptive Noise Canceller (ANC). In the proposed method, all EEG recordings are first decomposed, and then the components related to the eye-blink artifacts are detected using Kurtosis and K-means. The MZS is used to detect regions of only eye-blink artifacts in the independent component. The classical Least Mean Squares (LMS) and Normalized LMS (NLMS) algorithms are used in the proposed ANC system. To comprehensively test the performance of the proposed method, simulated and real-world EEG datasets are used. The proposed system is compared with ANC systems having different reference inputs, Zeroing-ICA, and OD-ICA. In the simulated EEG dataset, the obtained overall RE, CC, SAR, SNR, Sensitivity, Specificity, and Area Under Curve (AUC) values are 0.1505, 0.9875, 1.3863, 2.7708, 100%, 93.8%, and 0.9380, respectively. In the real-world dataset, the obtained overall RE, CC, SAR, and SNR values are 0.0252, 0.9916, 2.8439, and 5.6944, respectively. The results suggest that the proposed method exhibits better performance concerning the given criteria. The proposed system does not require an external electrode for measuring eye-blink artifacts. This distinct advantage provided ensures a comfortable measurement for patients during long-term EEG recordings.,” vol. 67, p. 102543, 2021, doi: 10.1016/j.bspc.2021.102543.</v>
          </cell>
        </row>
        <row r="483">
          <cell r="C483" t="str">
            <v>Design of an efficient framework for fast prototyping of customized human-computer interfaces and virtual environments for rehabilitation,</v>
          </cell>
          <cell r="D483" t="str">
            <v xml:space="preserve"> Comput. Methods Programs Biomed., </v>
          </cell>
          <cell r="E483" t="str">
            <v>Rehabilitation is often required after stroke, surgery, or degenerative diseases. It has to be specific for each patient and can be easily calibrated if assisted by human-computer interfaces and virtual reality. Recognition and tracking of different human body landmarks represent the basic features for the design of the next generation of human-computer interfaces. The most advanced systems for capturing human gestures are focused on vision-based techniques which, on the one hand, may require compromises from real-time and spatial precision and, on the other hand, ensure natural interaction experience. The integration of vision-based interfaces with thematic virtual environments encourages the development of novel applications and services regarding rehabilitation activities. The algorithmic processes involved during gesture recognition activity, as well as the characteristics of the virtual environments, can be developed with different levels of accuracy. This paper describes the architectural aspects of a framework supporting real-time vision-based gesture recognition and virtual environments for fast prototyping of customized exercises for rehabilitation purposes. The goal is to provide the therapist with a tool for fast implementation and modification of specific rehabilitation exercises for specific patients, during functional recovery. Pilot examples of designed applications and preliminary system evaluation are reported and discussed. © 2013 Elsevier Ireland Ltd.,” vol. 110, no. 3, pp. 490–502, 2013, doi: 10.1016/j.cmpb.2013.01.009.</v>
          </cell>
        </row>
        <row r="484">
          <cell r="C484" t="str">
            <v>Design of patient-specific hip implants based on the 3D geometry of the human femur,</v>
          </cell>
          <cell r="D484" t="str">
            <v xml:space="preserve"> Adv. Eng. Softw., </v>
          </cell>
          <cell r="E484" t="str">
            <v>Total hip replacement (THR) is a surgical procedure that replaces a diseased hip joint with implants. Due to the various size and shapes of human hip joint of every individual, a chosen commercial hip implant sometimes may not be the best-fit to a patient, or even it cannot be applied because of its discrepancy. To solve the problem of a possible geometric mismatch between a selected implant and the hip joint, we develop a software system that designs a patient-specific hip implant by investigating the anatomical geometry of the patient’s hip joints. The major technical challenge of the proposed system is to extract some typical 3D geometry parameters with respect to the patient’s 3D bone anatomy and then creates a custom-made hip implant based upon the extracted parameters. This paper describes the overall procedure of creating a patient-specific hip implant based upon the geometry of the patient’s femur. The parameters include femoral shaft isthmus, anatomical femoral axis, femoral head center/radius, head offset length, femoral neck, neck shaft angle, anteversion, and canal flare index (CFI). Some of them are semi-automatically recognized and extracted, but others must be determined with the surgeon’s intervention. All the parameters are sufficient to construct a primitive 3D geometry model of the specified femur, so that a patient-specific hip implant for individual patients can then be determined from the information of those extracted geometry parameters. The stability of patient-specific implants has been increased by maximizing contact area with the bone. Currently the proposed system is exclusive for the design of a hip implant; however, the concepts are general enough to be applied to any other human joints such as the shoulder, the knee, or the spine. The feasibility and reliability of the method has been tested on some examples. © 2009 Elsevier Ltd. All rights reserved.,” vol. 41, no. 4, pp. 537–547, 2010, doi: 10.1016/j.advengsoft.2009.10.016.</v>
          </cell>
        </row>
        <row r="485">
          <cell r="C485" t="str">
            <v>Designing an efficient electroencephalography system using database with embedded images management approach,</v>
          </cell>
          <cell r="D485" t="str">
            <v xml:space="preserve"> Comput. Biol. Med., </v>
          </cell>
          <cell r="E485" t="str">
            <v>Many diseases associated with mental deterioration among aged patients can be effectively treated using neurological treatments. Research shows that electroencephalography (EEG) can be used as an independent prognostic indicator of morbidity and mortality. Unfortunately, EEG data are typically inaccessible to modern software. It is therefore important to design a comprehensive approach to integrate EEG results into institutional medical systems. A customized EEG system utilizing a database management approach was designed to bridge the gap between the commercial EEG software and hospital data management platforms. Practical and useful medical findings are discoursed from statistical analysis of large amounts of EEG data. © 2013 Elsevier Ltd.,” vol. 44, no. 1, pp. 27–36, 2014, doi: 10.1016/j.compbiomed.2013.10.022.</v>
          </cell>
        </row>
        <row r="486">
          <cell r="C486" t="str">
            <v>Designing and validating a low-cost real time locating system to continuously assess patient wait times,</v>
          </cell>
          <cell r="D486" t="str">
            <v xml:space="preserve"> J. Biomed. Inform., </v>
          </cell>
          <cell r="E486" t="str">
            <v>Objective: Outpatient clinics lack infrastructure to easily measure and understand patient wait times. Our objective was to design a low-cost, portable passive real time locating system within an outpatient clinic setting to measure patient wait times and patient-provider interactions. Materials and Methods: Direct observation was used to determine workflow in an outpatient glaucoma clinic at the University of Michigan. We used off-the shelf, antenna-integrated ultra-high frequency (UHF) RFID readers (ThingMagic, Astra-Ex, Woburn, MA) and UHF re-useable passive RFID tags (Zebra Impinj Monza 4QT, Seattle, WA). We designed a custom RFID management application in the Java programming language that was equipped with ‘live’ device administration to collect time and location data from patients and providers. These hardware choices enabled low cost system installation. Hidden Markov Modeling (HMM) was used to smooth patient and provider location data. Location data were validated against direct observations and EHR evaluation. Results: The HMM smoothed RFID system data accurately predicted patient location 80.6% of the time and provider location 79.1% of the time, compared to direct observation locations, an improvement over the raw RFID location data (65.0% and 77.9% accurate, respectively). Patient process time was on average 42.8 min (SD = 27.5) and wait time was 47.9 min (SD = 33.1). The installation and recurring capital costs of the system are approximately 10% of available commercially-supplied patient/provider tracking systems. Discussion: Passive RFID time study systems can enable real-time localization of people in clinic, facilitating continuous capture of patient wait times and patient-provider interactions. The system must be tailored to the clinic to accurately reflect patient and provider movement. Conclusions: Capturing wait time data continuously and passively can empower continuous clinical quality improvement initiatives to enhance the patient experience.,” vol. 106, p. 103428, 2020, doi: 10.1016/j.jbi.2020.103428.</v>
          </cell>
        </row>
        <row r="487">
          <cell r="C487" t="str">
            <v>Designing for practice-based context-awareness in ubiquitous e-health environments,</v>
          </cell>
          <cell r="D487" t="str">
            <v xml:space="preserve"> Comput. Electr. Eng., </v>
          </cell>
          <cell r="E487" t="str">
            <v>Existing approaches for supporting context-aware knowledge sharing in ubiquitous healthcare give little attention to practice-based structures of knowledge representation. They guide knowledge re-use at an abstract level and hardly incorporate details of actionable tasks and processes necessary for accomplishing work in a real-world context. This paper presents a context-aware model for supporting clinical knowledge sharing across organizational and geographical boundaries in ubiquitous e-health. The model draws on activity and situation awareness theories as well as the Belief-Desire Intention and Case-based Reasoning techniques in intelligent systems with the goal of enabling clinicians in disparate locations to gain a common representation of relevant situational information in each other’s work contexts based on the notion of practice. We discuss the conceptual design of the model, present a formal approach for representing practice as context in a ubiquitous healthcare environment, and describe an application scenario and a prototype system to evaluate the proposed approach.,” vol. 61, pp. 312–326, 2017, doi: 10.1016/j.compeleceng.2016.08.012.</v>
          </cell>
        </row>
        <row r="488">
          <cell r="C488" t="str">
            <v>Designing in-app messages to nudge behavior change: Lessons learned from a weight management app for young adults,</v>
          </cell>
          <cell r="D488" t="str">
            <v xml:space="preserve"> Organ. Behav. Hum. Decis. Process., </v>
          </cell>
          <cell r="E488" t="str">
            <v>While mobile-based behavioral weight loss apps are increasing, little is known about factors associated with likelihood of viewing in-app messages. The objectives of this study were to examine, among 52 young adults participating in a microrandomized trial testing smartphone-delivered messages promoting weight management behaviors, the proportion of intervention messages viewed and behavioral predictors of message viewing. Two thirds of messages delivered were viewed. Messages were less likely to be viewed over time in the program and as participants’ total weight change in the program increased. Lapses in self-weighing and increased weight since the last weighing observation were associated with decreased probability of message viewing. Conversely, increased days of meeting dietary goals in the last 7 days were associated with increased likelihood that a message was viewed. These findings identified circumstances in which messages are less likely to be viewed and have implications for designing mobile approaches to enhance participant engagement.,” vol. 161, pp. 95–101, 2020, doi: 10.1016/j.obhdp.2020.10.004.</v>
          </cell>
        </row>
        <row r="489">
          <cell r="C489" t="str">
            <v>Detecting cerebral microbleeds via deep learning with features enhancement by reusing ground truth,</v>
          </cell>
          <cell r="D489" t="str">
            <v xml:space="preserve"> Comput. Methods Programs Biomed., </v>
          </cell>
          <cell r="E489" t="str">
            <v>Background and objectives Cerebral microbleeds (CMBs) are cerebral small vascular diseases and are often used to diagnose symptoms such as stroke and dementia. Manual detection of cerebral microbleeds is a time-consuming and error-prone task, so the application of microbleed detection algorithms based on deep learning is of great significance. This study presents the feature enhancement technology applying to improve the performances of detecting CMBs. The primary purpose of the feature enhancement is emphasizing the meaningful features, leading deep learning network easier and correctly to optimize. Method In this study, we applied feature enhancement in detecting CMBs from brain MRI images. Feature enhancement enhanced specific intervals and suppressed the useless intervals of the feature map. This method was applied in SSD-512 and SSD-300 algorithm, using VGG architecture pre-trained in the ImageNet dataset. Results The proposed method was applied in SSD-512. Moreover, the model was trained and tested on the sequence of SWAN images of brain MRI images. The results of the experiment demonstrate that our method effectively improves the detection performance of the SSD network in detecting CMBs. We train SSD-512 120000 iterations and test results on the test datasets, by applying the feature enhancement layer, improving the precision with 3.3% and the mAP of 2.3%. In the same way, we trained SSD-300, improving the mAP of 2.0%. 2.8% and 7.4% precision are improved by applying feature enhancement layer In ResNet-34 and MobileNet. Conclusions The proposed method achieved more effective performance, demonstrated that feature enhancement can be a helpful algorithm to enhance the deep learning model.,” vol. 204, p. 106051, 2021, doi: https://doi.org/10.1016/j.cmpb.2021.106051.</v>
          </cell>
        </row>
        <row r="490">
          <cell r="C490" t="str">
            <v>Detecting potential signals of adverse drug events from prescription data,</v>
          </cell>
          <cell r="D490" t="str">
            <v xml:space="preserve"> Artif. Intell. Med., </v>
          </cell>
          <cell r="E490" t="str">
            <v>Adverse drug events (ADEs) may occur and lead to severe consequences for the public, even though clinical trials are conducted in the stage of pre-market. Computational methods are still needed to fulfil the task of pharmacosurveillance. In post-market surveillance, the spontaneous reporting system (SRS) has been widely used to detect suspicious associations between medicines and ADEs. However, the passive mechanism of SRS leads to the hysteresis in ADE detection by SRS based methods, not mentioning the acknowledged problem of under-reporting and duplicate reporting in SRS. Therefore, there is a growing demand for other complementary methods utilising different types of healthcare data to assist with global pharmacosurveillance. Among those data sources, prescription data is of proved usefulness for pharmacosurveillance. However, few works have used prescription data for signalling ADEs. In this paper, we propose a data-driven method to discover medicines that are responsible for a given ADE purely from prescription data. Our method uses a logistic regression model to evaluate the associations between up to hundreds of suspected medicines and an ADE spontaneously and selects the medicines possessing the most significant associations via Lasso regularisation. To prepare data for training the logistic regression model, we adapt the design of the case-crossover study to construct case time and control time windows for the extraction of medicine use information. While the case time window can be readily determined, we propose several criteria to select the suitable control time windows providing the maximum power of comparisons. In order to address confounding situations, we have considered diverse factors in medicine utilisation in terms of the temporal effect of medicine and the frequency of prescription, as well as the individual effect of patients on the occurrence of an ADE. To assess the performance of the proposed method, we conducted a case study with a real-world prescription dataset. Validated by the existing domain knowledge, our method successfully traced a wide range of medicines that are potentially responsible for the ADE. Further experiments were also carried out according to a recognised gold standard, our method achieved a sensitivity of 65.9% and specificity of 96.2%.,” vol. 104, p. 101839, 2020, doi: 10.1016/j.artmed.2020.101839.</v>
          </cell>
        </row>
        <row r="491">
          <cell r="C491" t="str">
            <v>Detecting thoracic diseases via representation learning with adaptive sampling,</v>
          </cell>
          <cell r="D491" t="str">
            <v xml:space="preserve"> Neurocomputing, </v>
          </cell>
          <cell r="E491" t="str">
            <v>The recently released chest X-ray dataset, ChestX-ray14, has attracted more and more attention on automatic detection of thoracic diseases. In this work, we use deep learning techniques to develop a multi-class classifier. Given a chest X-ray image as input, the classifier outputs a vector of probability values, of which each component corresponds to the probability of having one specific thoracic disease. The merit of our proposed solution is based on several major observations of the ChestX-ray14 data. First, the diversity in ChestX-ray14 is much smaller than that in other natural image datasets such as ImageNet due to very similar global outlines of chest X-ray images. Second, ChestX-ray14 is much more imbalanced than the datasets considered in most existing studies. The size of the largest class is 87.57 times larger than that of the smallest class. Third, from the application perspective, the task is not really cost-sensitive to misclassifications, thus it is difficult to manually fix weights for different misclassifications. To deal with these difficulties, we propose an adaptive sampling method that monitors the performance of the model during training and automatically increase the weight of relatively poorly performed classes. Extensive experiments demonstrate that our proposed method outperforms the state-of-the-art algorithms.,” vol. 406, pp. 354–360, 2020, doi: 10.1016/j.neucom.2019.06.113.</v>
          </cell>
        </row>
        <row r="492">
          <cell r="C492" t="str">
            <v>Detection and assessment of flaws in friction stir welded joints using ultrasonic guided waves: experimental and finite element analysis,</v>
          </cell>
          <cell r="D492" t="str">
            <v xml:space="preserve"> Mech. Syst. Signal Process., </v>
          </cell>
          <cell r="E492" t="str">
            <v>Ultrasonic guided waves (GWs), e.g. Lamb waves, have been proven effective in the detection of defects such as corrosion, cracking, delamination, and debonding in both composite and metallic structures. They are a significant tool employed in structural health monitoring. In this study, the ability of ultrasonic GWs to assess the quality of friction stir welding (FSW) was investigated. Four friction stir welded AZ31B magnesium plates processed with different welding parameters and a non-welded plate were used. The fundamental symmetric (S0) Lamb wave mode was excited using piezoelectric wafers (PZTs). Further, the S0 mode was separated using the ‘Improved complete ensemble empirical mode decomposition with adaptive noise (Improved CEEMDAN)’ technique. A damage index (DI) was defined based on the variation in the amplitude of the captured wave signals in order to detect the presence and asses the severity of damage resulting from the welding process. As well, computed tomography (CT) scanning was used as a non-destructive testing (NDT) technique to assess the actual weld quality and validate predictions based on the GW approach. The findings were further confirmed using finite element analysis (FEA). To model the actual damage profile in the welds, ‘Mimics’ software was used for the 3D reconstruction of the CT scans. The built 3D models were later used for evaluation of damage volume and for FEA. The damage volumes were correlated to the damage indices computed from both experimental and numerical data. The proposed approach showed high sensitivity of the S0 mode to internal flaws within the friction stir welded joints. This methodology has great potential as a future classification method of FSW quality.,” vol. 101, pp. 516–534, 2018, doi: 10.1016/j.ymssp.2017.09.003.</v>
          </cell>
        </row>
        <row r="493">
          <cell r="C493" t="str">
            <v>Detection of banana plants and their major diseases through aerial images and machine learning methods: A case study in DR Congo and Republic of Benin,</v>
          </cell>
          <cell r="D493" t="str">
            <v xml:space="preserve"> ISPRS J. Photogramm. Remote Sens., </v>
          </cell>
          <cell r="E493" t="str">
            <v>Front-line remote sensing tools, coupled with machine learning (ML), have a significant role in crop monitoring and disease surveillance. Crop type classification and a disease early warning system are some of these remote sensing applications that provide precise, timely, and cost-effective information at different spatial, temporal, and spectral resolutions. To our knowledge, most disease surveillance systems focus on a single-sensor based solutions and lagging the integration of multiple information sources. Moreover, monitoring larger landscapes using unmanned aerial vehicles (UAV) are challenging, and, therefore combining high resolution satellite imagery data with advanced machine learning (ML) models through the use of mobile apps could help detect and classify banana plants and provide more information on its overall health status. In this study, we classified banana under mixed-complex African landscapes through pixel-based classifications and ML models derived from multi-level satellite images (Sentinel 2, PlanetScope and WorldView-2) and UAV (MicaSense RedEdge) platforms. Our pixel-based classification from random forest (RF) model using combined features of vegetation indices (VIs) and principal component analysis (PCA) showed up to 97% overall accuracy (OA) with less than 10% omission and commission errors (OE and CE) and Kappa coefficient of 0.96 in high resolution multispectral images. We used UAV-RGB aerial images from DR Congo and Republic of Benin fields to develop a mixed-model system combining object detection model (RetinaNet) and a custom classifier for simultaneous banana localization and disease classification. Their accuracies were tested using different performance metrics. Our UAV-RGB mixed-model revealed that the developed object detection and classification model successfully classified healthy and diseased plants with 99.4%, 92.8%, 93.3% and 90.8% accuracy for the four classes: banana bunchy top disease (BBTD), Xanthomonas Wilt of Banana (BXW), healthy banana cluster and individual banana plants, respectively. These approaches of aerial image-based ML models have high potential to provide a decision support system for major banana diseases in Africa.,” vol. 169, pp. 110–124, 2020, doi: 10.1016/j.isprsjprs.2020.08.025.</v>
          </cell>
        </row>
        <row r="494">
          <cell r="C494" t="str">
            <v>Detection of COVID-19 from speech signal using bio-inspired based cepstral features,</v>
          </cell>
          <cell r="D494" t="str">
            <v xml:space="preserve"> Pattern Recognit., </v>
          </cell>
          <cell r="E494" t="str">
            <v>The early detection of COVID-19 is a challenging task due to its deadly spreading nature and existing fear in minds of people. Speech-based detection can be one of the safest tools for this purpose as the voice of the suspected can be easily recorded. The Mel Frequency Cepstral Coefficient (MFCC) analysis of speech signal is one of the oldest but potential analysis tools. The performance of this analysis mainly depends on the use of conversion between normal frequency scale to perceptual frequency scale and the frequency range of the filters used. Traditionally, in speech recognition, these values are fixed. But the characteristics of speech signals vary from disease to disease. In the case of detection of COVID-19, mainly the coughing sounds are used whose bandwidth and properties are quite different from the complete speech signal. By exploiting these properties the efficiency of the COVID-19 detection can be improved. To achieve this objective the frequency range and the conversion scale of frequencies have been suitably optimized. Further to enhance the accuracy of detection performance, speech enhancement has been carried out before extraction of features. By implementing these two concepts a new feature called COVID-19 Coefficient (C-19CC) is developed in this paper. Finally, the performance of these features has been compared.,” vol. 117, p. 107999, 2021, doi: https://doi.org/10.1016/j.patcog.2021.107999.</v>
          </cell>
        </row>
        <row r="495">
          <cell r="C495" t="str">
            <v>Detection of gastric dysrhythmia using WT and ANN in diabetic gastroparesis patients,</v>
          </cell>
          <cell r="D495" t="str">
            <v xml:space="preserve"> Comput. Biol. Med., </v>
          </cell>
          <cell r="E495" t="str">
            <v>Gastric myoelectrical activity can be measured by a noninvasive technique called electrogastrography where surface electrodes are placed on the epigastric area of the abdomen. The electrogastrogram (EGG) signal is by nature a nonstationary signal in terms of its frequency, amplitude and wave shape. Unlike the other methods discrete wavelet analysis (DWT) was designed for nonstationary signals. For automatic assessment of EGG, we used artificial neural networks (ANNs) that have been widely employed in pattern recognition due to their great potential of high performance, flexibility, robust fault tolerance, cost-effective functionality and capability for real-time applications. So we developed a new method for classification of EGG based on DWT and ANN.,” vol. 36, no. 3, pp. 276–290, 2006, doi: https://doi.org/10.1016/j.compbiomed.2005.01.002.</v>
          </cell>
        </row>
        <row r="496">
          <cell r="C496" t="str">
            <v>Detection of Hepatitis C core antibody by dual-affinity yeast chimera and smartphone-based electrochemical sensing,</v>
          </cell>
          <cell r="D496" t="str">
            <v xml:space="preserve"> Biosens. Bioelectron., </v>
          </cell>
          <cell r="E496" t="str">
            <v>Yeast cell lines were genetically engineered to display Hepatitis C virus (HCV) core antigen linked to gold binding peptide (GBP) as a dual-affinity biobrick chimera. These multifunctional yeast cells adhere to the gold sensor surface while simultaneously acting as a ‘renewable’ capture reagent for anti-HCV core antibody. This streamlined functionalization and detection strategy removes the need for traditional purification and immobilization techniques. With this biobrick construct, both optical and electrochemical immunoassays were developed. The optical immunoassays demonstrated detection of anti-HCV core antibody down to 12.3 pM concentrations while the electrochemical assay demonstrated higher binding constants and dynamic range. The electrochemical format and a custom, low-cost smartphone-based potentiostat ($20 USD) yielded comparable results to assays performed on a state-of-the-art electrochemical workstation. We propose this combination of synthetic biology and scalable, point-of-care sensing has potential to provide low-cost, cutting edge diagnostic capability for many pathogens in a variety of settings.,” vol. 86, pp. 690–696, 2016, doi: 10.1016/j.bios.2016.07.023.</v>
          </cell>
        </row>
        <row r="497">
          <cell r="C497" t="str">
            <v>Detection of leek white tip disease under field conditions using hyperspectral proximal sensing and supervised machine learning,</v>
          </cell>
          <cell r="D497" t="str">
            <v xml:space="preserve"> Comput. Electron. Agric., </v>
          </cell>
          <cell r="E497" t="str">
            <v>Leek white tip disease is one of the key yield-limiting factors in leek production. It leads to socio-economic and environmental costs due to the need for fungicide applications. Precision agriculture aims at reducing these costs, while maintaining or improving farmer revenues. To be able to apply variable rate fungicides, in-field disease detection is necessary. In this work, a disease detection methodology was created that can detect early, pre-symptomatic white tip disease symptoms in field conditions with millimetre resolution. A hyperspectral training library was constructed containing 29,744 spectra of healthy leek, weed plants, diseased leek plants and soil. Soil pixels were removed from hyperspectral images by means of LDA classification, followed by a custom noise filter algorithm. Then, a logistic regression supervised machine learning classifier was trained with five classes: healthy plant material, early (pre-visual) disease, moderate disease, severe disease and fully developed disease. The overall accuracy of the disease detection model was 96.74%. Model diagnostics showed a low likelihood of classifying diseased pixels as healthy (3.59%) and a low likelihood of falsely classifying healthy pixels as diseased (0.77%).,” vol. 190, p. 106453, 2021, doi: 10.1016/j.compag.2021.106453.</v>
          </cell>
        </row>
        <row r="498">
          <cell r="C498" t="str">
            <v>Detection of mild cognitive impairment and Alzheimer’s disease using dual-task gait assessments and machine learning,</v>
          </cell>
          <cell r="D498" t="str">
            <v xml:space="preserve"> Biomed. Signal Process. Control, </v>
          </cell>
          <cell r="E498" t="str">
            <v>Objective: Early detection of mild cognitive impairment (MCI) and Alzheimer’s disease (AD) can increase access to treatment and assist in advance care planning. However, the development of a diagnostic system that d7oes not heavily depend on cognitive testing is a major challenge. We describe a diagnostic algorithm based solely on gait and machine learning to detect MCI and AD from healthy. Methods: We collected ‘single-tasking’ gait (walking) and ‘dual-tasking’ gait (walking with cognitive tasks) from 32 healthy, 26 MCI, and 20 AD participants using a computerized walkway. Each participant was assessed with the Montreal Cognitive Assessment (MoCA). A set of gait features (e.g., mean, variance and asymmetry) were extracted. Significant features for three classifications of MCI/healthy, AD/healthy, and AD/MCI were identified. A support vector machine model in a one-vs.-one manner was trained for each classification, and the majority vote of the three models was assigned as healthy, MCI, or AD. Results: The average classification accuracy of 5-fold cross-validation using only the gait features was 78% (77% F1-score), which was plausible when compared with the MoCA score with 83% accuracy (84% F1-score). The performance of healthy vs. MCI or AD was 86% (88% F1-score), which was comparable to 88% accuracy (90% F1-score) with MoCA. Conclusion: Our results indicate the potential of machine learning and gait assessments as objective cognitive screening and diagnostic tools. Significance: Gait-based cognitive screening can be easily adapted into clinical settings and may lead to early identification of cognitive impairment, so that early intervention strategies can be initiated.,” vol. 64, p. 102249, 2021, doi: 10.1016/j.bspc.2020.102249.</v>
          </cell>
        </row>
        <row r="499">
          <cell r="C499" t="str">
            <v>Development and exploratory analysis of software to detect look-alike, sound-alike medicine names,</v>
          </cell>
          <cell r="D499" t="str">
            <v xml:space="preserve"> Int. J. Med. Inform., </v>
          </cell>
          <cell r="E499" t="str">
            <v>Background: ‘Look-alike, sound-alike’ (LASA) medicines may be confused by prescribers, pharmacists, nurses and patients, with serious consequences for patient safety. The current research aimed to develop and trial software to proactively identify LASA medicines by computing medicine name similarity scores. Methods: Literature review identified open-source software from the United States Food and Drug Administration for screening of proposed medicine names. We adapted and refined this software to compute similarity scores (0.0000–1.0000) for all possible pairs of medicines registered in Australia. Two-fold exploratory analysis compared: • Computed similarity scores vs manually-calculated similarity scores that had used a different algorithm and underpinned development of Australia’s 2011 Tall Man Lettering List (‘the 2011 List’) • Computed risk category vs expert-consensus risk category that underpinned the 2011 List. Results: Screening of the Australian medicines register identified 7,750 medicine pairs with at least moderate (arbitrarily ≥0.6600) name similarity, including many oncology, immunomodulating and neuromuscular-blocking medicines. Computed similarity scores and resulting risk categories demonstrated a modest correlation with the manually-calculated similarity scores (r = 0.324, p &lt; 0.002, 95 % CI 0.119–0.529). However, agreement between the resulting risk categories was not significant (Cohen’s kappa = −0.162, standard error = 0.063). Conclusions: The software (LASA v2) has potential to identify pairs of confusable medicines. It is recommended to supplement incident reports in risk-management programs, and to facilitate pre-screening of medicine names prior to brand/trade name approval and inclusion of medicines in formularies.,” vol. 137, p. 104119, 2020, doi: 10.1016/j.ijmedinf.2020.104119.</v>
          </cell>
        </row>
        <row r="500">
          <cell r="C500" t="str">
            <v>Development and implementation of a real time statistical control method to identify the start and end of the winter surge in demand for paediatric intensive care,</v>
          </cell>
          <cell r="D500" t="str">
            <v xml:space="preserve"> Eur. J. Oper. Res., </v>
          </cell>
          <cell r="E500" t="str">
            <v>Winter surge management in intensive care is hampered by the annual variability in the winter surge. We aimed to develop a real-time monitoring system that could promptly identify the start, and accurately predict the end, of the winter surge in a paediatric intensive care (PIC) setting. We adapted a statistical process control method from the stock market called ‘Bollinger bands’ that compares current levels of demand for PIC services to thresholds based on the medium term average demand. Algorithms to identify the start and end of the surge were developed for a specific PIC service: the North Thames Children’s Acute Transport Service (CATS) using eight winters of data (2005–12) to tune the algorithms and one winter to test the final method (2013/14). The optimal Bollinger band thresholds were 1.2 and 1 standard deviations above and below a 41-day moving average of demand respectively. A simple linear model was found to predict the end of the surge and overall demand volume as soon as the start had been identified. Applying the method to the validation winter of 2013/14 showed excellent performance, with the surge identified from 18th November 2013 to 4th January 2014. An Excel tool running the algorithms has been in use within CATS since September 2014. There were three factors which facilitated the successful implementation of this tool: the perceived problem was pressing and identified by the clinical team; there was close clinical engagement throughout and substantial effort was made to develop an easy-to-use Excel tool for sustainable use.,” vol. 264, no. 3, pp. 847–858, 2018, doi: 10.1016/j.ejor.2016.08.023.</v>
          </cell>
        </row>
        <row r="501">
          <cell r="C501" t="str">
            <v>Development and Pilot Evaluation of Smartphone-Delivered Cognitive Behavior Therapy Strategies for Mood- and Anxiety-Related Problems: MoodMission,</v>
          </cell>
          <cell r="D501" t="str">
            <v xml:space="preserve"> Cogn. Behav. Pract., </v>
          </cell>
          <cell r="E501" t="str">
            <v>Given the ubiquity and interactive power of smartphones, there are opportunities to develop smartphone applications (apps) that provide novel, highly accessible mental health supports. This paper details the development of a smartphone app, ‘MoodMission,’ that aims to provide evidence-based Cognitive Behavior Therapy (CBT) strategies for mood- and anxiety-related problems, contributing to the prevention of clinically significant depression and anxiety disorders and serving as an adjunct to therapeutic interventions delivered by trained health professionals. MoodMission was designed to deliver strategies in the form of real-time, momentary responses to user-reported low moods and anxiety. The development process involved: (a) construction of a battery of strategies, (b) empirical evaluation, (c) a software and behavioral plan design and testing process, (d) user feedback, and (e) a public launch. A pilot study of 44 participants completed the Mobile Application Rating Scale (MARS; Hides et al., 2014) for usability testing and feedback. MoodMission was rated significantly higher than standardized health app norms on the majority of the domains, including Entertainment, Interest, Customization, Target Group, Graphics, Visual Appeal, Quality of Information, Quantity of Information, Visual Information, Credibility of Source, Recommendation to Use, Estimated Frequency of Use, and Overall Rating (Hedges’s g range 0.57–1.97, p &lt; .006). Case examples illustrate the practical uses of the app. In addition to clinical applications, MoodMission holds promise as a research tool either as an augmentation to clinician-delivered therapy, or as a vehicle for standardizing client access to specific CBT strategies (e.g., in studies intending to study different change processes).,” vol. 25, no. 4, pp. 496–514, 2018, doi: https://doi.org/10.1016/j.cbpra.2018.07.002.</v>
          </cell>
        </row>
        <row r="502">
          <cell r="C502" t="str">
            <v>Development and pilot testing of the Neuromuscular Blockade Advisory System,</v>
          </cell>
          <cell r="D502" t="str">
            <v xml:space="preserve"> Comput. Methods Programs Biomed., </v>
          </cell>
          <cell r="E502" t="str">
            <v>The neuromuscular blocker advisory system (NMBAS) is a computer program developed to provide advisory guidance to anesthesiologists on the timing and dose of rocuronium to paralyze patients during surgery. It is believed that the use of such a system will administer the minimally effective amount of drug, maintaining the patient in a state of paralysis that is useful for surgery yet easily reversible. This will improve patient safety and result in more efficient care. In this paper we present the NMBAS, its basic methodology, and its development though a pilot study. Novel methods of handling neuromuscular response data are presented, including relaxation measurement and the enhanced-train-of-four sensing modality. New methods of handling nonlinearities at the neuromuscular junction to allow application of adaptive control techniques are presented. A novel form of modelling combining model swapping and RLSE adaptation to accommodate the patient variation seen with NMB drugs is introduced. A pilot study testing the NMBAS was undergone to prepare the NMBAS for application in a full clinical trial, in which patients undergoing prostate brachytherapy surgeries using rocuronium for intubation were admitted. © 2007 Elsevier Ireland Ltd. All rights reserved.,” vol. 89, no. 2, pp. 179–188, 2008, doi: 10.1016/j.cmpb.2007.10.012.</v>
          </cell>
        </row>
        <row r="503">
          <cell r="C503" t="str">
            <v>Development and proof of concept of a blended physiotherapeutic intervention for patients with non-specific low back pain,</v>
          </cell>
          <cell r="D503" t="str">
            <v xml:space="preserve"> Physiother. (United Kingdom), </v>
          </cell>
          <cell r="E503" t="str">
            <v>Objective: To develop a blended physiotherapeutic intervention for patients with non-specific low back pain (e-Exercise LBP) and evaluate its proof of concept. Design: Focus groups with patients, physiotherapists, and eHealth and LBP experts were conducted to investigate values according to the development of e-Exercise LBP. Proof of concept was evaluated in a multicentre study. Setting: Dutch primary care physiotherapy practices (n = 21 therapists). Participants: Adults with non-specific LBP (n = 41). Intervention: e-Exercise LBP was developed based on clinical LBP guidelines and the focus groups, using the Center for eHealth Research Roadmap. Face-to-face physiotherapy sessions were integrated with a web application consisting of 12 information lessons, video-supported exercises and a physical activity module with the option to gradually increase individuals’ level of physical activity. The intervention could be tailored to patients’ risk of persistent disabling LBP, according to the STarT Back Screening Tool. Main outcome measures: Functional disability, pain, physical activity, sedentary behaviour and fear-avoidance beliefs, measured at baseline and 12 weeks. Results: After 12 weeks, improvements were found in functional disability [Quebec Back Pain Disability Scale: mean difference (MD) −12.2/100; 95% confidence interval (CI) 8.3 to 16.1], pain (Numeric Pain Rating Scale: MD −2.8/10; 95% CI 2.1 to 3.6), subjective physical activity (Short Questionnaire to Assess Health Enhancing Physical Activity: MD 11.5 minutes/day; 95% CI −47.8 to 24.8) and objective sedentary behaviour (ActiGraph: MD −23.0 minutes/day; 95% CI −8.9 to 55.0). Small improvements were found in objective physical activity and fear-avoidance beliefs. The option to gradually increase physical activity was activated for six patients (15%). On average, patients received seven face-to-face sessions alongside the web application. Conclusions: The results of this study provide the first indication of the effectiveness of e-Exercise LBP, particularly for disability and pain among patients with LBP. Future studies will focus on end-user experiences and (cost-) effectiveness.,” vol. 105, no. 4, pp. 483–491, 2019, doi: 10.1016/j.physio.2018.12.006.</v>
          </cell>
        </row>
        <row r="504">
          <cell r="C504" t="str">
            <v>Development and usability testing of Riyadh Mother and Baby Multi-center cohort study registry,</v>
          </cell>
          <cell r="D504" t="str">
            <v xml:space="preserve"> J. Infect. Public Health, </v>
          </cell>
          <cell r="E504" t="str">
            <v>Rational and objectives A medical registry is a software application that gather and keep clinical and non-clinical data to serve as recording tool for a specific disease longitudinally. In this study, Riyadh Mother and Baby Multicenter was designed as longitudinal study to understand the effect of non-communicable disease on mothers and their babies. A registry was built for the study; to improve data collection process thus enhance the data analysis and to enhance quality of healthcare provided by timely improvement of the services. The objective of this study is to test the usability of the cohort registry developed for clinical research and service improvement. Methods Think aloud method, a qualitative approach was employed to elicit behaviors of participants while interacting with the registry interface prototype while the focus group session was conducted in order to understand the participants’ insights and how participants reach consensus on the functionality and user interface design. Both deductive and inductive thematic analysis were performed on the qualitative data. After two iterative design cycles, improvements were made to the registry prototype. Results The registry was found to be efficient, easy to learn, satisfactory, and easy to remember, and resulted in fewer errors. Major design features such as font size and colors were improved based on participants’ feedback. In addition to the tested attributes, additional themes of design and benefits were found inductively. Conclusion Usability testing of the cohort registry showed that the system was easy to use due to its simple and custom- made design. Improvements of the registry based on the participants’ feedback helped in enhancing its usability attributes.,” vol. 13, no. 10, pp. 1473–1480, 2020, doi: https://doi.org/10.1016/j.jiph.2020.02.035.</v>
          </cell>
        </row>
        <row r="505">
          <cell r="C505" t="str">
            <v>Development of ‘My Retainers’ mobile application: Triangulation of two qualitative methods,</v>
          </cell>
          <cell r="D505" t="str">
            <v xml:space="preserve"> J. Dent., </v>
          </cell>
          <cell r="E505" t="str">
            <v>Objective: Diligent wear of removable orthodontic retainers requires prolonged adherence and is invariably necessary to preserve optimal results. Patient-informed behaviour-change interventions represent a promising and novel means of enhancing adherence to removable retainer wear. The aim of this study was to describe the development of a patient-informed mobile application designed to enhance retainer wear. Methods: App development encompassed consideration of participant preferences, social media posts, available interventions and behaviour change theories. Qualitative methods including analysis of publicly-available retainer-related posts on Twitter (n = 827) and one-to-one interviews were undertaken. Audio-recorded one-to-one interviews were undertaken to identify patient preferences in relation to features, content and design of the application. A criterion-based purposive sample of participants wearing vacuum-formed retainers for at least 4 years was used (n = 15). Thematic analysis of transcribed data was undertaken. These data were triangulated to inform design and content of the application. Results: The need to facilitate communication with the treating clinician, responsive reminder and tracking systems, and access to useful and engaging written and visual information, in addition to other personalised and interactive features were considered important. Concerns related to retainer wear shared on Twitter informed an exhaustive list of frequently-asked questions. Application features were mapped to relevant theoretical constructs. Determinants of existing behavioural change theories were also used to link application features to retainer wear and maintenance. Conclusions: A holistic process involving both patient and professional input can be useful in informing the development of mobile applications. The orthodontic application (‘My Retainers’) will undergo further scrutiny in relation to its effectiveness in inducing behavioural change and concerning patient experiences prior to finalisation.,” vol. 94, p. 103281, 2020, doi: 10.1016/j.jdent.2020.103281.</v>
          </cell>
        </row>
        <row r="506">
          <cell r="C506" t="str">
            <v>Development of a resident practice profile in a business intelligence application framework,</v>
          </cell>
          <cell r="D506" t="str">
            <v xml:space="preserve"> Procedia Comput. Sci., </v>
          </cell>
          <cell r="E506" t="str">
            <v>In recent years, practice profile applications have started to appear that allow medical practitioners to log their experiences electronically to provide feedback in the form of reports. This paper presents a case study in which a Resident Practice Profile application was developed using a Business Intelligence application framework that flexibly integrates user interfaces and reporting while minimizing the labour required for application coding. The methodology used in the case was iterative action based research in which three different frameworks were used and compared in terms of their effectiveness for developing a practice profile application. As well, the Resident Practice Profile application was compared to two similar practice profile applications from the literature.,” vol. 37, pp. 266–273, 2014, doi: 10.1016/j.procs.2014.08.040.</v>
          </cell>
        </row>
        <row r="507">
          <cell r="C507" t="str">
            <v>Development of a wireless swallowable capsule with potentiostatic electrochemical sensor for gastrointestinal track investigation,</v>
          </cell>
          <cell r="D507" t="str">
            <v xml:space="preserve"> Sensors Actuators, B Chem., </v>
          </cell>
          <cell r="E507" t="str">
            <v>The gastrointestinal (GI) tract, especially the small intestine, remains largely inaccessible to modern medical science. While swallowable capsule technologies are emerging, endoscopy and colonoscopy remain the primary method for GI tract analysis. This paper presents an alternative wireless device, with electrochemical sensing technique, which behaves autonomously as it travels through the GI tract. The capsule includes a direct access, multi electrode electronic tongue sensor that enables non-specific characterization of gut fluids, aiding in the diagnosis of gastrointestinal diseases such as Crohn’s and ulcerative colitis. The sensor, interfaced through a potentiostatic circuit, is capable of performing various voltammetries such as cyclic, square wave and differential pulse techniques. A wireless communication link, operating at 433 MHz, delivers measured data to a base station receiver located outside the body. The capsule, powered by a single lithium-ion cell and implemented on a polyimide flexible substrate, is encapsulated in polyether ether ketone (PEEK) material to measure 12 mm in diameter and 28 mm in length taking volume of approximately 4 cm3. The capsule’s front end potentiostat compares well with commercial laboratory equipment under the same cell and voltammetry conditions. The electrochemical characterization of the system and its application for electrochemical examination of faecal waters proves its potential as an in vivo GI tract diagnostic tool and other biomedical applications requiring a miniaturized low power sensing device.,” vol. 218, pp. 8–15, 2015, doi: 10.1016/j.snb.2015.04.063.</v>
          </cell>
        </row>
        <row r="508">
          <cell r="C508" t="str">
            <v>Development of an application for mobile phones (App) based on the collaboration between the Spanish Society of Rheumatology and Spanish Society of Family Medicine for the referral of systemic autoimmune diseases from primary care to rheumatology,</v>
          </cell>
          <cell r="D508" t="str">
            <v xml:space="preserve"> Reumatol. Clínica (English Ed., </v>
          </cell>
          <cell r="E508" t="str">
            <v>Management of systemic autoimmune diseases is challenging for physicians in their clinical practice. Although not common, they affect thousands of patients in Spain. The family doctor faces patients with symptoms and non-specific cutaneous, mucous, joint, vascular signs or abnormal laboratory findings at the start of the disease process and has to determine when to refer patients to the specialist. To aid in disease detection and better referral, the Spanish Society of Rheumatology and the Spanish Society of Family Medicine has created a group of experts who selected 26 symptoms, key signs and abnormal laboratory findings which were organized by organ and apparatus. Family doctors and rheumatologists with an interest in autoimmune systemic diseases were selected and formed mixed groups of two that then elaborated algorithms for diagnostic guidelines and referral. The algorithms were then reviewed, homogenized and adapted to the algorithm format and application for cell phone (apps) download. The result is the current referral document of systemic autoimmune diseases for the family doctor in paper format and app (download). It contains easy-to-use algorithms using data from anamnesis, physical examination and laboratory results usually available to primary care, that help diagnose and refer patients to rheumatology or other specialties if needed. Resumen El diagnóstico y tratamiento de las enfermedades autoinmunes sistémicas (EAS) constituye un reto. Aunque infrecuentes, afectan a cientos de miles de pacientes en España. El médico de familia (MF) se enfrenta a síntomas o signos inespecíficos que hacen sospechar EAS al inicio del proceso, y tiene que decidir a quiénes debería derivar. Para facilitar su reconocimiento y mejorar su derivación, expertos de la Sociedad Española de Medicina de Familia y Comunitaria y de la Sociedad Española de Reumatología seleccionaron 26 síntomas/signos-guía y alteraciones analíticas. Se escogieron parejas de MF y reumatólogo para elaborar algoritmos diagnósticos y de derivación. Posteriormente se revisaron y adaptaron al formato de aplicación para móviles (app) descargable. El resultado es el presente documento de derivación de EAS para MF en formato de papel y app. Contiene algoritmos de fácil manejo utilizando datos de la anamnesis, exploración física y pruebas analíticas accesibles en atención primaria para orientar el diagnóstico y facilitar la derivación a reumatología o a otras especialidades.,” vol. 16, no. 5, Part 2, pp. 373–377, 2020, doi: https://doi.org/10.1016/j.reumae.2019.09.001.</v>
          </cell>
        </row>
        <row r="509">
          <cell r="C509" t="str">
            <v>Development of an artificial cloud lighting condition system using machine vision for strawberry powdery mildew disease detection,</v>
          </cell>
          <cell r="D509" t="str">
            <v xml:space="preserve"> Comput. Electron. Agric., </v>
          </cell>
          <cell r="E509" t="str">
            <v>Strawberry plants have been facing a significant proportion of diseases during cultivation, scattered throughout the field, emphasizing the need for proper diseases management. Powdery mildew is one of the major fungal strawberry disease which is typically responsible for approximately 30–70% loss of yields. The aim of this study was to develop a machine vision based artificial cloud lighting condition system for detecting strawberry powdery mildew leaf disease. The artificial cloud lighting condition system was developed consisting of custom software, two µEye colour cameras, a black cloth cover, real time kinematics-global positioning system and a ruggedized laptop computer and mounted on a mobile platform. The custom software was developed in C# programming language. The colour co-occurrence matrix based texture analysis was used to extract image features and discriminant analysis (quadratic) for classification. The study proposed mobile platform of artificial cloud lighting condition for image acquisition is beneficial. It showed higher detection accuracies of 95.26%, 95.45% and 95.37% for recall, precision and F-measure, respectively compared to 81.54%, 72% and 75.95% of recall, precision and F-measure, respectively with acquired images at natural cloud lighting condition. The feature selection results suggested the PM_GHSI feature model was best fit for this study. This study also revealed that the image acquisition speed (1.5 km h−1) and working depth (300 mm) are suitable for strawberry powdery mildew disease detection in real-time field condition.,” vol. 158, pp. 219–225, 2019, doi: https://doi.org/10.1016/j.compag.2019.02.007.</v>
          </cell>
        </row>
        <row r="510">
          <cell r="C510" t="str">
            <v>Development of an ICT-based framework towards sustainable optimal diabetes management in Nigerian health sector,</v>
          </cell>
          <cell r="D510" t="str">
            <v xml:space="preserve"> Informatics Med. Unlocked, </v>
          </cell>
          <cell r="E510" t="str">
            <v>This study aims at assessing the importance of incorporating HIT tools into the Nigerian health sector, especially for diabetes management. Both quantitative and qualitative research methods were used in this study. Quantitative methods involve questionnaire administration, while qualitative methods comprise observation method and semi structured key informant interviews, used to complement the findings from the questionnaire data collection. AYDOT was developed to customize and adapt the international HIT standard, which can identify patients at risk and physicians could quickly attend to them in real-time through mobile text messages. The conditions used for ‘At-risk’ patients are if: the Blood pressure&gt;140/80 mmHg, the sugar level before meal&gt;7mm0/L; the Sugar level 2 h after meal&gt;11.1mm0/L, the Body Mass Index BMI (W/H2) &gt;= 25 kg/m2 and diabetes duration&gt;10 yrs. The results from this study imply that for any diabetes management project to be successful, there is a need to move from paper-based to HIT-based system in the entire organization, as optimal management of diabetes relies on the availability and usability of Health Information Technology (HIT) applications.,” vol. 11, pp. 36–43, 2018, doi: 10.1016/j.imu.2018.04.002.</v>
          </cell>
        </row>
        <row r="511">
          <cell r="C511" t="str">
            <v>Development of an intelligent surgical training system for Thoracentesis,</v>
          </cell>
          <cell r="D511" t="str">
            <v xml:space="preserve"> Artif. Intell. Med., </v>
          </cell>
          <cell r="E511" t="str">
            <v>Surgical training improves patient care, helps to reduce surgical risks, increases surgeon’s confidence, and thus enhances overall patient safety. Current surgical training systems are more focused on developing technical skills, e.g. dexterity, of the surgeons while lacking the aspects of context-awareness and intra-operative real-time guidance. Context-aware intelligent training systems interpret the current surgical situation and help surgeons to train on surgical tasks. As a prototypical scenario, we chose Thoracentesis procedure in this work. We designed the context-aware software framework using the surgical process model encompassing ontology and production rules, based on the procedure descriptions obtained through textbooks and interviews, and ontology-based and marker-based object recognition, where the system tracked and recognised surgical instruments and materials in surgeon’s hands and recognised surgical instruments on the surgical stand. The ontology was validated using annotated surgical videos, where the system identified ‘Anaesthesia’ and ‘Aspiration’ phase with 100% relative frequency and ‘Penetration’ phase with 65% relative frequency. The system tracked surgical swab and 50 mL syringe with approximately 88.23% and 100% accuracy in surgeon’s hands and recognised surgical instruments with approximately 90% accuracy on the surgical stand. Surgical workflow training with the proposed system showed equivalent results as the traditional mentor-based training regime, thus this work is a step forward a new tool for context awareness and decision-making during surgical training.,” vol. 84, pp. 50–63, 2018, doi: 10.1016/j.artmed.2017.10.004.</v>
          </cell>
        </row>
        <row r="512">
          <cell r="C512" t="str">
            <v>Development of context-aware workflow systems based on Petri Net Markup Language,</v>
          </cell>
          <cell r="D512" t="str">
            <v xml:space="preserve"> Comput. Stand. Interfaces, </v>
          </cell>
          <cell r="E512" t="str">
            <v>The Petri Net Markup Language (PNML) is originally an XML-based interchange format for Petri nets. Individual companies may specify their process models in Petri nets and exchange the Petri nets with other companies in PNML. This paper aims to demonstrate the capabilities of PNML in the development of applications instead of an industrial interchange format only. In this paper, we apply PNML to develop context-aware workflow systems. In existing literature, different methodologies for the design of context-aware systems have been proposed. However, workflow models have not been considered in these methodologies. Our interests in this paper are to propose a methodology to automatically generate context-aware action lists for users and effectively control resource allocation based on the state of the workflow systems. To achieve these objectives, we first propose Petri net models to describe the workflows. Next, we propose models to capture resource activities. Finally, the interactions between workflows and resources are combined to obtain a model for the whole processes. Based on the combined model, we propose architecture to automatically generate context-aware graphical user interface to guide the users and control resource allocation in workflow systems. We demonstrate our design methodology using a health care example. © 2013 Elsevier B.V. All rights reserved.,” vol. 36, no. 3, pp. 672–685, 2014, doi: 10.1016/j.csi.2013.08.014.</v>
          </cell>
        </row>
        <row r="513">
          <cell r="C513" t="str">
            <v>Development of Thai Rice Implantation Recommend System Based on Android Operating System,</v>
          </cell>
          <cell r="D513" t="str">
            <v xml:space="preserve"> Procedia - Soc. Behav. Sci., </v>
          </cell>
          <cell r="E513" t="str">
            <v>This paper is to develop Thai Rice Implantation Recommend system based on Android System. This application serves as an important channel to support and provide the rice harvest information like how to cultivate, how to treatment of rice diseases and how to know time alert period of crop protection for Thai farmers in central zone of Thailand. To evaluate the preliminary prototype system, questionnaires were used to measure user satisfaction with system usability by experts and users. Experimental results reveal that the system is well able to recommend rice harvest information both users and experts and this application can be adapted to users easily due to the fact that the data is stored and available on mobile devices. Also the results were satisfied in the effectiveness as well follows: Means for specialist and users were 4.00 and 4.01 respectively, and standard deviation for specialists and users were 0.51 and 0.66 respectively.,” vol. 197, pp. 1048–1052, 2015, doi: 10.1016/j.sbspro.2015.07.316.</v>
          </cell>
        </row>
        <row r="514">
          <cell r="C514" t="str">
            <v>Development of the NowIKnow Mobile Application to Promote Completion of HPV Vaccine Series Among Young Adult Women,</v>
          </cell>
          <cell r="D514" t="str">
            <v xml:space="preserve"> J. Obstet. Gynecol. neonatal Nurs.  JOGNN, </v>
          </cell>
          <cell r="E514" t="str">
            <v>OBJECTIVE: To identify salient beliefs about human papillomavirus (HPV) vaccine completion among young adult women who live in economically disadvantaged urban communities and to describe the integration of those beliefs into the development of a mobile health (mHealth) application to promote vaccine completion. DESIGN: Theory-based, community-informed, mHealth application development process. SETTING: Two federally supported family planning clinics in a large metropolitan area in the Northeastern region of the United States. PARTICIPANTS: Thirty-five young adult women ages 18 to 26 years who lived in economically disadvantaged communities. METHODS: Participants completed a baseline survey and postclinic survey after they received the first doses of the HPV vaccine. Results informed the content of the application with additional input from a community advisory board and provider advisory board. RESULTS: One third of participants had prior sexually transmitted infections, but fewer than half used condoms during most recent intercourse. Most participants (n = 30 and 32 [86% and 91%]) had correct knowledge about HPV and cervical cancer, and most (n = 31, 89%) intended to get the next dose of the HPV vaccine. Twelve salient beliefs about HPV vaccine completion were identified and used to develop the NowIKnow mHealth application. The application includes information, motivational content, a discussion forum, and vaccine completion reminders. CONCLUSION: Theory-based research and user-centered design can be systematically integrated into the development of mHealth applications. With content tailored to the target population, use of this novel intervention has the potential to reduce cancer disparities by reaching disadvantaged young adult women.,” vol. 47, no. 6, pp. 844–852, 2018, doi: 10.1016/j.jogn.2018.06.001.</v>
          </cell>
        </row>
        <row r="515">
          <cell r="C515" t="str">
            <v>Development, testing, and feasibility of a customized mobile application for obstructive sleep apnea (OSA) risk assessment: A hospital-based pilot study,</v>
          </cell>
          <cell r="D515" t="str">
            <v xml:space="preserve"> J. Oral Biol. Craniofacial Res., </v>
          </cell>
          <cell r="E515" t="str">
            <v>Introduction: Obstructive Sleep Apnea (OSA), the most prevalent form of sleep-related breathing disorder has practical and financial limitations in diagnosis by polysomnography, hence OSA risk-assessment can identify OSA-related symptoms early. Objectives: To develop a mobile application for OSA-risk assessment and tests its validity, feasibility, and application in a hospital-based pilot sample. Study design and methods: The study comprised of two parts. Part i: Development of a mobile application ‘OSA-Risk Assessment Tool’ using automated questionnaires. Part ii: A pilot study to screen OSA-risk in 200 patients (100 adults,100 children) from the orthodontic OPD of a Govt. Dental Hospital, using the mobile application. Internal validation by manual and mobile-based methods was done on 30 random patients. Non-parametric tests assessed the statistical differences between OSA-risk and nonOSA-risk variables. Results: The prevalence of OSA-risk was 21.4% in adults and 8% in children. In adults, OSA-risk showed significantly greater neck circumference (p = 0.0001), waist circumference(p = 0.001), body mass index(p = 0.008), daytime sleepiness, headache, and mouth breathing(p = 0.0001). In children, OSA-risk is associated with a dry mouth on awakening, daytime sleepiness, and mouth breathing, and nocturnal enuresis. The low OSA-risk patients were suggested standardized preventive management counseling and orthodontic interventions while medium to high-risk underwent sleep-specialist referrals. Conclusions: This study supports the feasibility and usability of the mobile application ‘OSA-risk assessment tool’ in a hospital setup. This cost-effective tool can be advocated for self-evaluation, early detection, and awareness in pandemic times. The future upgraded versions may include preventive modules and real-time coordination with the nearest sleep clinics and specialists.,” vol. 12, no. 1, pp. 109–115, 2022, doi: 10.1016/j.jobcr.2021.11.004.</v>
          </cell>
        </row>
        <row r="516">
          <cell r="C516" t="str">
            <v>Dew computing-inspired health-meteorological factor analysis for early prediction of bronchial asthma,</v>
          </cell>
          <cell r="D516" t="str">
            <v xml:space="preserve"> J. Netw. Comput. Appl., </v>
          </cell>
          <cell r="E516" t="str">
            <v>Bronchial asthma is one of the most common chronic diseases of childhood and considered as a major health problem globally. The irregularity in meteorological factors has become a primary cause of health severity for the individuals suffering from asthma. In the presented research, a dew-cloud assisted cyber-physical system (CPS) is proposed to analyze the correlation between the meteorological and health parameters of the individuals. The work is primarily focused on determining the health adversity caused by the irregular scale of meteorological factors in real-time. IoT-assisted smart sensors are utilized to capture ubiquitous information from indoor environment that make a vital impact on the health of the individual directly or indirectly. The data is analyzed over the cyber-space to quantify the probable irregular health events by utilizing the data classification efficiency of Weighted-Naïve Bayes modeling technique. Moreover, the relationship between meteorological and health parameters is estimated by utilizing the Adaptive Neuro-Fuzzy Inference System (ANFIS) and calculate a unifying factor over the temporal scale. To validate the monitoring performance, the proposed model is implemented in the four schools of Jalandhar, India. The experimental evaluation of the proposed model acknowledges the performance efficiency through several statistical approaches. Furthermore, the comparative analysis is evaluated with state-of-the-art decision-making algorithms that demonstrate the effectiveness of the proposed solution for the targeted application.,” vol. 179, p. 102995, 2021, doi: 10.1016/j.jnca.2021.102995.</v>
          </cell>
        </row>
        <row r="517">
          <cell r="C517" t="str">
            <v>Dew-based offline computing architecture for healthcare IoT,</v>
          </cell>
          <cell r="D517" t="str">
            <v xml:space="preserve"> ICT Express, </v>
          </cell>
          <cell r="E517" t="str">
            <v>Due to the resource-constraint nature and lack of lightweight computing solutions for diagnostic devices in healthcare IoT, provisioning time-critical responses is still challenging. In this paper, we propose DC-Health, a Dew Computing enabled IoT healthcare solution for offline and ultra-low latency decisions. The proposed solution connects a large number of healthcare devices and provisions user-specific services even when Internet connectivity is not available. The computation module is placed at the extreme edge rather than the cloud to reduce the complexity and to improve the user-specific services. In addition to the other computing facilities provided by the cloud, fog, and edge, our solution performs with a negligible dependency on the Internet. We develop a prototype of DC-Health, which monitors the heart condition using the ECG sensors with end-mile services, flexibility in terms of user-control, and mobility feature. The experimental implementations show that the proposed architecture minimizes the network response time by at least 92% and 98%, compared to the fog and cloud-based approaches, respectively. Along with this, the proposed technique also reduces the CPU and memory usages, and response time by around 30% compared to the conventional method.,” 2021, doi: 10.1016/j.icte.2021.09.005.</v>
          </cell>
        </row>
        <row r="518">
          <cell r="C518" t="str">
            <v>Diagnostic radiograph based 3D bone reconstruction framework: Application to the femur,</v>
          </cell>
          <cell r="D518" t="str">
            <v xml:space="preserve"> Comput. Med. Imaging Graph., </v>
          </cell>
          <cell r="E518" t="str">
            <v>Three dimensional (3D) visualization of anatomy plays an important role in image guided orthopedic surgery and ultimately motivates minimally invasive procedures. However, direct 3D imaging modalities such as Computed Tomography (CT) are restricted to a minority of complex orthopedic procedures. Thus the diagnostics and planning of many interventions still rely on two dimensional (2D) radiographic images, where the surgeon has to mentally visualize the anatomy of interest. The purpose of this paper is to apply and validate a bi-planar 3D reconstruction methodology driven by prominent bony anatomy edges and contours identified on orthogonal radiographs. The results obtained through the proposed methodology are benchmarked against 3D CT scan data to assess the accuracy of reconstruction. The human femur has been used as the anatomy of interest throughout the paper. The novelty of this methodology is that it not only involves the outer contours of the bony anatomy in the reconstruction but also several key interior edges identifiable on radiographic images. Hence, this framework is not simply limited to long bones, but is generally applicable to a multitude of other bony anatomies as illustrated in the results section. © 2010 Elsevier Ltd.,” vol. 35, no. 6, pp. 427–437, 2011, doi: 10.1016/j.compmedimag.2010.09.008.</v>
          </cell>
        </row>
        <row r="519">
          <cell r="C519" t="str">
            <v>Digital biomarkers of anxiety disorder symptom changes: Personalized deep learning models using smartphone sensors accurately predict anxiety symptoms from ecological momentary assessments,</v>
          </cell>
          <cell r="D519" t="str">
            <v xml:space="preserve"> Behav. Res. Ther., </v>
          </cell>
          <cell r="E519" t="str">
            <v>Smartphones are capable of passively capturing persons’ social interactions, movement patterns, physiological activation, and physical environment. Nevertheless, little research has examined whether momentary anxiety symptoms can be accurately assessed using these methodologies. In this research, we utilize smartphone sensors and personalized deep learning models to predict future anxiety symptoms among a sample reporting clinical anxiety disorder symptoms. Participants (N = 32) with generalized anxiety disorder and/or social anxiety disorder (based on self-report) installed a smartphone application and completed ecological momentary assessment symptoms assessing their anxiety and avoidance symptoms hourly for the course of one week (T = 2007 assessments). During the same period, the smartphone app collected information about physiological activation (heart rate and heart rate variability), exposure to light, social contact, and GPS location. GPS locations were coded to reveal the type of location and the weather information. Personalized deep learning models using the smartphone sensor data were capable of predicting the majority of total variation in anxiety symptoms (R2 = 0.748) and predicting a large proportion of within-person variation at the hour-by-hour level (mean R2 = 0.385). These results suggest that personalized deep learning models using smartphone sensor data are capable of accurately predicting future anxiety disorder symptom changes.,” vol. 149, p. 104013, 2022, doi: 10.1016/j.brat.2021.104013.</v>
          </cell>
        </row>
        <row r="520">
          <cell r="C520" t="str">
            <v>Digital cities of the future: Extending @home assistive technologies for the elderly and the disabled,</v>
          </cell>
          <cell r="D520" t="str">
            <v xml:space="preserve"> Telemat. Informatics, </v>
          </cell>
          <cell r="E520" t="str">
            <v>In the digital city of the future there is the vision of seamless virtual and physical access for every home and between each home and the workplace, as well as critical city infrastructure such as the post office, the bank, hospitals, transportation systems, and other entities. This paper provides an overview of technical and other issues in extending at home (@home) assistive technologies for the elderly and the disabled. The paper starts by giving a vision of what this city is supposed to look like and how a human is to act, navigate and function in it. A framework for extending assistive technologies is proposed that considers individuals belonging to special groups of interest and locations other than their home. Technology has already reached the state of ubiquitous and pervasive sensor devices measuring everything, from temperature to human behavior. Implanting intelligence into and connecting such devices will be of immense use in preventive healthcare, security in industrial installations, greater energy efficiency, and numerous other applications. The paper reviews enabling technologies that exist and focuses on healthcare applications that support a longer and higher quality of life at home for the elderly and the disabled. It discusses intelligent platforms involving agents, context-aware and location-based services, and classification systems that enable advanced monitoring and interpretation of patient status and optimization of the environment to improve medical assessments. The paper concludes with a discussion of some of the challenges that exist in extending @home assistive technologies to @city assistive technologies. © 2010 Elsevier Ltd. All rights reserved.,” vol. 28, no. 3, pp. 176–190, 2011, doi: 10.1016/j.tele.2010.08.001.</v>
          </cell>
        </row>
        <row r="521">
          <cell r="C521" t="str">
            <v>Digital questionnaire platform in the Danish Blood Donor Study,</v>
          </cell>
          <cell r="D521" t="str">
            <v xml:space="preserve"> Comput. Methods Programs Biomed., </v>
          </cell>
          <cell r="E521" t="str">
            <v>Objectives The Danish Blood Donor Study (DBDS) is a prospective, population-based study and biobank. Since 2010, 100,000 Danish blood donors have been included in the study. Prior to July 2015 all participating donors had to complete a paper-based questionnaire. Here we describe the establishment of a digital tablet-based questionnaire platform implemented in blood bank sites across Denmark. Methods The digital questionnaire was developed using the open source survey software tool LimeSurvey. The participants accesses the questionnaire online with a standard SSL encrypted HTTP connection using their personal civil registration numbers. The questionnaire is placed at a front-end web server and a collection server retrieves the completed questionnaires. Data from blood samples, register data, genetic data and verification of signed informed consent are then transferred to and merged with the questionnaire data in the DBDS database. Results The digital platform enables personalized questionnaires, presenting only questions relevant to the specific donor by hiding unneeded follow-up questions on screening question results. New versions of questionnaires are immediately available at all blood collection facilities when new projects are initiated. Conclusion The digital platform is a faster, cost-effective and more flexible solution to collect valid data from participating donors compared to paper-based questionnaires. The overall system can be used around the world by the use of Internet connection, but the level of security depends on the sensitivity of the data to be collected.,” vol. 135, pp. 101–104, 2016, doi: 10.1016/j.cmpb.2016.07.023.</v>
          </cell>
        </row>
        <row r="522">
          <cell r="C522" t="str">
            <v>Discovering human immunodeficiency virus mutational pathways using temporal Bayesian networks,</v>
          </cell>
          <cell r="D522" t="str">
            <v xml:space="preserve"> Artif. Intell. Med., </v>
          </cell>
          <cell r="E522" t="str">
            <v>Objective: The human immunodeficiency virus (HIV) is one of the fastest evolving organisms in the planet. Its remarkable variation capability makes HIV able to escape from multiple evolutionary forces naturally or artificially acting on it, through the development and selection of adaptive mutations. Although most drug resistance mutations have been well identified, the dynamics and temporal patterns of appearance of these mutations can still be further explored. The use of models to predict mutational pathways as well as temporal patterns of appearance of adaptive mutations could greatly benefit clinical management of individuals under antiretroviral therapy. Methods and material: We apply a temporal nodes Bayesian network (TNBN) model to data extracted from the Stanford HIV drug resistance database in order to explore the probabilistic relationships between drug resistance mutations and antiretroviral drugs unveiling possible mutational pathways and establishing their probabilistic-temporal sequence of appearance. Results: In a first experiment, we compared the TNBN approach with other models such as static Bayesian networks, dynamic Bayesian networks and association rules. TNBN achieved a 64.2% sparser structure over the static network. In a second experiment, the TNBN model was applied to a dataset associating antiretroviral drugs with mutations developed under different antiretroviral regimes. The learned models captured previously described mutational pathways and associations between antiretroviral drugs and drug resistance mutations. Predictive accuracy reached 90.5%. Conclusion: Our results suggest possible applications of TNBN for studying drug-mutation and mutation-mutation networks in the context of antiretroviral therapy, with direct impact on the clinical management of patients under antiretroviral therapy. This opens new horizons for predicting HIV mutational pathways in immune selection with relevance for antiretroviral drug development and therapy plan. © 2013 Elsevier B.V..,” vol. 57, no. 3, pp. 185–195, 2013, doi: 10.1016/j.artmed.2013.01.005.</v>
          </cell>
        </row>
        <row r="523">
          <cell r="C523" t="str">
            <v>Discrete multi-physics simulations of diffusive and convective mass transfer in boundary layers containing motile cilia in lungs,</v>
          </cell>
          <cell r="D523" t="str">
            <v xml:space="preserve"> Comput. Biol. Med., </v>
          </cell>
          <cell r="E523" t="str">
            <v>In this paper, the mass transfer coefficient (permeability) of boundary layers containing motile cilia is investigated by means of discrete multi-physics. The idea is to understand the main mechanisms of mass transport occurring in a ciliated-layer; one specific application being inhaled drugs in the respiratory epithelium. The effect of drug diffusivity, cilia beat frequency and cilia flexibility is studied. Our results show the existence of three mass transfer regimes. A low frequency regime, which we called shielding regime, where the presence of the cilia hinders mass transport; an intermediate frequency regime, which we have called diffusive regime, where diffusion is the controlling mechanism; and a high frequency regime, which we have called convective regime, where the degree of bending of the cilia seems to be the most important factor controlling mass transfer in the ciliated-layer. Since the flexibility of the cilia and the frequency of the beat changes with age and health conditions, the knowledge of these three regimes allows prediction of how mass transfer varies with these factors.,” vol. 95, pp. 34–42, 2018, doi: 10.1016/j.compbiomed.2018.01.010.</v>
          </cell>
        </row>
        <row r="524">
          <cell r="C524" t="str">
            <v>Discriminating the single-cell gene regulatory networks of human pancreatic islets: A novel deep learning application,</v>
          </cell>
          <cell r="D524" t="str">
            <v xml:space="preserve"> Comput. Biol. Med., </v>
          </cell>
          <cell r="E524" t="str">
            <v>Analysis of single-cell pancreatic data can play an important role in understanding various metabolic diseases and health conditions. Due to the sparsity and noise present in such single-cell gene expression data, inference of single-cell gene regulatory networks remains a challenge. Since recent studies have reported the reliable inference of single-cell gene regulatory networks (SCGRNs), the current study focused on discriminating the SCGRNs of T2D patients from those of healthy controls. By accurately distinguishing SCGRNs of healthy pancreas from those of T2D pancreas, it would be possible to annotate, organize, visualize, and identify common patterns of SCGRNs in metabolic diseases. Such annotated SCGRNs could play an important role in accelerating the process of building large data repositories. This study aimed to contribute to the development of a novel deep learning (DL) application. First, we generated a dataset consisting of 224 SCGRNs belonging to both T2D and healthy pancreas and made it freely available. Next, we chose seven DL architectures, including VGG16, VGG19, Xception, ResNet50, ResNet101, DenseNet121, and DenseNet169, trained each of them on the dataset, and checked their prediction based on a test set. Of note, we evaluated the DL architectures on a single NVIDIA GeForce RTX 2080Ti GPU. Experimental results on the whole dataset, using several performance measures, demonstrated the superiority of VGG19 DL model in the automatic classification of SCGRNs, derived from the single-cell pancreatic data.,” vol. 132, p. 104257, 2021, doi: 10.1016/j.compbiomed.2021.104257.</v>
          </cell>
        </row>
        <row r="525">
          <cell r="C525" t="str">
            <v>Disease and pest infection detection in coconut tree through deep learning techniques,</v>
          </cell>
          <cell r="D525" t="str">
            <v xml:space="preserve"> Comput. Electron. Agric., </v>
          </cell>
          <cell r="E525" t="str">
            <v>The coconut palm plantation industry relies heavily on expert advice to identify and treat infections. Computer vision in deep learning technology opened up an avenue in the agriculture domain to find a solution. This study focuses on the development of an end-to-end framework to detect stem bleeding disease, leaf blight disease, and pest infection by Red palm weevil in coconut trees by applying image processing and deep learning technology. A set of hand-collected images of healthy and unhealthy coconut tree images were segmented by employing popular segmentation algorithms to easily locate the abnormal boundaries. The custom-designed deep 2D-Convolutional Neural Network (CNN) is trained to predict diseases and pest infections. Also, the state of the art Keras pre-trained CNN models VGG16, VGG19, InceptionV3, DenseNet201, MobileNet, Xception, InceptionResNetV2, and NASNetMobile were fine-tuned to classify the images either as infected or as healthy through the inductive transfer learning method. The empirical study ascertains that k-means clustering segmentation was more effective than the Thresholding and Watershed segmentation methods. Furthermore, InceptionResNetV2 and MobileNet obtained a classification accuracy of 81.48% and 82.10%, respectively, and Cohen’s Kappa values of 0.77 and 0.74, respectively. The hand-designed CNN model achieved 96.94% validation accuracy with a Kappa value of 0.91. The MobileNet model and customized 2D-CNN model were deployed in the web application through the micro-web framework Flask to automatically detect the coconut tree disease or pest infection.,” vol. 182, p. 105986, 2021, doi: 10.1016/j.compag.2021.105986.</v>
          </cell>
        </row>
        <row r="526">
          <cell r="C526" t="str">
            <v>Disease management apps and technical assistance systems for bipolar disorder: Investigating the patients´ point of view,</v>
          </cell>
          <cell r="D526" t="str">
            <v xml:space="preserve"> J. Affect. Disord., </v>
          </cell>
          <cell r="E526" t="str">
            <v>Background: Smartphone-based disease management has become increasingly interesting for research in the field of bipolar disorders. This article investigates the attitudes of persons affected by this disorder towards the appropriation of mobile apps or assistance systems for the management of their disease. Methods: We conducted two separate studies. Study 1 was an online survey with 88 participants. In study 2 we consulted 15 participants during a semi-structured interview. All the participants had formerly been diagnosed with bipolar disorder. Results: More than half of the participants of study 1 and most participants of study 2 agreed with the use of an app or assistance system for self-ratings, third party ratings and an objective symptom monitoring. Potential interventions that were popular in both groups included a regular feedback, the visualization of monitored data and advice in crises. Limitations: With study 1 we were not able to ensure correct diagnoses or to interact in a flexible way. In Study 2 those issues were resolved, but the small number of participants raises the question of a possible generalisability of the results. Furthermore, for both studies a selection bias could not be excluded. Conclusions: Our results indicate positive attitudes of bipolar patients towards disease management apps and assistance systems. Even new and innovative features such as partner apps or the analysis of facial expressions in video data were appreciated and daily interactions were favoured. However, the variety of answers calls for flexible systems which allow activating or deactivating certain features.,” vol. 229, pp. 351–357, 2018, doi: 10.1016/j.jad.2017.12.059.</v>
          </cell>
        </row>
        <row r="527">
          <cell r="C527" t="str">
            <v>Distributed-Reasoning for Task Scheduling through Distributed Internet of Things Controller,</v>
          </cell>
          <cell r="D527" t="str">
            <v xml:space="preserve"> Procedia Comput. Sci., </v>
          </cell>
          <cell r="E527" t="str">
            <v>The adoption of distributed reasoning through ubiquitous instrumentation in the distributed Internet of Things (IoT) leads to outstanding improvements in real-time monitoring, optimization, fault tolerance, traffic, healthcare, etc. Using a ubiquitous controller to interconnect devices in the IoT is still in the embryonic stage. However, it has the potential to create distributed-intelligent IoT solutions that are more efficient and secure than centric intelligence. It is essential to take a new direction to design a distributed intelligent controller for task scheduling that can firstly dynamically interact with a smart environment in efficient real-time data processing and secondly respond to flexible changes. To address these issues, we outline a two-level intelligence scheme that leverages edge computing to improve distributed IoT. The edge scheme shifts the capability of streaming processing from the cloud to edge devices to alleviate latency, support better reliable streaming analytics, and improve smart IoT applications’ performance. In this work, to enable better, reliable, and flexible streaming analytics and overcome the data uncertainties, we proposed an IoT gateway controller that provides low-level intelligence by using a fuzzy abductive reasoner. Numerical simulations support the feasibility of our proposed approaches.,” vol. 184, pp. 24–32, 2021, doi: https://doi.org/10.1016/j.procs.2021.03.014.</v>
          </cell>
        </row>
        <row r="528">
          <cell r="C528" t="str">
            <v>Do CHANGE platform: A service-based architecture for secure aggregation and distribution of health and wellbeing data,</v>
          </cell>
          <cell r="D528" t="str">
            <v xml:space="preserve"> Int. J. Med. Inform., </v>
          </cell>
          <cell r="E528" t="str">
            <v>Over the last decade, the adoption of open API standards offers new services meaningful in the domain of health informatics and behavior change. We present our privacy-oriented solution to support personal data collection, distribution, and usage. Given the new General Data Protection Regulations in Europe, the proposed platform is designed with requirements in mind to position citizens as the controllers of their data. The proposed result uses NodeJS servers, OAuth protocol for Authentication and Authorization, a publish-subscribe semantic for real-time data notification and Cron for APIs without a notification strategy. It uses Distributed Data Protocol to control and securely provision data to distributed frameworks utilizing the data and those distributed applications are exemplified. The platform design is transparent and modularized for research projects and small businesses to set-up and manage, and to allow them to focus on the application layer utilizing personal information. This solution can easily be configured to support custom or new data sources with open API and can scale. In our use cases, maintaining the separate ecosystem services was trivial. The adopted distributed protocol was the most challenging to manage due to its high RAM usage. And implementing a fine-grained privacy control by end-users was challenging in an existing clinical enterprise system.,” vol. 117, pp. 103–111, 2018, doi: 10.1016/j.ijmedinf.2018.06.004.</v>
          </cell>
        </row>
        <row r="529">
          <cell r="C529" t="str">
            <v>Domain model validation of Context-aware Mobile Patient Monitoring Systems,</v>
          </cell>
          <cell r="D529" t="str">
            <v xml:space="preserve"> Procedia Comput. Sci., </v>
          </cell>
          <cell r="E529" t="str">
            <v>Existing literature on designing Context-aware Mobile Patient Monitoring Frameworks (CMPMF) in the biomedical informatics domain recognizes the need to identify the common requirements of the domain. However, the literature on this topic is fragmented and the domain requirements of Context-aware Mobile Patient Monitoring Systems (CMPMS), which are required to develop CMPMF, have not been identified. To address this gap in knowledge, a domain model of CMPMS is implemented and validated in this paper. The domain model is validated by consultant physicians as domain experts and three CaMPaMS prototypes for monitoring patients with hypertension, epilepsy, or diabetes. The validated domain model provides significant results which can be used to enhance the design of CMPMF. The majority of the medical experts consulted agreed that the proposed domain model is complete, correct, and representative of the domain requirements. In addition, the model meets practical requirements for monitoring chronic diseases such as hypertension, diabetes and epilepsy. The results contribute to the improvement of software engineering practices and enhance productivity by increasing our understanding of the CMPMS domain.,” vol. 62, pp. 539–546, 2015, doi: 10.1016/j.procs.2015.08.529.</v>
          </cell>
        </row>
        <row r="530">
          <cell r="C530" t="str">
            <v>Dosimetric and clinical advantages of adapting the DIBH technique to hybrid solitary dynamic portal radiotherapy for left-sided chest-wall plus regional nodal irradiation,</v>
          </cell>
          <cell r="D530" t="str">
            <v xml:space="preserve"> Med. Dosim., </v>
          </cell>
          <cell r="E530" t="str">
            <v>To evaluate the dosimetric and clinical advantages of using deep-inspiration breath-hold (DIBH) technique in hybrid solitary dynamic portal radiotherapy (hSDPRT) for left-sided chest-wall plus regional nodal irradiation and to demonstrate a simplified strategy for preclinical commissioning and calibration of DIBH-gating technique. Fifteen patients with left-sided breast cancer who underwent postmastectomy radiotherapy using hSDPRT were retrospectively evaluated. Two sets of planning-CT images were acquired for each patient, one with free/normal breathing and the other with DIBH. The hSDPRT plans were computed to deliver about 85% of the prescribed dose using static open fields and 15% of dose using a less complex solitary dynamic field. The dosimetric differences between the paired samples were compared using the Wilcoxon signed-rank test. For clinical commissioning of gated treatments, a respiratory simulator equipped with a microcontroller was programmed to simulate free-breathing and DIBH-patterns using a custom-developed android application. While both the hSDPRT plans displayed identical target coverage on both the image-sets, the DIBH technique resulted in statistically significant differences in various dose-volume metrics of heart, left-anterior-descending artery, and ipsilateral-lung structures. The hSDPRT plan with DIBH entails reduced total monitor unit (354.9 ± 13.6 MU) and breath-hold time ranging from 2.9 ± 0.3 to 13.7 ± 0.8 seconds/field, along with an acceptable impact on overall machine throughput. DIBH is a feasible method to effectively address the delivery uncertainty and produce substantial sparing of heart and lung when combined with hSDPRT. Streamlined procedures for commissioning and calibration of DIBH-gating technique are essential for more efficient clinical practice.,” vol. 45, no. 3, pp. 256–263, 2020, doi: 10.1016/j.meddos.2020.01.002.</v>
          </cell>
        </row>
        <row r="531">
          <cell r="C531" t="str">
            <v>Dropping out of a transdiagnostic online intervention: A qualitative analysis of client’s experiences,</v>
          </cell>
          <cell r="D531" t="str">
            <v xml:space="preserve"> Internet Interv., </v>
          </cell>
          <cell r="E531" t="str">
            <v>Introduction An important concern in Internet-based treatments (IBTs) for emotional disorders is the high dropout rate from these protocols. Although dropout rates are usually reported in research studies, very few studies qualitatively explore the experiences of patients who drop out of IBTs. Examining the experiences of these clients may help to find ways to tackle this problem. Method A Consensual Qualitative Research study was applied in 10 intentionally-selected patients who dropped out of a transdiagnostic IBT. Results 22 categories were identified within 6 domains. Among the clients an undeniable pattern arose regarding the insufficient support due to the absence of a therapist and the lack of specificity of the contents to their own problems. Conclusions The analyzed content has direct impact on the clinical application of IBTs. A more tailored manage of expectations as well as strategies to enhance the therapeutic relationship in certain clients are identified as the two key elements in order to improve the dropout in IBTs. Going further, in the mid and long run, ideographic interventions would be vital. The present study permits to better grasp the phenomenon of dropout in IBTs and delineate specific implications both in terms of research, training and practice.,” vol. 10, pp. 29–38, 2017, doi: 10.1016/j.invent.2017.09.001.</v>
          </cell>
        </row>
        <row r="532">
          <cell r="C532" t="str">
            <v>Dual-functional ultrathin wearable 3D particle-in-cavity SF-AAO-Au SERS sensors for effective sweat glucose and lab-on-glove pesticide detection,</v>
          </cell>
          <cell r="D532" t="str">
            <v xml:space="preserve"> Sensors Actuators B Chem., </v>
          </cell>
          <cell r="E532" t="str">
            <v>A novel approach is developed to fabricate an ultra-thin layered flexible wearable Surface-Enhanced Raman Scattering (SERS) substrate named silk fibroin-anodic aluminum oxide-Au nanoparticles (SF-AAO-Au), which consists of biocompatible SF film as flexible support, ultrathin cavity AAO as template, and plasmonic Au NPs. The SF-AAO-Au sensor exhibits excellent SERS mechanical flexibility, homogeneity and sensitivity for its effective enhancement ability and highly ordered 3D periodic porous particle-in-cavity (PIC) arrays structure. The humidity-driven interface structure of biocompatible SF film provides good skin adhesion under various fitness tests and excellent mechanical flexibility as a wearable SERS sensor on natural skin (deformation within 5%). The flexible SF-AAO-Au can be developed as quantitativesweat glucose sensor in the concentration range of 10−7 to 10−3 M with a limit of detection (LOD) of 1.68×10−7 M and qualitative human sweat glucose detection ability. This SF-AAO-Au substrate can be further designed as lab-on-glove SERS sensing platform for ultrasensitive (LOD ~5.7 ppt) quantitative on-site detection of agricultural residues in a wide range. The effective dual-functional SERS wearable sensor realized for the first time paves a new way to develop smart wearable and non-destructive devices in environmental safety, forensic identification and point-of-care testing (POCT) diagnosis of physiological disease.,” p. 131512, 2022, doi: 10.1016/j.snb.2022.131512.</v>
          </cell>
        </row>
        <row r="533">
          <cell r="C533" t="str">
            <v>Dual-modality endoscopic probe for tissue surface shape reconstruction and hyperspectral imaging enabled by deep neural networks,</v>
          </cell>
          <cell r="D533" t="str">
            <v xml:space="preserve"> Med. Image Anal., </v>
          </cell>
          <cell r="E533" t="str">
            <v>Surgical guidance and decision making could be improved with accurate and real-time measurement of intra-operative data including shape and spectral information of the tissue surface. In this work, a dual-modality endoscopic system has been proposed to enable tissue surface shape reconstruction and hyperspectral imaging (HSI). This system centers around a probe comprised of an incoherent fiber bundle, whose fiber arrangement is different at the two ends, and miniature imaging optics. For 3D reconstruction with structured light (SL), a light pattern formed of randomly distributed spots with different colors is projected onto the tissue surface, creating artificial texture. Pattern decoding with a Convolutional Neural Network (CNN) model and a customized feature descriptor enables real-time 3D surface reconstruction at approximately 12 frames per second (FPS). In HSI mode, spatially sparse hyperspectral signals from the tissue surface can be captured with a slit hyperspectral imager in a single snapshot. A CNN based super-resolution model, namely ‘super-spectral-resolution’ network (SSRNet), has also been developed to estimate pixel-level dense hypercubes from the endoscope cameras standard RGB images and the sparse hyperspectral signals, at approximately 2 FPS. The probe, with a 2.1 mm diameter, enables the system to be used with endoscope working channels. Furthermore, since data acquisition in both modes can be accomplished in one snapshot, operation of this system in clinical applications is minimally affected by tissue surface movement and deformation. The whole apparatus has been validated on phantoms and tissue (ex vivo and in vivo), while initial measurements on patients during laryngeal surgery show its potential in real-world clinical applications.,” vol. 48, pp. 162–176, 2018, doi: https://doi.org/10.1016/j.media.2018.06.004.</v>
          </cell>
        </row>
        <row r="534">
          <cell r="C534" t="str">
            <v>Dynamic allocation of stochastically-arriving flexible resources to random streams of objects with application to kidney cross-transplantation,</v>
          </cell>
          <cell r="D534" t="str">
            <v xml:space="preserve"> Eur. J. Oper. Res., </v>
          </cell>
          <cell r="E534" t="str">
            <v>Two distinct random streams of discrete objects flow into a system and queue in two separate lines. Concurrently, two distinct types of resources arrive stochastically over time. Upon arrival, each resource unit is matched with a waiting object. One resource type is ʻflexible’ and can be allocated to either one of the object types. However, units of the other, non-flexible, resource type can be allocated only to units of one specific object type. The allocation probabilities are not fixed and may depend on both queue sizes of the two objects. If a resource unit is not allocated immediately, it is lost. The goal is to find an optimal state-dependent probabilistic dynamic allocation policy. We formulate the system as a two-dimensional Markov process, analyze its probabilistic behavior, and derive its performance measures. We then apply the model to the problem of kidney cross-transplantation and propose a new measure of system effectiveness, called Expected Value of Transplantation (EVT), based on the histocompatibility between kidneys and candidates. We further show that it is possible to balance the objectives of achieving equity in candidates’ expected waiting times (EW) and maximizing EVT by equating the value of EW/EVT between the two groups.,” vol. 265, no. 1, pp. 169–177, 2018, doi: 10.1016/j.ejor.2017.07.068.</v>
          </cell>
        </row>
        <row r="535">
          <cell r="C535" t="str">
            <v>Dynamic cellular actuator arrays and the expanded fingerprint method for dynamic modeling,</v>
          </cell>
          <cell r="D535" t="str">
            <v xml:space="preserve"> Rob. Auton. Syst., </v>
          </cell>
          <cell r="E535" t="str">
            <v>A key step to understanding and producing natural motion is creating a physical, well understood actuator with a dynamic model resembling biological muscle. This actuator can then serve as the basis for building viable, full-strength, and safe muscles for disabled patients, rehabilitation, human force amplification, telerobotics, and humanoid robotic systems. This paper presents a cell-based flexible actuator modeling methodology and the General Fingerprint Method for systematically and efficiently calculating the actuators’ respective dynamic equations of motion. The cellular actuator arrays combine many flexible ‘cells’ in complex and varied topologies for combined large-scale motion. The cells can have varied internal dynamic models and common actuators such as piezoelectric, SMA, linear motor, and pneumatic technologies can fit the model by adding a flexible element in series with the actuator. The topology of the cellular actuator array lends it many of its properties allowing the final muscle to be catered to particular applications. The General Fingerprint Method allows for fast recalculation for different and/or changing structures and internal dynamics, and provides an intuitive base for future controls work. This paper also presents two physical SMA based cellular actuator arrays which validate the presented theory and give a basis for future development. © 2013 Elsevier B.V. All rights reserved.,” vol. 62, no. 7, pp. 1060–1072, 2014, doi: 10.1016/j.robot.2013.06.013.</v>
          </cell>
        </row>
        <row r="536">
          <cell r="C536" t="str">
            <v>Dynamic control of complex transit systems,</v>
          </cell>
          <cell r="D536" t="str">
            <v xml:space="preserve"> Transp. Res. Part B Methodol., </v>
          </cell>
          <cell r="E536" t="str">
            <v>This paper proposes a dynamic control method to overcome bunching and improve the regularity of fixed-route transit systems. The method uses a combination of dynamic holding and en-route driver guidance to achieve its objectives. It applies to systems with a mix of headway-based and schedule-based lines but it is evaluated for scheduled systems as this is the more challenging application. Improved schedule adherence is the goal.The method’s calculation complexity per piece of advice does not increase with system size. As a result, the method is scalable and can be used with large multi-line systems, no matter how complex. When controlled, each vehicle is mostly affected by exogenous disturbances (e.g. traffic) and very little by other vehicles. As a result, disruptions to a vehicle or group of vehicles caused by inattentive drivers or control equipment failures remain confined to the vehicles experiencing the problems. The control method effectively quarantines ‘disease’.The method is evaluated analytically and with simulations over a broad range of conditions, including schedules with zero slack. The method was also evaluated by observing the performance of a real world multi-line system that uses inexpensive on-board tablets to apply the control. The evaluation addresses driver compliance and equipment malfunction issues. It is found that the method is resilient and improves reliability considerably even under challenging conditions.,” vol. 81, pp. 146–160, 2015, doi: 10.1016/j.trb.2015.09.003.</v>
          </cell>
        </row>
        <row r="537">
          <cell r="C537" t="str">
            <v>Dynamic directional routing for mobile wireless sensor networks,</v>
          </cell>
          <cell r="D537" t="str">
            <v xml:space="preserve"> Ad Hoc Networks, </v>
          </cell>
          <cell r="E537" t="str">
            <v>The interest in Mobile Wireless Sensor Networks (MWSN) has grown considerably due to its various applications in the fields of military, industrial infrastructure, automation, health, traffic, and many consumer areas. Hence, as the modern world shifting to the age of IoT with possibly new emerging technologies and applications, there will be a number of implications that influence the design and deployment of such networks. Precisely, residual energy utilization, mobility, topology, scalability, and data routing are key factors in the design of MWSN to meet application’s specific demand. This article presents a novel routing protocol that adapt to the mobility of sensor nodes to achieve a reliable and energy-efficient routing. The proposed scheme is dynamic directional routing (DDR) to control the flow of data in network, which optimizes the routes toward the sink. The protocol has been evaluated and compared with state-of-art protocols, and the simulation results show that DDR protocol can improve network lifetime by around 13% compared to T-LEACH protocol. It also enhances the packet delivery rate, energy consumption, while maintain shorter routes toward the sink by around 33% compared to T-LEACH protocol.,” vol. 110, p. 102301, 2021, doi: https://doi.org/10.1016/j.adhoc.2020.102301.</v>
          </cell>
        </row>
        <row r="538">
          <cell r="C538" t="str">
            <v>Dynamic models for computer viruses,</v>
          </cell>
          <cell r="D538" t="str">
            <v xml:space="preserve"> Comput. Secur., </v>
          </cell>
          <cell r="E538" t="str">
            <v>Computer viruses are an important risk to computational systems endangering either corporations of all sizes or personal computers used for domestic applications. Here, classical epidemiological models for disease propagation are adapted to computer networks and, by using simple systems identification techniques a model called SAIC (Susceptible, Antidotal, Infectious, Contaminated) is developed. Real data about computer viruses are used to validate the model. © 2008 Elsevier Ltd. All rights reserved.,” vol. 27, no. 7–8, pp. 355–359, 2008, doi: 10.1016/j.cose.2008.07.006.</v>
          </cell>
        </row>
        <row r="539">
          <cell r="C539" t="str">
            <v>Dynamic multi-priority, multi-class patient scheduling with stochastic service times,</v>
          </cell>
          <cell r="D539" t="str">
            <v xml:space="preserve"> Eur. J. Oper. Res., </v>
          </cell>
          <cell r="E539" t="str">
            <v>Efficient patient scheduling has significant operational, clinical and economical benefits on health care systems by not only increasing the timely access of patients to care but also reducing costs. However, patient scheduling is complex due to, among other aspects, the existence of multiple priority levels, the presence of multiple service requirements, and its stochastic nature. Patient appointment (allocation) scheduling refers to the assignment of specific appointment start times to a set of patients scheduled for a particular day while advance patient scheduling refers to the assignment of future appointment days to patients. These two problems have generally been addressed separately despite each being highly dependent on the form of the other. This paper develops a framework that incorporates stochastic service times into the advance scheduling problem as a first step towards bridging these two problems. In this way, we not only take into account the waiting time until the day of service but also the idle time/overtime of medical resources on the day of service. We first extend the current literature by providing theoretical and numerical results for the case with multi-class, multi-priority patients and deterministic service times. We then adapt the model to incorporate stochastic service times and perform a comprehensive numerical analysis on a number of scenarios, including a practical application. Results suggest that the advance scheduling policies based on deterministic service times cannot be easily improved upon by incorporating stochastic service times, a finding that has important implications for practice and future research on the combined problem.,” vol. 280, no. 1, pp. 254–265, 2020, doi: https://doi.org/10.1016/j.ejor.2019.06.040.</v>
          </cell>
        </row>
        <row r="540">
          <cell r="C540" t="str">
            <v>Dynamic power management and adaptive packet size selection for IoT in e-Healthcare,</v>
          </cell>
          <cell r="D540" t="str">
            <v xml:space="preserve"> Comput. Electr. Eng., </v>
          </cell>
          <cell r="E540" t="str">
            <v>Wireless communications in e-healthcare must work in a reliable, fast and energy-efficient fashion. In this paper, first, a power level decision (PLD) algorithm is proposed to select the optimal power level for each node, which enables the minimum energy consumption on transmitting data per bit. Second, a power level and packet size decision (PPD) algorithm is presented to decide the optimal packet size, by either minimizing the delay at a prescribed transmission power or minimizing energy consumption with a prescribed delay. Third, a global link decision (GLD) scheme is devised to improve overall reliability and decrease overall delay simultaneously through raising availability of battery energy within nodes. Theoretical analysis demonstrated the validity of the GLD scheme. Moreover, experimental results show that the GLD scheme improves the transmission reliability by 8.70% and decreases the delay by 7.74%, without reducing the network lifetime, which was not achieved in previous research studies.,” vol. 65, pp. 357–375, 2018, doi: 10.1016/j.compeleceng.2017.06.010.</v>
          </cell>
        </row>
        <row r="541">
          <cell r="C541" t="str">
            <v>Dynamic risk-based decision methods for access control systems,</v>
          </cell>
          <cell r="D541" t="str">
            <v xml:space="preserve"> Comput. Secur., </v>
          </cell>
          <cell r="E541" t="str">
            <v>In traditional multi-level security systems, trust and risk values are pre-computed. Any change in these values requires manual intervention of an administrator. In many dynamic environments, however, these values should be auto-adaptive, and auto-tunable according to the usage history of the users. Moreover, occasional exceptions on resource needs, which are common in dynamic environments like healthcare, should be allowed if the subjects show a positive record of use toward resources they acquired in the past. Conversely, access of authorized users, who have negative record, should be restricted. These requirements are not taken into consideration in existing risk-based access control systems. In order to overcome these shortcomings and to meet different sensitivity requirements of various applications, we propose two dynamic risk-based decision methods for access control systems. We provide theoretical and simulation-based analysis and evaluation of both schemes. Also, we analytically prove that the proposed methods, not only allow exceptions under certain controlled conditions, but uniquely restrict legitimate access of bad authorized users.,” vol. 31, no. 4, pp. 447–464, 2012, doi: https://doi.org/10.1016/j.cose.2012.02.006.</v>
          </cell>
        </row>
        <row r="542">
          <cell r="C542" t="str">
            <v>Dynamic strategy for personalized medicine: An application to metastatic breast cancer,</v>
          </cell>
          <cell r="D542" t="str">
            <v xml:space="preserve"> J. Biomed. Inform., </v>
          </cell>
          <cell r="E542" t="str">
            <v>We compare methods to develop an adaptive strategy for therapy choice in a class of breast cancer patients, as an example of approaches to personalize therapies for individual characteristics and each patient’s response to therapy. Our model maintains a Markov belief about the effectiveness of the different therapies and updates it as therapies are administered and tumor images are observed, reflecting tumor response. We compare three different approximate methods to solve our analytical model against standard medical practice and show significant potential benefit of the computed dynamic strategies to limit tumor growth and to reduce the number of time periods patients are given chemotherapy, with its attendant side effects.,” vol. 68, pp. 50–57, 2017, doi: https://doi.org/10.1016/j.jbi.2017.02.012.</v>
          </cell>
        </row>
        <row r="543">
          <cell r="C543" t="str">
            <v>Dynamic-weighting hierarchical segmentation network for medical images,</v>
          </cell>
          <cell r="D543" t="str">
            <v xml:space="preserve"> Med. Image Anal., </v>
          </cell>
          <cell r="E543" t="str">
            <v>Automatic medical image segmentation plays a crucial role in many medical image analysis applications, such as disease diagnosis and prognosis. Despite the extensive progress of existing deep learning based models for medical image segmentation, they focus on extracting accurate features by designing novel network structures and solely utilize fully connected (FC) layer for pixel-level classification. Considering the insufficient capability of FC layer to encode the extracted diverse feature representations, we propose a Hierarchical Segmentation (HieraSeg) Network for medical image segmentation and devise a Hierarchical Fully Connected (HFC) layer. Specifically, it consists of three classifiers and decouples each category into several subcategories by introducing multiple weight vectors to denote the diverse characteristics in each category. A subcategory-level and a category-level learning schemes are then designed to explicitly enforce the discrepant subcategories and automatically capture the most representative characteristics. Hence, the HFC layer can fit the variant characteristics so as to derive an accurate decision boundary. To enhance the robustness of HieraSeg Network with the variability of lesions, we further propose a Dynamic-Weighting HieraSeg (DW-HieraSeg) Network, which introduces an Image-level Weight Net (IWN) and a Pixel-level Weight Net (PWN) to learn data-driven curriculum. Through progressively incorporating informative images and pixels in an easy-to-hard manner, DW-HieraSeg Network is able to eliminate local optimums and accelerate the training process. Additionally, a class balanced loss is proposed to constrain the PWN for preventing the overfitting problem in minority category. Comprehensive experiments on three benchmark datasets, EndoScene, ISIC and Decathlon, show our newly proposed HieraSeg and DW-HieraSeg Networks achieve state-of-the-art performance, which clearly demonstrates the effectiveness of the proposed approaches for medical image segmentation.,” vol. 73, p. 102196, 2021, doi: 10.1016/j.media.2021.102196.</v>
          </cell>
        </row>
        <row r="544">
          <cell r="C544" t="str">
            <v>EANDC: An explainable attention network based deep adaptive clustering model for mental health treatment,</v>
          </cell>
          <cell r="D544" t="str">
            <v xml:space="preserve"> Futur. Gener. Comput. Syst., </v>
          </cell>
          <cell r="E544" t="str">
            <v>Internet-delivered Psychological Treatment (IDPT) has been shown to be an effective method for improving psychological disorders. Natural language processing (NLP) requires an appropriate set of linguistic features for word representation and emotion segmentation. For psychological applications, models must be trained on extensive and diverse datasets to achieve expert-level performance. Labeling psychological texts authorized by patients is challenging because emotional biases can lead to incorrect segmentation of emotions and labeling emotional data is time consuming. In this paper, we propose an assistance tool for psychologists to explore the emotional aspects of mentally ill individuals. We first use an NLP-based method to create emotional lexicon embeddings, and then apply attention-based deep clustering. The learned representation is then used to visualize the emotional aspect of the text authorized by patients. We expand the patient authored text using synonymous semantic expansion. A latent semantic representation based on context is clustered using EANDC, which is a Explainable Attention Network-based Deep adaptive Clustering model. We use similarity metrics to select a subset of the text and then improve the explainability of learning using a curriculum-based optimization method. The experimental results show that synonym expansion based on the emotion lexicon increases accuracy without affecting the results. The attention method with bidirectional LSTM architecture achieved 0.81 ROC in a blind test. The self-learning based embedding then visualizes the weighted attention words and helps the psychiatrist to improve his explanatory power of the qualitative match for clinical notes and the remedy. The method helps in labeling text and improves the recognition rate of symptoms of mental disorders.,” vol. 130, pp. 106–113, 2022, doi: 10.1016/j.future.2021.12.008.</v>
          </cell>
        </row>
        <row r="545">
          <cell r="C545" t="str">
            <v>Early anomaly detection in smart home: A causal association rule-based approach,</v>
          </cell>
          <cell r="D545" t="str">
            <v xml:space="preserve"> Artif. Intell. Med., </v>
          </cell>
          <cell r="E545" t="str">
            <v>As the world’s population grows older, an increasing number of people are facing health issues. For the elderly, living alone can be difficult and dangerous. Consequently, smart homes are becoming increasingly popular. A sensor-rich environment can be exploited for healthcare applications, in particular, anomaly detection (AD). The literature review for this paper showed that few works consider environmental factors to detect anomalies. Instead, the focus is on user activity and checking whether it is abnormal, i.e., does not conform to expected behavior. Furthermore, reducing the number of anomalies using early detection is a major issue in many applications. In this context, anomaly-cause discovery may be helpful in recommending actions that may prevent risk. In this paper, we present a novel approach for detecting the risk of anomalies occurring in the environment regarding user activities. The method relies on anomaly-cause extraction from a given dataset using causal association rules mining. These anomaly causes are utilized afterward for real-time analysis to detect the risk of anomalies using the Markov logic network machine learning method. The detected risk allows the method to recommend suitable actions to perform in order to avoid the occurrence of an actual anomaly. The proposed approach is implemented, tested, and evaluated for each contribution using real data obtained from an intelligent environment platform and real data from a clinical datasets. Experimental results prove our approach to be efficient in terms of recognition rate.,” vol. 91, pp. 57–71, 2018, doi: 10.1016/j.artmed.2018.06.001.</v>
          </cell>
        </row>
        <row r="546">
          <cell r="C546" t="str">
            <v>Early prediction of radiotherapy-induced parotid shrinkage and toxicity based on CT radiomics and fuzzy classification,</v>
          </cell>
          <cell r="D546" t="str">
            <v xml:space="preserve"> Artif. Intell. Med., </v>
          </cell>
          <cell r="E546" t="str">
            <v>Motivation Patients under radiotherapy for head-and-neck cancer often suffer of long-term xerostomia, and/or consistent shrinkage of parotid glands. In order to avoid these drawbacks, adaptive therapy can be planned for patients at risk, if the prediction is obtained timely, before or during the early phase of treatment. Artificial intelligence can address the problem, by learning from examples and building classification models. In particular, fuzzy logic has shown its suitability for medical applications, in order to manage uncertain data, and to build transparent rule-based classifiers. In previous works, clinical, dosimetric and image-based features were considered separately, to find different possible predictors of parotid shrinkage. On the other hand, a few works reported possible image-based predictors of xerostomia, while the combination of different types of features has been little addressed. Objective This paper proposes the application of a novel machine learning approach, based on both statistics and fuzzy logic, aimed at the classification of patients at risk of i) parotid gland shrinkage and ii) 12-months xerostomia. Both problems are addressed with the aim of individuating predictors and models to classify respective outcomes. Methods Knowledge is extracted from a real dataset of radiotherapy patients, by means of a recently developed method named Likelihood-Fuzzy Analysis, based on the representation of statistical information by fuzzy rule-based models. This method enables to manage heterogeneous variables and missing data, and to obtain interpretable fuzzy models presenting good generalization power (thus high performance), and to measure classification confidence. Numerous features are extracted to characterize patients, coming from different sources, i.e. clinical features, dosimetric parameters, and radiomics-based measures obtained by texture analysis of Computed Tomography images. A learning approach based on the composition of simple models in a more complicated one allows to consider the features separately, in order to identify predictors and models to use when only some data source is available, and obtaining more accurate results when more information can be combined. Results Regarding parotid shrinkage, a number of good predictors is detected, some already known and confirmed here, and some others found here, in particular among radiomics-based features. A number of models are also designed, some using single features and …,” vol. 81, pp. 41–53, 2017, doi: https://doi.org/10.1016/j.artmed.2017.03.004.</v>
          </cell>
        </row>
        <row r="547">
          <cell r="C547" t="str">
            <v>Early Relapse for Multiple Myeloma Patients Undergoing Single Autologous Stem Cell Therapy: A Single-center Experience,</v>
          </cell>
          <cell r="D547" t="str">
            <v xml:space="preserve"> Clin. Lymphoma Myeloma Leuk., </v>
          </cell>
          <cell r="E547" t="str">
            <v>Introduction Multiple myeloma is a heterogeneous disease with diverse clinical courses and patient outcomes. Although the introduction of novel agents has improved the overall survival (OS) of multiple myeloma patients, reports have highlighted that a subset of patients persists who experience early relapse (ER) and whose prognosis is significantly poorer than that of patients with a longer therapy response. Methods The purpose of the present study was to understand the effect of ER on OS and identify other predictors of OS. We analyzed the outcomes of 257 patients who had undergone novel agent-based induction and single autologous stem cell therapy at our center from 2010 to 2016. Results ER occurred in 35 patients (13.6%), and the group had a greater percentage of high-risk cytogenetics (48.5% vs. 23.3%; P = .0001), a lower percentage of a very good partial response or better (51.4% vs. 80.5%; P = .001), and a shorter median OS (17.8 months vs. not realized; P = .0001) compared with the non-ER group. Multivariate analysis showed that the presence of ER, high-risk cytogenetics, and lactate dehydrogenase &gt; 350 UI/L are independent prognosticators for OS (P &lt; .05). Conclusions Our results have demonstrated that ER is an important clinical indicator of patients at high risk. As applications of novel agents evolve, further studies are required to tailor therapy for this patient group.,” vol. 18, no. 1, pp. e69–e75, 2018, doi: https://doi.org/10.1016/j.clml.2017.10.009.</v>
          </cell>
        </row>
        <row r="548">
          <cell r="C548" t="str">
            <v>Easing the development of healthcare architectures following RM-ODP principles and healthcare standards,</v>
          </cell>
          <cell r="D548" t="str">
            <v xml:space="preserve"> Comput. Stand. Interfaces, </v>
          </cell>
          <cell r="E548" t="str">
            <v>RM-ODP has been widely accepted and used in the field of system and software model engineering and of enterprise computing within different environments. One of these specific domains is healthcare, in which the international standard Health Information Services Architecture (HISA) is applied under the directives of RM-ODP. HISA presents a flexible architecture identifying common use cases, actors, information, and services and easing its extension with specific services, systems and information. The HISA standard follows system specification through the RM-ODP viewpoints but it does not consider other features of the reference model, such as the Enterprise language or the UML4ODP specification. In this paper, we introduce the rationale and specification of the three technology-independent viewpoints of an HISA-based architecture conforming to RM-ODP and UML4ODP. Moreover, we evaluate how easy it is to extend this architecture to introduce specific services and elements. As proof of concept we explore security and privacy issues (i.e., requirements, actors, information objects, etc.) and enrich the architecture with suitable objects and services, mainly from access control standardization efforts. In addition, a detailed discussion about the divergences between RM-ODP and HISA is presented. The main contribution of our work is to develop (guided by RM-ODP, HISA, and other standards) a methodology and tools allowing healthcare service developers and designers to build solutions conforming to standards and leveraging the benefits of distribution and interoperability. These tools consist of the specification of three technology-independent viewpoints according to the guidelines of HISA, RM-ODP and UML4ODP for the healthcare domain, and they will be freely available. In parallel, these viewpoints are extended with access control issues, and the adequacy of the HISA extension mechanism is evaluated. © 2011 Elsevier B.V.,” vol. 35, no. 3, pp. 329–337, 2013, doi: 10.1016/j.csi.2011.12.002.</v>
          </cell>
        </row>
        <row r="549">
          <cell r="C549" t="str">
            <v>Economic Evaluation of Cladribine Tablets in Patients With High Disease Activity–Relapsing-Remitting Multiple Sclerosis in the Kingdom of Saudi Arabia,</v>
          </cell>
          <cell r="D549" t="str">
            <v xml:space="preserve"> Value Heal. Reg. Issues, </v>
          </cell>
          <cell r="E549" t="str">
            <v>Objective: Cladribine tablets are the first short-course oral treatment approved for high disease activity relapsing-remitting multiple sclerosis (HDA-RRMS) across various countries. This analysis assessed the cost-effectiveness of introducing cladribine tablets as a treatment option for patients with high disease activity compared with other HDA-RRMS therapies in the Kingdom of Saudi Arabia (KSA). Methods: The cost-effectiveness model was adapted from the KSA payer’s perspective. Data for the model’s adaptation were retrieved from the literature and validated by key opinion leaders. The comparators considered in the model were alemtuzumab, dimethyl fumarate, fingolimod, interferon beta-1a (subcutaneous and intramuscular) and beta-1b, natalizumab, and teriflunomide. A sensitivity analysis was also performed to assess the robustness of the analysis. Results: The cost-effectiveness results showed cladribine tablets as the dominant strategy (ie, less costly and more effective) versus all the comparators. The incremental cost and quality-adjusted life-years gained were largely driven by drug acquisition cost and delayed expanded disability status scale progression, respectively. Cladribine tablets showed an 81% to 100% probability of being cost-effective at a threshold of Saudi Riyal 225 326 per quality-adjusted life-years gained against different comparators. Conclusions: Cladribine tablets are a dominant treatment option for patients with HDA-RRMS from the payer perspective in the KSA.,” vol. 25, pp. 189–195, 2021, doi: 10.1016/j.vhri.2021.03.007.</v>
          </cell>
        </row>
        <row r="550">
          <cell r="C550" t="str">
            <v>Educational app for children with Autism Spectrum Disorders (ASDs),</v>
          </cell>
          <cell r="D550" t="str">
            <v xml:space="preserve"> Procedia Comput. Sci., </v>
          </cell>
          <cell r="E550" t="str">
            <v>Children with Autism Spectrum Disorders (ASDs) are usually diagnose by the disturbances in the following domains; social relatedness, communication/play, and restricted interests and activities. As a result, interacting and communicating with children with ASDs are very intricate because of their lack of verbal and nonverbal communication skills. Understanding the needs of the children are also a very challenging task because of their difficulty in expressing their needs verbally, i.e. using gestures or pointing instead of words. To facilitate their social interaction, special effort needs to be made by parents and caregivers. Hence, Educational App for children with ASDs is developed to assist them. The application helps children with ASDs to improve their social life in interacting and communicating with others while helping their parents and caregivers to understand what the children really needs. At the same time, the application can be easily customized (i.e. adding activities) as the needs arise.,” vol. 42, no. C, pp. 70–77, 2014, doi: 10.1016/j.procs.2014.11.035.</v>
          </cell>
        </row>
        <row r="551">
          <cell r="C551" t="str">
            <v>Effect of capillary bridges on the interfacial adhesion of wearable electronics to epidermis,</v>
          </cell>
          <cell r="D551" t="str">
            <v xml:space="preserve"> Int. J. Solids Struct., </v>
          </cell>
          <cell r="E551" t="str">
            <v>Wearable electronics integrated with flexible biosensors provides robust, noninvasive and long-lived interfaces to monitor the electrophysiological and electrochemical signals of the human body. Sweat from the body forms capillary bridges at the weak adhesion interface, furthermore, capillary bridges exhibit different shapes on the circular and thin rectangular sensors. Capillary bridge and fracture models are developed to study the behavior of sweat between wearable electronics and epidermis. The sensor sizes of wearable electronics have significant effects on the opening behaviors of the interface cracks due to the growth of sweat capillary bridges. Dissimilar mechanical properties between the epidermis and the substrates clearly affect the opening behaviors of the penny-shaped and slender cracks. This study provides a useful framework to investigate the underlying mechanisms of the detachment of the wearable electronics due to sweat from the body, which is very valuable for the design of wearable electronics mounted on the epidermis for healthcare applications.,” vol. 174–175, pp. 85–97, 2019, doi: https://doi.org/10.1016/j.ijsolstr.2019.05.029.</v>
          </cell>
        </row>
        <row r="552">
          <cell r="C552" t="str">
            <v>Effect of electron irradiation on morphological, compositional and electrical properties of nanocluster carbon thin films grown using room temperature based cathodic arc process for large area microelectronics,</v>
          </cell>
          <cell r="D552" t="str">
            <v xml:space="preserve"> Microelectron. Reliab., </v>
          </cell>
          <cell r="E552" t="str">
            <v>The influence of 8 MeV electron beam bombardment on room temperature grown nanocluster carbon using cathodic arc process has been studied here. Atomic force microscopy (AFM) study shows that surface roughness varies with varying electron doses. High doses of electrons could causes thermal induce graphitization and morphological changes in the films. Raman spectroscopy analysis reveals that G-peak vary from 1555 cm-1 to 1570 cm-1 and D-peak varying from 1361 cm-1 to 1365 cm-1 indicating the disorderness and presence of both graphitic and diamond-like phases. Room temperature conductivity changes by two to three orders in magnitude. The conductivity in the films could be due to conduction of charge carriers through neighboring islands of conductive chains. Defect states calculated using the differential technique varies from 8 × 1017cm-3 eV-1 to 1.5 × 1019 cm-3 eV-1. Irradiation of nanocluster carbon thin films could be helpful to tune the electrical properties and defect densities of the nanocluster carbon films for various large area, flexible electronic and nano electronic applications.,” vol. 54, no. 12, pp. 2740–2746, 2014, doi: 10.1016/j.microrel.2014.07.007.</v>
          </cell>
        </row>
        <row r="553">
          <cell r="C553" t="str">
            <v>Effective blood vessels reconstruction methodology for early detection and classification of diabetic retinopathy using OCTA images by artificial neural network,</v>
          </cell>
          <cell r="D553" t="str">
            <v xml:space="preserve"> Informatics Med. Unlocked, </v>
          </cell>
          <cell r="E553" t="str">
            <v>Background: Diabetic retinopathy (DR) refers to the ocular effect of diabetes. It is one of the retinal vascular diseases that can cause loss of vision. DR leads to alterations in vascular networks, including angiogenesis and capillary regression. Objective: The objective of this research is to provide an effective robust and accurate automatic methodology for the early detection of DR subjects. The methodology depends on two steps: 1) Blood vessel reconstruction, enhancement, and re-continuity using written custom programs, and 2) An Artificial Neural Network (ANN) as an automatic classifier between the diabetic without diabetic retinopathy (DR) and the Mild to Moderate Non-Proliferative Diabetic Retinopathy (NPDR) subjects. Methods: This approach depends on extracting the seven features, which are the most changeable features according to the morphological retinal vascular network changes. These features are the mean of the intercapillary areas as regions of interest for the largest 10 and 20 selected regions, either including or excluding the Foveal Avascular Zone (FAZ) region, FAZ perimeter, circularity index, and vascular density. The OCTA images were obtained and approved by the Ophthalmology Center in Mansoura University-Egypt. Results: One hundred images were processed, distributed as follows: 40 eyes were normal, 30 eyes were diabetic without DR, and 30 eyes were NPDR subjects. The total system accuracy reached 97%. The performance parameters of the classification system for normal versus diabetic were 97.5% for sensitivity, 96.67% for specificity, and 95.2% for precision. While, the measures for a diabetic without DR versus non-proliferative DR (mild to moderate) were 96.67% for sensitivity, 96.67% for specificity, and 96.67% for precision. The maximum misclassification error was 3.33%. Conclusion: The proposed methodology is capable of accurate classification of the diabetic without DR and Non-proliferative diabetic retinopathy subjects. This methodology depends on using written custom programs and a plugin for MATLAB and Fiji based Image-J software with a supervised artificial neural network. This technique achieves high accuracy, resolution, specificity, and precision with only a short time needed for diagnosis.,” vol. 20, p. 100390, 2020, doi: 10.1016/j.imu.2020.100390.</v>
          </cell>
        </row>
        <row r="554">
          <cell r="C554" t="str">
            <v>Effectiveness of an mHealth Intervention for Infant Sleep Disturbances,</v>
          </cell>
          <cell r="D554" t="str">
            <v xml:space="preserve"> Behav. Ther., </v>
          </cell>
          <cell r="E554" t="str">
            <v>Bedtime problems and night wakings are highly prevalent in infants. This study assessed the real-world effectiveness of an mHealth behavioral sleep intervention (Customized Sleep Profile; CSP). Caregivers (83.9% mothers) of 404 infants (age 6 to 11.9 m, M = 8.32 m, 51.2% male) used the CSP (free and publicly available behavioral sleep intervention delivered via smartphone application, Johnson’s® Bedtime® Baby Sleep App). Caregivers completed the Brief Infant Sleep Questionnaire–Revised (BISQ-R) at baseline and again 4 to 28 days later. Changes in sleep patterns were analyzed, based on sleep problem status (problem versus no problem sleepers; PS; NPS). Sleep onset latency improved in both groups. Earlier bedtimes, longer continuous stretches of sleep, as well as decreased number and duration of night wakings, were evident in the PS group only. The BISQ-R Total score, total nighttime sleep, and total 24-hour sleep time improved for both groups, with a greater change for the PS group. Further, caregivers of infants in the PS group decreased feeding (bedtime and overnight) and picking up overnight, and perceived better sleep. Bedtime routine regularity, bedtime difficulty, sleep onset difficulty, and caregiver confidence improved for both groups, with the PS group showing a greater magnitude of change. Thus, a real-world, publicly available, mHealth behavioral sleep intervention was associated with improved outcomes for older infants. Intervention recommendations resulted in changes in caregivers’ behavior and improvements in caregiver-reported sleep outcomes in infants, in as few as 4 days.,” vol. 51, no. 4, pp. 548–558, 2020, doi: 10.1016/j.beth.2019.12.011.</v>
          </cell>
        </row>
        <row r="555">
          <cell r="C555" t="str">
            <v>Effectiveness of short message service-based intervention (SMS) on self-care in type 2 diabetes: A feasibility study,</v>
          </cell>
          <cell r="D555" t="str">
            <v xml:space="preserve"> Prim. Care Diabetes, </v>
          </cell>
          <cell r="E555" t="str">
            <v>Aim The objective of the current study is to assess the effectiveness of Mobile Short Message Service (SMS) intervention on education of basic self-care skills in patients with type 2 diabetes. Moreover, we aimed to determine whether delivering individually-tailored educational messages can be more effective than general educational messages. Methods A total of 150 patients with diabetes type 2 were randomized into three groups: tailored SMS group, non-tailored SMS group, and the control group. Biochemical parameters including HbA1c, FBS, lipid profile were evaluated for the three groups at baseline and after 12 weeks. Moreover, self-care Inventory (SCI), Diabetes Management Self-Efficacy Scale (DMSES) and Diabetes Self-Care Barriers assessment scale for Older Adults (DSCB-OA) were completed. In the tailored SMS group, each person received 75% of their messages based on the top two barriers to adherence that they had experienced and reported in their scale. In the non-tailored SMS group, random messages were sent to every patient. Results After 12 weeks, although HgA1c levels did not significantly change, significant decline was observed in FBS and mean BMI in both intervention groups. Mean SCI-R scores significantly increased and mean DSCB and DMSES scores significantly decreased in both tailored and non-tailored SMS groups. In the control group, mean SCI-R scores decreased and mean DSCB and DMSES scores significantly increased (P &lt; 0.001). Conclusion Sending short text messages as a method of education in conjunction with conventional diabetes treatment can improve glycemic control and positively influence other aspects of diabetes self-care. According to our findings, sending SMS regularly in particular times appears to be as effective as sending individually tailored messages.,” vol. 10, no. 4, pp. 251–258, 2016, doi: 10.1016/j.pcd.2015.11.001.</v>
          </cell>
        </row>
        <row r="556">
          <cell r="C556" t="str">
            <v>Effects of a symptom management intervention based on group sessions combined with a mobile health application for persons living with HIV in China: A randomized controlled trial,</v>
          </cell>
          <cell r="D556" t="str">
            <v xml:space="preserve"> Int. J. Nurs. Sci., </v>
          </cell>
          <cell r="E556" t="str">
            <v>Objective: This study aims to evaluate the effects of a symptom management intervention (SMI) based on symptom management group sessions combined with a mobile health (mHealth) application (app) on the knowledge of symptom management, the certainty of symptom self-management, symptom severity, symptom distress, medication adherence, social support, and quality of life among persons living with HIV (PLWH) in China. Methods: A parallel randomized controlled trial with 61 PLWH was conducted in Shanghai, China. The participants in the control group (n = 30) downloaded the Symptom Management (SM) app according to their needs and preferences, and received routine follow-ups. The participants in the intervention group (n = 31) were guided to download and use the SM app, and received four tailored weekly group sessions at routine follow-ups. Each group session lasted for approximately 2 h and targeted one of the major modules of the SM app. All the outcomes were assessed at baseline and post-intervention. The study was registered with the Chinese Clinical Trial Registry (ChiCTR1900024821). Results: The symptom management knowledge and certainty of symptom self-management were significantly improved after the intervention (all P &lt; 0.01). Compared with the control group, the scores of symptoms reasons knowledge score improved 11.47 points (95% CI: 3.41, 19.53) and scores of symptoms self-management knowledge score improved 12.80 points (95% CI: 4.55, 21.05) in the intervention group after controlling for covariates. However, other outcomes did not show statistically significant differences between the intervention group and the control group (P &gt; 0.05). Conclusion: The SMI could improve PLWH’s symptom management knowledge and certainty of symptom self-management. Multi-center studies with larger sample sizes and longer follow-ups are needed to further understand the effects of SM app on ameliorating symptom severity and symptom distress. More innovative strategies are also needed to promote and maintain the sustainability of the SM app.,” vol. 8, no. 4, pp. 370–379, 2021, doi: 10.1016/j.ijnss.2021.07.002.</v>
          </cell>
        </row>
        <row r="557">
          <cell r="C557" t="str">
            <v>Effects of eHealth physical activity encouragement in adolescents with complex congenital heart disease: The PReVaiL randomized clinical trial,</v>
          </cell>
          <cell r="D557" t="str">
            <v xml:space="preserve"> Int. J. Cardiol., </v>
          </cell>
          <cell r="E557" t="str">
            <v>Objective To assess benefit and harms of adding an eHealth intervention to health education and individual counseling in adolescents with congenital heart disease. Design Randomized clinical trial. Setting Denmark. Patients A total of 158 adolescents aged 13–16 years with no physical activity restrictions after repaired complex congenital heart disease. Interventions PReVaiL consisted of individually tailored eHealth encouragement physical activity for 52 weeks. All patients received 45 min of group-based health education and 15 min of individual counseling involving patients’ parents. Outcomes The primary outcome was maximal oxygen uptake (VO2 peak) at 52 weeks after randomization. The secondary outcome was physical activity. Exploratory outcomes were generic and disease-specific questionnaires. Results In the intervention group, 58 patients (72%) completed the final test, but of those, only 46 (57%) fulfilled the compliance criteria of using the eHealth application for at least 2 consecutive weeks. In the control group, 61 patients (79%) completed both exercise tests. Adjusted for baseline values, the difference between the intervention group and the control group in mean VO2 peak at 1 year was − 0.65 ml·kg− 1·min− 1 (95% CI − 2.66 to 1.36). Between-group differences at 1 year in physical activity, generic health-related quality of life, and disease-specific quality of life were not statistically significant. Conclusions Adding a tailored eHealth intervention to health education and individual counseling did not affect outcomes among adolescents with congenital heart disease. Our results do not support the use of this eHealth intervention in adolescents with complex congenital heart disease. Trial registration Clinical trials.gov identifier: NCT01189981,” vol. 221, pp. 1100–1106, 2016, doi: 10.1016/j.ijcard.2016.07.092.</v>
          </cell>
        </row>
        <row r="558">
          <cell r="C558" t="str">
            <v>Effects of twisting and bending on the performance of a miniaturized truncated sinusoidal printed circuit antenna for wearable biomedical telemetry devices,</v>
          </cell>
          <cell r="D558" t="str">
            <v xml:space="preserve"> AEU - Int. J. Electron. Commun., </v>
          </cell>
          <cell r="E558" t="str">
            <v>In this paper, we present a miniaturized Truncated Sinusoidal Printed Circuit Antenna (TSPCA) consisting of a thin conductive film of copper mounted on a flexible substrate for wearable biomedical telemetry and smart clothes applications on the premises of health care and sport medicine facilities. The fundamental resonant mode of the proposed TSPCA is 611 MHz. The flat antenna operates over the frequency range from 608 to 614 MHz (-10 dB return-loss bandwidth of 1.7%) with a bore-sight gain of -29 dBi when operating in a free-space environment. The antenna size has been miniaturized to a 10 mm × 10 mm × 0.5 mm using a shorting plate on a substrate with a relative permittivity of 6.15 and loss tangent of 0.00134. The effects of twisting and bending on the performance of the TSPCA are investigated. It has been found that the maximum change in bore-sight gain, resonant frequency, and S11, with respect to the flat case, is -8.5 dBi, 0.2%, and -4 dB, respectively, with respect to the flat case for bend angles ranging from -45° to 45°. Twisting of the antenna, on the other hand, in the range from -45° to 45° showed a maximum change of -16 dBi, 1%, and -17 dB in the bore-sight gain, resonant frequency, and S11, respectively. The bandwidth remains virtually unaffected for both cases. The performance of the TSPCA is investigated when the antenna is mounted parallel to and at a distance of 0.5 mm from the arm, leg, thigh, and head. It has been found that maximum change in bore-sight gain, resonant frequency, and S11 is -3.5 dBi, 2.5%, and -6.5 dB, respectively with respect to the isolated antenna. © 2010 Elsevier GmbH. All rights reserved.,” vol. 65, no. 3, pp. 217–225, 2011, doi: 10.1016/j.aeue.2010.03.008.</v>
          </cell>
        </row>
        <row r="559">
          <cell r="C559" t="str">
            <v>Efficacy of Mobile Health Care Application and Wearable Device in Improvement of Physical Performance in Colorectal Cancer Patients Undergoing Chemotherapy,</v>
          </cell>
          <cell r="D559" t="str">
            <v xml:space="preserve"> Clin. Colorectal Cancer, </v>
          </cell>
          <cell r="E559" t="str">
            <v>Background The use of a mobile health care application, the delivery of health care or health care-related services through the use of portable devices, to manage functional loss, treatment-related toxicities, and impaired quality of life in cancer patients during chemotherapy through supervised self-management has been increasing. The aim of the present study was to evaluate the efficacy and feasibility of comprehensive mobile health care using a tailored rehabilitation program for colorectal cancer patients undergoing active chemotherapy. Patients and Methods A total of 102 colorectal cancer patients undergoing chemotherapy underwent 12 weeks of smartphone aftercare through provision of a mobile application and wearable device that included a rehabilitation exercise program and information on their disease and treatment. The grip strength test, 30-second chair stand test, 2-minute walk test, amount of physical activity (International Physical Activity Questionnaire short-form), quality of life (European Organization for Research and Treatment of Cancer Quality of Life Questionnaire C30), and nutritional status (Patient-generated Subjective Global Assessment) were assessed and measured at baseline, at mid-intervention (6 weeks), and at completion of the intervention (12 weeks). The rehabilitation exercise intensity was adjusted by the test results at every assessment and through real-time communication between the patients and clinicians. Results Of the 102 patients, 75 completed all 12 weeks of the smartphone aftercare rehabilitation program. The lower extremity strength (P &lt; .001) and cardiorespiratory endurance (P &lt; .001) was significantly improved. Fatigue (P &lt; .007) and nausea/vomiting (P &lt; .040) symptoms were significantly relieved after the program. Conclusion A tailored rehabilitation exercise program provided through a comprehensive mobile health care application was effective in improving patients’ physical capacity and treatment-related symptoms even during active chemotherapy.,” vol. 17, no. 2, pp. e353–e362, 2018, doi: https://doi.org/10.1016/j.clcc.2018.02.002.</v>
          </cell>
        </row>
        <row r="560">
          <cell r="C560" t="str">
            <v>Efficacy of modified-release versus standard prednisone to reduce duration of morning stiffness of the joints in rheumatoid arthritis (CAPRA-1): a double-blind, randomised controlled trial,</v>
          </cell>
          <cell r="D560" t="str">
            <v xml:space="preserve"> Lancet, </v>
          </cell>
          <cell r="E560" t="str">
            <v>Background: Circadian rhythms are changed in patients with rheumatoid arthritis. A new modified-release delivery system has been developed which adapts the release of the administered glucocorticoid to the circadian rhythms of endogenous cortisol and disease symptoms to improve the benefit-risk ratio of glucocorticoid therapy in rheumatoid arthritis. We aimed to assess the efficacy and safety of a new modified-release prednisone tablet compared with immediate-release prednisone in patients with this disease. Methods: In a 12-week, multicentre, randomised, double-blind trial, 288 patients with active rheumatoid arthritis were randomly assigned to either a modified-release prednisone tablet (n=144) or to an immediate-release prednisone tablet (n=144). The modified-release tablet was taken at bedtime and prednisone was released with a delay of 4 h after ingestion. This treatment was compared with morning administration of immediate-release prednisone as an active comparator. The primary outcome measure was duration of morning stiffness of the joints. Analysis was by intention to treat. This trial is registered with ClinicalTrials.gov, number NCT00146640. Findings: The mean relative change in duration of morning stiffness of the joints from baseline to end of treatment was significantly higher with modified-release prednisone than with immediate-release prednisone (-22·7% vs -0·4%; difference=22·4% [95% CI 0·49-44·30]; p=0·045). Patients in the prednisone modified-release group achieved a mean reduction of 44·0 (SD 136·6) min compared with baseline. The absolute difference between the treatment groups was 29·2 min (95% CI -2·59 to 61·9) in favour of modified-release prednisone (p=0·072). The safety profile did not differ between treatments. Interpretation: Modified-release prednisone is well tolerated, convenient to administer, and produces a clinically relevant reduction of morning stiffness of the joints in addition to all known therapeutic effects of immediate-release prednisone. © 2008 Elsevier Ltd. All rights reserved.,” vol. 371, no. 9608, pp. 205–214, 2008, doi: 10.1016/S0140-6736(08)60132-4.</v>
          </cell>
        </row>
        <row r="561">
          <cell r="C561" t="str">
            <v>Efficient multi-scale 3D CNN with fully connected CRF for accurate brain lesion segmentation,</v>
          </cell>
          <cell r="D561" t="str">
            <v xml:space="preserve"> Med. Image Anal., </v>
          </cell>
          <cell r="E561" t="str">
            <v>We propose a dual pathway, 11-layers deep, three-dimensional Convolutional Neural Network for the challenging task of brain lesion segmentation. The devised architecture is the result of an in-depth analysis of the limitations of current networks proposed for similar applications. To overcome the computational burden of processing 3D medical scans, we have devised an efficient and effective dense training scheme which joins the processing of adjacent image patches into one pass through the network while automatically adapting to the inherent class imbalance present in the data. Further, we analyze the development of deeper, thus more discriminative 3D CNNs. In order to incorporate both local and larger contextual information, we employ a dual pathway architecture that processes the input images at multiple scales simultaneously. For post-processing of the network’s soft segmentation, we use a 3D fully connected Conditional Random Field which effectively removes false positives. Our pipeline is extensively evaluated on three challenging tasks of lesion segmentation in multi-channel MRI patient data with traumatic brain injuries, brain tumours, and ischemic stroke. We improve on the state-of-the-art for all three applications, with top ranking performance on the public benchmarks BRATS 2015 and ISLES 2015. Our method is computationally efficient, which allows its adoption in a variety of research and clinical settings. The source code of our implementation is made publicly available.,” vol. 36, pp. 61–78, 2017, doi: 10.1016/j.media.2016.10.004.</v>
          </cell>
        </row>
        <row r="562">
          <cell r="C562" t="str">
            <v>E-health internationalization requirements for audit purposes,</v>
          </cell>
          <cell r="D562" t="str">
            <v xml:space="preserve"> Comput. Methods Programs Biomed., </v>
          </cell>
          <cell r="E562" t="str">
            <v>Background and objective: In the 21st century, e-health is proving to be one of the strongest drivers for the global transformation of the health care industry. Health information is currently truly ubiquitous and widespread, but in order to guarantee that everyone can appropriately access and understand this information, regardless of their origin, it is essential to bridge the international gap. The diversity of health information seekers languages and cultures signifies that e-health applications must be adapted to satisfy their needs. Methods: In order to achieve this objective, current and future e-health programs should take into account the internationalization aspects. This paper presents an internationalization requirements specification in the form of a reusable requirements catalog, obtained from the principal related standards, and describes the key methodological elements needed to perform an e-health software audit by using the internationalization knowledge previously gathered. Results: S Health, a relevant, well-known Android application that has more than 150 million users in over 130 countries, was selected as a target for the e-health internationalization audit method and requirements specification presented above. This application example helped us to put into practice the proposal and show that the procedure is realistic and effective. Conclusions: The approach presented in this study is subject to continuous improvement through the incorporation of new knowledge originating from additional information sources, such as other standards or stakeholders. The application example is useful for early evaluation and serves to assess the applicability of the internationalization catalog and audit methodology, and to improve them. It would be advisable to develop of an automated tool with which to carry out the audit method.,” vol. 144, pp. 49–60, 2017, doi: 10.1016/j.cmpb.2017.03.014.</v>
          </cell>
        </row>
        <row r="563">
          <cell r="C563" t="str">
            <v>eHealth usage patterns of European general practitioners: A five-year (2002-2007) comparative study,</v>
          </cell>
          <cell r="D563" t="str">
            <v xml:space="preserve"> Int. J. Med. Inform., </v>
          </cell>
          <cell r="E563" t="str">
            <v>Purpose: This paper provides a five-year (2002-2007) comparative segmentation analysis of how the Internet and dedicated health networks are used by European general practitioners (GPs) and the extent to which external factors affect their use of various eHealth services. Methods: Two cross-national sets of survey data collected in 2002 (n= 3512) and 2007 (n= 3948) have been analyzed. These databases provide information on physicians’ eHealth uses in EU-15 countries, including sociodemographic indicators such as country, age, sex, location, and size of the medical practice. Results: A total of 3512 and 3948 physicians, respectively, participated in the 2002 and 2007 studies. The percentage of GPs accessing the Internet or a dedicated health network increased from 64.5% in 2002 to 77.1% in 2007. Only these physicians were included in the latent class cluster analyses performed on both datasets, yielding three segments of eHealth users plus a group of non-Internet users. Thus, the following four final segments were identified in the years 2002 and 2007: ‘Information Searchers/Average Users’, ‘Advanced Users/Adv. Users (ePrescribers)’, ‘Laggards’, and ‘Non-Internet Users’. Contingency table analyses relating external indicators to physicians’ usage patterns of eHealth services confirmed strong country differences, low to moderate age influences reflecting a cohort effect, and moderate effects of practice size, both in 2002 and 2007. Conversely, very weak influences were observed for physicians’ sex and location of the medical practice. Conclusion: A positive evolution is clearly observable in European primary care physicians’ use of eHealth, mainly with regard to online medical information searches, use of electronic health care records, and (to a lesser extent) electronic transfers of patient data. The international comparative profiling of European GPs’ eHealth usage patterns contributes to more efficient and continually adapted promotion strategies, aimed at fostering the diffusion of eHealth applications among medical professionals of the analyzed EU-15 countries. © 2010 Elsevier Ireland Ltd.,” vol. 79, no. 8, pp. 539–553, 2010, doi: 10.1016/j.ijmedinf.2010.05.003.</v>
          </cell>
        </row>
        <row r="564">
          <cell r="C564" t="str">
            <v>E-health. Patterns of use and perceived benefits and barriers among people living with HIV and their physicians. Part 2: Health apps and smart devices,</v>
          </cell>
          <cell r="D564" t="str">
            <v xml:space="preserve"> Med. Mal. Infect., </v>
          </cell>
          <cell r="E564" t="str">
            <v>Objectives: To evaluate patterns of use and perceived benefits and barriers to health/wellness applications (apps) and smart devices among people living with HIV (PLHIV) and their physicians. Methods: Online multicenter observational survey (October 15–19, 2018). Results: Study participation was accepted by 229 physicians and 838/1377 PLHIV followed in 46 centers, of which 325 (39%) responded online. Overall, 83/288 (29%) PLHIV had already downloaded at least one app: these ‘downloaders’ were younger (OR 0.96 ± 0.01, P = 0.004), educated to at least university entry level (OR 2.27 ± 0.86, P = 0.03), and more frequently used geolocation-based dating websites (OR 3.00 ± 1.09, P = 0.002). However, 227/314 (72%) PLHIV claimed they were ready to use an app recommended by a physician. For the 60/83 PLHIV who answered, the ideal app would be a vaccination tracker (76%) to better communicate with their physician (68%). However, 96/277 (42%) physicians were unable to answer this question and for 94/227 (41%) of them, the ideal patient app would be for schedule management. Although PLHIV used smart devices, 231/306 (75%) would want to report the data to their physicians and 137/225 (61%) of physicians would welcome this exchange. The main physician-side barrier to this exchange was concerns over data security. Conclusion: mHealth apps and smart devices have failed to garner adoption by PLHIV. There is a case for good-quality health data sharing and exchange if PLHIV are provided with appropriately secure tools and physicians are backed up by adapted legislation.,” vol. 50, no. 7, pp. 582–589, 2020, doi: 10.1016/j.medmal.2020.04.005.</v>
          </cell>
        </row>
        <row r="565">
          <cell r="C565" t="str">
            <v>EigenBlock algorithm for change detection – An application of adaptive dictionary learning techniques,</v>
          </cell>
          <cell r="D565" t="str">
            <v xml:space="preserve"> J. Comput. Sci., </v>
          </cell>
          <cell r="E565" t="str">
            <v>Change detection methods are very important in many areas such as medical imaging and remote sensing. In particular, identifying the changes in medical images taken at different times is of great relevance in clinical practice. The key of detecting changes in medical images is to detect disease-related changes while rejecting ‘unimportant’ induced by noise, mis-alignment changes, and other common acquisition-related artifacts (such as inhomogeneity). In this paper we first summarize the existing methods for automatic change detection, and propose a new approach for detecting changes based on local dictionary learning techniques. In addition we aim to automatically ignore insignificant changes. Our new approach uses L2 norm as similarity measure to learn the dictionary. We also apply knowledge of principal component analysis as a feature extraction tool, to eliminate the redundancy and hence to increase the computational efficiency. The performance of the algorithm is validated with synthetic and clinical images.,” vol. 5, no. 3, pp. 527–535, 2014, doi: https://doi.org/10.1016/j.jocs.2013.10.008.</v>
          </cell>
        </row>
        <row r="566">
          <cell r="C566" t="str">
            <v>Electrocardiogram beat type dictionary based compressed sensing for telecardiology application,</v>
          </cell>
          <cell r="D566" t="str">
            <v xml:space="preserve"> Biomed. Signal Process. Control, </v>
          </cell>
          <cell r="E566" t="str">
            <v>Effective compression of Electrocardiogram (ECG) is a vital task in telecardiology application. Compressed sensing (CS) offers a low energy implementation based solution to the telecardiology system. In this work, an efficient beat type dictionary based ECG-CS approach is proposed. The main objective of this study is to incorporate the advantages of both beat type dictionary and non-uniform random sensing matrix for effective patient-agnostic based signal recovery. Unlike patient-specific dictionary based CS approaches, the proposed beat type dictionary offers high-quality signal recovery without the training stage for individual ECG record. The performance of the proposed scheme is evaluated using the standard MIT-BIH database. The quantitative performance matrices such as compression ratio (CR), percentage root mean square difference (PRD1), root mean square error (RMSE), signal to noise ratio (SNR) are compared with the existing CS approaches to quantify the efficacy of the proposed scheme. At PRD1 of 9%, the proposed beat type dictionary-based method presents 33.5% more CR than adaptive dictionary-based CS approach. An in-depth analysis of the results highlights that the proposed beat type dictionary based CS scheme offers an efficient solution to the patient-agnostic based signal recovery and can be served as a potential component in the computer-based automated medical system.,” vol. 47, pp. 207–218, 2019, doi: 10.1016/j.bspc.2018.08.016.</v>
          </cell>
        </row>
        <row r="567">
          <cell r="C567" t="str">
            <v>Electrochemical behavior of a gold nanoring electrode microfabricated on a silicon micropillar,</v>
          </cell>
          <cell r="D567" t="str">
            <v xml:space="preserve"> Sensors Actuators B Chem., </v>
          </cell>
          <cell r="E567" t="str">
            <v>We report on the microfabrication and characterization of a gold nanoring electrode (Au NRE) patterned on top of a silicon (Si) micropillar. An NRE of 165 ± 10 nm in width was micropatterned on 4.6 ± 1 μm diameter × 17.5 ± 2.5 μm long Si micropillar with an intervening 50 nm thick hafnium oxide insulating layer. Scanning electron microscopy and energy dispersive spectroscopy data confirmed excellent cylindricality of the micropillar with vertical sidewalls and a completely intact layer of Au NRE encompassing the entire micropillar perimeter. The electrochemical behavior of the Au NRE was characterized by a steady-state cyclic voltammogram with extremely high signal-to-noise ratios of 2500 and charging currents as small as 1.5 ± 0.3 pA. A ‘semicircle spectrum’ from the Nyquist plot indicates a kinetically-controlled voltammetric current response, which is unique to nanoscale electrodes. The variations in the exchange current values, which are dependent on the NRE area and standard rate constant, place a greater emphasis on the isotropic gold wet etching process that defined the geometry of the Au NRE. Circuit fitting of the electrochemical impedance spectra suggests that the NRE geometry can be varied from inlaid to nanotrench with depths controllable by the etching process. This resulted in differing stead-state voltammetric currents and interfacial properties in terms of charge transfer resistance, constant phase element and trench resistance values. The applicability of Au NREs to electrochemical sensing is demonstrated by detecting lead, a neurotoxin at 100 ppb levels. Also, by surface-modification with multi-walled carbon nanotubes, dopamine, a neurochemical implicated in various brain disorders, is detected at a sensitivity as low as 100 nM with 1000-fold selectivity versus common interferents. The flexibility of the microfabrication approach allows for the creation of multiple NREs of controllable width and nanometer spacing on a single micropillar. This capability and in particular where the NRE is micropatterned on three-dimensional microstructures as will be reported herein, facilitates unique electroanalytical capabilities such as intracellular electrochemistry and highly multiplexed detection for emerging biological applications.,” vol. 281, pp. 392–398, 2019, doi: https://doi.org/10.1016/j.snb.2018.10.097.</v>
          </cell>
        </row>
        <row r="568">
          <cell r="C568" t="str">
            <v>Electronic health record: Design and implementation of a lab test request module,</v>
          </cell>
          <cell r="D568" t="str">
            <v xml:space="preserve"> Int. J. Med. Inform., </v>
          </cell>
          <cell r="E568" t="str">
            <v>Background: The electronic health record (EHR) has become a fundamental tool in health care. The ordering and inclusion of lab tests and results is one of the most frequently requested services by EHR users. We have designed, developed and implemented in Andalusia, an autonomous community in the south of Spain (8.3 million inhabitants), a unified lab test request module for the Andalusian public health system EHR. Purpose: After implementing the module in 27 laboratories, our objective is to assess its impact on healthcare activities and to ascertain whether its functional design addresses the needs and expectations of users. Methods: We surveyed laboratory and healthcare professionals to assess their opinion of the module’s operation in daily practices and the effect it has had on pre- and post-analytical quality indicators (before and after lab test module implementation). Results: All the laboratories surveyed noted that the implementation of the laboratory module in the EHR improved the analytical process, highlighting better safety in patient identification, less programming or container errors and shorter response times. Clinical professionals gave the module a rating of 7.8 out of 10, positively highlighting the speed at which results are delivered and their integration in the EHR. In terms of the model’s drawbacks, laboratories have highlighted its rigidity in solving errors and clinical professionals have noted the requirement of adapting to a new nomenclature. It is also necessary to expand coding to all the tests available in clinical laboratories. Conclusions: The results of our survey indicate that the functional design of our analytical testing module is suitable for user needs, allowing to integrate information from multiple laboratories in a single region. Based on our experience, the key aspects for the success of this project have been: a design conceived for both laboratories and clinical professionals, the involvement of laboratories as a key element of the project, as well as sufficient time of local piloting before widespread implementation which is basic for the success of a computer application that affects so many potential users of the health care system. © 2013 Elsevier Ireland Ltd.,” vol. 82, no. 6, pp. 514–521, 2013, doi: 10.1016/j.ijmedinf.2013.03.006.</v>
          </cell>
        </row>
        <row r="569">
          <cell r="C569" t="str">
            <v>Electronic primary dental care records in research: A case study of validation and quality assurance strategies,</v>
          </cell>
          <cell r="D569" t="str">
            <v xml:space="preserve"> Int. J. Med. Inform., </v>
          </cell>
          <cell r="E569" t="str">
            <v>Background: In dentistry, the use of electronic patient records for research is underexplored. The aim of this paper is to describe a case study process of obtaining research data (sociodemographic, clinical and workforce) from electronic primary care dental records, and outlining data cleaning and validation strategies. This study was undertaken at the University of Portsmouth Dental Academy (UPDA), which is a centre of education, training and provision of state funded services (National Health Services). UPDA’s electronic patient management system is R4/Clinical +. This is a widely used system in general dental practices in the UK. Method: A two-phase process, involving first Pilot and second Main data extraction were undertaken. Using System Query Language (SQL), data extracts containing variables related to patients’ demography, socio-economic status and dental care received were generated. A data cleaning and validation exercise followed, using a combination of techniques including Maletic and Marcus’s (2000) general framework for data cleaning and Rahm and Haido’s (2010) principles of data cleaning. Results: The findings of the case study support the use of a two-phase data extraction process. The data validation processes highlighted the need for both manual and analytical strategies when cleaning these data. Finally, the process demonstrated that electronic dental records can be validated and used for epidemiological and heath service research. The potential to generalise findings is great due to the large number of records. There are, however, limitations to the data which need to be considered, relating to quality (data input), database structure and interpretation of data codes. Conclusion: Electronic dental records are useful in health service research, epidemiological studies and skill mix research. Researchers should work closely with clinicians, managers and software developers to ensure that the data generated are accurate, valid and generalisable. Following data extraction the researchers need to adapt stringent validation and data cleaning strategies to guarantee that the extracted electronic data are accurate.,” vol. 127, pp. 88–94, 2019, doi: 10.1016/j.ijmedinf.2019.04.007.</v>
          </cell>
        </row>
        <row r="570">
          <cell r="C570" t="str">
            <v>Electronic transport on carbon nanotube networks: A multiscale computational approach,</v>
          </cell>
          <cell r="D570" t="str">
            <v xml:space="preserve"> Nano Commun. Netw., </v>
          </cell>
          <cell r="E570" t="str">
            <v>Carbon nanotube networks are one of the candidate materials to function as malleable, transparent, conducting films, with the technologically promising application of being used as flexible electronic displays. Nanotubes disorderly distributed in a film offers many possible paths for charge carriers to travel across the entire system, but the theoretical description of how this charge transport occurs is rather challenging for involving a combination of intrinsic nanotube properties with network morphology aspects. Here we attempt to describe the transport properties of such films in two different length scales. Firstly, from a purely macroscopic point of view we carry out a geometrical analysis that shows how the network connectivity depends on the nanotube concentration and on their respective aspect ratio. Once this is done, we are able to calculate the resistivity of a heavily disordered networked film. A comparison with an experiment offers us a way to infer about the junction resistance between neighbouring nanotubes. Furthermore, in order to guide the frantic search for high-conductivity films of nanotube networks, we turn to the microscopic scale where we have developed a computationally efficient way for calculating the ballistic transport across these networks. While the ballistic transport is probably not capable of describing the observed transport properties of these films, it is undoubtedly useful in establishing an upper value for their conductivity. This can serve as a guideline in how much room there is for improving the conductivity of such networks.,” vol. 2, no. 1, pp. 25–38, 2011, doi: https://doi.org/10.1016/j.nancom.2011.02.004.</v>
          </cell>
        </row>
        <row r="571">
          <cell r="C571" t="str">
            <v>eMaintenance-Information logistics for maintenance support,</v>
          </cell>
          <cell r="D571" t="str">
            <v xml:space="preserve"> Robot. Comput. Integr. Manuf., </v>
          </cell>
          <cell r="E571" t="str">
            <v>Today’s providers of maintenance and in-service support related to modern aircraft are facing major challenges. A central problem with Maintenance, Repair and Overhaul (MRO) as well as support of aircraft and other complex technical systems, is to manage the ever-increasing information flow and system complexity. Both military and commercial operators need to reduce aircraft downtime and maintenance man hours. Increased manual information management has the opposite effect, inducing unnecessary cost and affect efficiency negatively. Organizations developing and providing maintenance support products and in-service support does also need to improve the capability to efficiently exploit the increasing amount of digital product information and design data provided together with hardware (HW) and software (SW) products from aircraft manufacturers, sub-system suppliers and Original Equipment Manufacturers (OEM). One way to increase aircraft availability and improve maintenance and support efficiency, is to speed up the turnaround time for scheduled and unscheduled maintenance. The ultimate goal is risk-based utilization and support, where true Condition-Based Maintenance (CBM) is integrated with current operational requirements and available resources in real-time. This aims at the elimination of all preventive scheduled maintenance based on fixed time intervals and execution of only corrective maintenance that has been predicted and turned into scheduled maintenance facilitated by proper support. To address the challenge of information logistics of digital product data and information within maintenance in-service support, providers need to adapt new methodologies and tools that enable full utilization of the advantages of digital product data and information in processes and business models, e.g., Service-Oriented Architecture (SOA). To implement such improved support solutions in a global-support environment, eMaintenance is seen as one important building block. eMaintenance includes monitoring, collection, recording and distribution of real-time system health data, maintenance-generated data as well as other decision and performance-support information to different stakeholders independent of organization or geographical location, 24 h a day, 7 days a week (24/7). eMaintenance has the potential to improve the management and performance of activities related to the whole maintenance process, and thereby improve the dependability, safety and Life Cycle Cos…,” vol. 25, no. 6, pp. 937–944, 2009, doi: 10.1016/j.rcim.2009.04.005.</v>
          </cell>
        </row>
        <row r="572">
          <cell r="C572" t="str">
            <v>EMA-RPL: Energy and mobility aware routing for the Internet of Mobile Things,</v>
          </cell>
          <cell r="D572" t="str">
            <v xml:space="preserve"> Futur. Gener. Comput. Syst., </v>
          </cell>
          <cell r="E572" t="str">
            <v>Internet of Mobile Things (IoMT) is a new paradigm of the Internet of Things (IoT) where devices are inherently mobile. While mobility enables innovative applications and allows new services, it remains a challenging issue as it causes disconnection of nodes and intermittent connectivity, which negatively impacts the network operation and performance. In addition, energy saving presents a real challenge for networks with limited resources. In this context, a new energy efficient and mobility aware routing protocol called EMA-RPL is proposed based on the well-known Routing Protocol for Low power and Lossy Networks (the RPL standard). Unlike the RPL which is basically designed for static devices, EMA-RPL enables better sustaining of connectivity of mobile nodes and conserving energy. The proposed protocol integrates an enhanced mobility detection method through a continuous control of the distance between the mobile node and its attachment, a novel point of attachment prediction based on the new location of the mobile node, and an efficient replacement strategy preserving the mobile node energy. EMA-RPL overcomes and mitigates problems caused by the mobility of nodes. Simulations using Cooja/Contiki show that EMA-RPL outperforms both the RPL and its mobility aware variant (MRPL) in terms of handover delay, data loss rate, signaling cost and energy consumption.,” vol. 97, pp. 247–258, 2019, doi: 10.1016/j.future.2019.02.042.</v>
          </cell>
        </row>
        <row r="573">
          <cell r="C573" t="str">
            <v>Embedded context aware diagnosis for a UAV SoC platform,</v>
          </cell>
          <cell r="D573" t="str">
            <v xml:space="preserve"> Microprocess. Microsyst., </v>
          </cell>
          <cell r="E573" t="str">
            <v>Autonomous Unmanned Aerial Vehicles (UAVs) operate under uncertain environmental conditions and can have to face unexpected obstacles, weather changes and sensor or hardware/software component failures. In such situations, the UAV must be able to detect and locate the failure and to take adequate recovery actions. In this paper, we focus on the Health Management of the system depending on the context of the mission. The task of this Health Management is to monitor the status of the system components based on observations from sensors and appearance contexts, and it is designed by means of Bayesian Networks arising from the Failure Mode and Effects Analysis. We jointly introduce a framework to generate embedded software and hardware implementations for online and real-time observations, which are demonstrated on a Hybrid CPU/FPGA Zynq platform.,” vol. 51, pp. 185–197, 2017, doi: https://doi.org/10.1016/j.micpro.2017.04.013.</v>
          </cell>
        </row>
        <row r="574">
          <cell r="C574" t="str">
            <v>Emotion Recognition from Physiological Signal Analysis: A Review,</v>
          </cell>
          <cell r="D574" t="str">
            <v xml:space="preserve"> Electron. Notes Theor. Comput. Sci., </v>
          </cell>
          <cell r="E574" t="str">
            <v>Human computer interaction is increasingly utilized in smart home, industry 4.0 and personal health. Communication between human and computer can benefit by a flawless exchange of emotions. As emotions have substantial influence on cognitive processes of the human brain such as learning, memory, perception and problem solving, emotional interactions benefit different applications. It can further be relevant in modern health care especially in interaction with patients suffering from stress or depression. Additionally rehabilitation applications, guiding patients through their rehabilitation training while adapting to the patients emotional state, would be highly motivating and might lead to a faster recovery. Depending on the application area, different systems for emotion recognition suit different purposes. The aim of this work is to give an overview of methods to recognize emotions and to compare their applicability based on existing studies. This review paper should enable practitioners, researchers and engineers to find a system most suitable for certain applications. An entirely contact-less method is to analyze facial features with the help of a video camera. This is useful when computers, smart-phones or tablets with integrated cameras are included in the task. Smart wearables provide contact with the skin and physiological parameters such as electro-dermal activity and heart related signals can be recorded unobtrusively also during dynamical tasks. Next to unimodal solutions, multimodal affective computing systems are analyzed since they promise higher classification accuracy. Accuracy varies based on the amount of detected emotions, extracted features, classification method and the quality of the database. Electroencephalography achieves 88.86 % accuracy for four emotions, multimodal measurements (Electrocardiography, Electromyography and bio-signals) 79.3 % for four emotive states, facial recognition 89 % for seven states and speech recognition 80.46 % for happiness and sadness. Looking forward, heart-related parameters might be an option to measure emotions accurately and unobtrusive with the help of smart wearables. This can be used in dynamic or outdoor tasks. Facial recognition on the other hand is a useful contact-less tool when it comes to emotion recognition during computer interaction.,” vol. 343, pp. 35–55, 2019, doi: 10.1016/j.entcs.2019.04.009.</v>
          </cell>
        </row>
        <row r="575">
          <cell r="C575" t="str">
            <v>Enabling Machine Learning-Ready HPC Ensembles with Merlin,</v>
          </cell>
          <cell r="D575" t="str">
            <v xml:space="preserve"> Futur. Gener. Comput. Syst., </v>
          </cell>
          <cell r="E575" t="str">
            <v>With the growing complexity of computational and experimental facilities, many scientific researchers are turning to machine learning (ML) techniques to analyze large scale ensemble data. With complexities such as multi-component workflows, heterogeneous machine architectures, parallel file systems, and batch scheduling, care must be taken to facilitate this analysis in a high performance computing (HPC) environment. In this paper, we present Merlin, a workflow framework to enable large ML-friendly ensembles of scientific HPC simulations. By augmenting traditional HPC with distributed compute technologies, Merlin aims to lower the barrier for scientific subject matter experts to incorporate ML into their analysis. In addition to its design, we describe some example applications that Merlin has enabled on leadership-class HPC resources, such as the ML-augmented optimization of nuclear fusion experiments and the calibration of infectious disease models to study the progression of and possible mitigation strategies for COVID-19.,” 2019, doi: 10.1016/j.future.2022.01.024.</v>
          </cell>
        </row>
        <row r="576">
          <cell r="C576" t="str">
            <v>Enabling Mobile Health,</v>
          </cell>
          <cell r="D576" t="str">
            <v xml:space="preserve"> Procedia Technol., </v>
          </cell>
          <cell r="E576" t="str">
            <v>The need for new, easy-to-use, home and decentralised diagnostics is now greater than ever and it is rapidly becoming apparent that biosensors can contribute substantially to reducing healthcare costs. New thinking is crucial to finding effective solutions that deliver the high quality of life rightly demanded by our ever ageing population while leveraging technology to deliver this in a cost-effective manner. Several key drivers are catalysing change. Personalised medicine recognises that every individual is different and needs a tailor-made health package; these differences can only be identified with an appropriate suite of diagnostics. Individuals are increasing recognising that data about their bodies should be owned by them and that they should have the choice to use and supplement this information. This generates consumer choice and drives evidence-based payment, where the success of outcomes needs to be measured. Focus on the individual and their needs drives decentralisation and the possible radical restructuring of how we deliver health management. We already see ‘health rooms’ in pharmacies, but the next step will be health rooms in your home, in your pocket or on your wrist. These advances are underpinned by technologies facilitating mobility and data processing, but at the core are rapid, convenient and easy ways to measure our body chemistries at the genomic, proteomic and metabolomic levels. This presentation will focus on meeting these challenges using paper-based electronics, polymers and integrated electrochemical systems to deliver inexpensive instruments for a wide range of bioanalytical applications. Approaches will be illustrated by multi-parametric monitoring for the management of diabetes, chronic kidney disease and stress, reversible and label-free affinity sensors for cancer markers and heart disease, aptasensors for pathogens and cancer cells, and robust microbial-differentiation arrays. Further development will result in cost reduction and a diversity of formats such as point-of-care tests, smart packaging, telemetric strips and print-on-demand analytical devices.,” vol. 27, pp. 4–5, 2017, doi: 10.1016/j.protcy.2017.04.003.</v>
          </cell>
        </row>
        <row r="577">
          <cell r="C577" t="str">
            <v>Enabling older adults to carry out paperless falls-risk self-assessments using guidetomeasure-3D: A mixed methods study,</v>
          </cell>
          <cell r="D577" t="str">
            <v xml:space="preserve"> J. Biomed. Inform., </v>
          </cell>
          <cell r="E577" t="str">
            <v>Background: The home environment falls-risk assessment process (HEFAP) is a widely used falls prevention intervention strategy which involves a clinician using paper-based measurement guidance to ensure that appropriate information and measurements are taken and recorded accurately. Despite the current use of paper-based guidance, over 30% of all assistive devices installed within the home are abandoned by patients. This is in part due to poor fit between the device, the patient, and the environment in which it is installed. Currently HEFAP is a clinician-led process, however, older adult patients are increasingly being expected to collect HEFAP measurements themselves as part of the personalisation agenda. Without appropriate patient-centred guidance, levels of device abandonment to are likely to rise to unprecedented levels. This study presents guidetomeasure-3D, a mobile 3D measurement guidance application designed to support patients in carrying out HEFAP self-assessments. Aim: The aim of this study is to present guidetomeasure-3D, a web-enabled 3D mobile application that enables older-adult patients to carry out self-assessment measurement tasks, and to carry out a mixed-methods evaluation of its performance, and associated user perceptions of the application, compared with a 2D paper-based equivalent. Methods: Thirty-four older adult participants took part in a mixed-methods within-subjects repeated measures study set within a living lab. A series of HEFAP self-assessment tasks were carried out according to two treatment conditions: (1) using the 3D guidetomeasure-3D application; (2) using a 2D paper-based guide. SUS questionnaires and semi-structured interviews were completed at the end of the task. A comparative statistical analysis explored performance with regards to measurement accuracy, accuracy consistency, task efficiency, and system usability. Interview transcripts were analysed using inductive and deductive thematic analysis (informed by UTAUT). Results: The guidetomeasure-3D application outperformed the 2D paper-based guidance in terms of accuracy (smaller mean error difference in 11 out of 12 items), accuracy consistency (p &lt; 0.05, for 6 out of 12 items), task efficiency (p = 0.003), system usability (p &lt; 0.00625, for two out of 10 SUS items), and clarity of guidance (p &lt; 0.0125, for three out of four items). Three high-level themes emerged from interviews: Performance Expectancy, Effort Expectancy, and Social Influence. Participants r…,” vol. 92, p. 103135, 2019, doi: 10.1016/j.jbi.2019.103135.</v>
          </cell>
        </row>
        <row r="578">
          <cell r="C578" t="str">
            <v>Enabling technologies for fog computing in healthcare IoT systems,</v>
          </cell>
          <cell r="D578" t="str">
            <v xml:space="preserve"> Futur. Gener. Comput. Syst., </v>
          </cell>
          <cell r="E578" t="str">
            <v>Context: A fog computing architecture that is geographically distributed and to which a variety of heterogeneous devices are ubiquitously connected at the end of a network in order to provide collaboratively variable and flexible communication, computation, and storage services. Fog computing has many advantages and it is suited for the applications whereby real-time, high response time, and low latency are of the utmost importance, especially healthcare applications. Objectives: The aim of this study was to present a systematic literature review of the technologies for fog computing in the healthcare IoT systems field and analyze the previous. Providing motivation, limitations faced by researchers, and suggestions proposed to analysts for improving this essential research field. Methods: The investigations were systematically performed on fog computing in the healthcare field by all studies; furthermore, the four databases Web of Science (WoS), ScienceDirect, IEEE Xplore Digital Library, and Scopus from 2007 to 2017 were used to analyze their architecture, applications, and performance evaluation. Results: A total of 99 articles were selected on fog computing in healthcare applications with deferent methods and techniques depending on our inclusion and exclusion criteria. The taxonomy results were divided into three major classes; frameworks and models, systems (implemented or architecture), review and survey. Discussion: Fog computing is considered suitable for the applications that require real-time, low latency, and high response time, especially in healthcare applications. All these studies demonstrate that resource sharing provides low latency, better scalability, distributed processing, better security, fault tolerance, and privacy in order to present better fog infrastructure. Learned lessons: numerous lessons related to fog computing. Fog computing without a doubt decreased latency in contrast to cloud computing. Researchers show that simulation and experimental proportions ensure substantial reductions of latency is provided. Which it is very important for healthcare IoT systems due to real-time requirements. Conclusion: Research domains on fog computing in healthcare applications differ, yet they are equally important for the most parts. We conclude that this review will help accentuating research capabilities and consequently expanding and making extra research domains.,” vol. 90, pp. 62–78, 2019, doi: 10.1016/j.future.2018.07.049.</v>
          </cell>
        </row>
        <row r="579">
          <cell r="C579" t="str">
            <v>End-to-end multimodal image registration via reinforcement learning,</v>
          </cell>
          <cell r="D579" t="str">
            <v xml:space="preserve"> Med. Image Anal., </v>
          </cell>
          <cell r="E579" t="str">
            <v>Multimodal image registration is a vital initial step in several medical image applications for providing complementary information from different data modalities. Since images with different modalities do not exhibit the same characteristics, finding their accurate correspondences remains a challenge. For convolutional multimodal registration methods, two components are quite significant: descriptive image feature as well as the suited similarity metric. However, these two components are often custom-designed and are infeasible to the high diversity of tissue appearance across modalities. In this paper, we translate image registration into a decision-making problem, where registration is achieved via an artificial agent trained by asynchronous reinforcement learning. More specifically, convolutional long-short-term-memory is incorporated after stacked convolutional layers in this method to extract spatial-temporal image features and learn the similarity metric implicitly. A customized reward function driven by landmark error is advocated to guide the agent to the correct registration direction. A Monte Carlo rollout strategy is also leveraged to perform as a look-ahead inference in the testing stage, to increase registration accuracy further. Experiments on paired CT and MR images of patients diagnosed as nasopharyngeal carcinoma demonstrate that our method achieves state-of-the-art performance in medical image registration.,” vol. 68, p. 101878, 2021, doi: 10.1016/j.media.2020.101878.</v>
          </cell>
        </row>
        <row r="580">
          <cell r="C580" t="str">
            <v>Energy and spectrum-aware MAC protocol for perpetual wireless nanosensor networks in the Terahertz Band,</v>
          </cell>
          <cell r="D580" t="str">
            <v xml:space="preserve"> Ad Hoc Networks, </v>
          </cell>
          <cell r="E580" t="str">
            <v>Wireless NanoSensor Networks (WNSNs), i.e., networks of nanoscale devices with unprecedented sensing capabilities, are the enabling technology of long-awaited applications such as advanced health monitoring systems or surveillance networks for chemical and biological attack prevention. The peculiarities of the Terahertz Band, which is the envisioned frequency band for communication among nano-devices, and the extreme energy limitations of nanosensors, which require the use of nanoscale energy harvesting systems, introduce major challenges in the design of MAC protocols for WNSNs. This paper aims to design energy and spectrum-aware MAC protocols for WNSNs with the objective to achieve fair, throughput and lifetime optimal channel access by jointly optimizing the energy harvesting and consumption processes in nanosensors. Towards this end, the critical packet transmission ratio (CTR) is derived, which is the maximum allowable ratio between the transmission time and the energy harvesting time, below which a nanosensor can harvest more energy than the consumed one, thus achieving perpetual data transmission. Based on the CTR, first, a novel symbol-compression scheduling algorithm, built on a recently proposed pulse-based physical layer technique, is introduced. The symbol-compression solution utilizes the unique elasticity of the inter-symbol spacing of the pulse-based physical layer to allow a large number of nanosensors to transmit their packets in parallel without inducing collisions. In addition, a packet-level timeline scheduling algorithm, built on a theoretical bandwidth-adaptive capacity-optimal physical layer, is proposed with an objective to achieve balanced single-user throughput with infinite network lifetime. The simulation results show that the proposed simple scheduling algorithms can enable nanosensors to transmit with extremely high speed perpetually without replacing the batteries. © 2013 Elsevier B.V. All rights reserved.,” vol. 11, no. 8, pp. 2541–2555, 2013, doi: 10.1016/j.adhoc.2013.07.002.</v>
          </cell>
        </row>
        <row r="581">
          <cell r="C581" t="str">
            <v>Energy efficient algorithm for swarmed sensors networks,</v>
          </cell>
          <cell r="D581" t="str">
            <v xml:space="preserve"> Sustain. Comput. Informatics Syst., </v>
          </cell>
          <cell r="E581" t="str">
            <v>Abstract In this work we are presenting the design of an intelligent hybrid optimization algorithm which is based on Evolutionary Computation and Swarm Intelligence to increase the life time of mobile wireless sensor networks (WSNs). It is composed of two phases; Phase-1 is designed to divide the sensor nodes into independent clusters by using Genetic Algorithms (GAs) to minimise the overall communication distance between the sensor-nodes and the sink-point. This will decrease the energy consumption for the entire network. Phase-2 which is based on Particle Swarm Optimization (PSO) is designed to keep the optimum distribution of sensors while the mobile sensor network is directed as a swarm to achieve a given goal. One of the main strengths in the presented algorithm is that the number of clusters within the sensor network is not predefined, this gives more flexibility for the nodes’ deployment in the sensor network. Another strength is that sensors’ density is not necessary to be uniformly distributed among the clusters, since in some applications constraints, the sensors need to be deployed in different densities depending on the nature of the application domain. Although traditionally Wireless Sensor Network have been regarded as static sensor arrays used mainly for environmental monitoring, recently, its applications have undergone a paradigm shift from static to more dynamic environments, where nodes are attached to moving objects, people or animals. Applications that use WSNs in motion are broad, ranging from transport and logistics to animal monitoring, health care and military. These application domains have a number of characteristics that challenge the algorithmic design of WSNs.,” vol. 5, pp. 54–63, 2015, doi: 10.1016/j.suscom.2014.09.004.</v>
          </cell>
        </row>
        <row r="582">
          <cell r="C582" t="str">
            <v>Energy flow prediction in built-up structures through a hybrid finite element/wave and finite element approach,</v>
          </cell>
          <cell r="D582" t="str">
            <v xml:space="preserve"> Mech. Syst. Signal Process., </v>
          </cell>
          <cell r="E582" t="str">
            <v>This paper presents a rapid and accurate numerical tool for the energy flow evaluation in a periodic substructure from the near-field to the far-field domain. Here we suppose that the near-field part contains a point source characterized by the injected power in the structure. The near-field part is then modeled by Finite Element Method (FEM) while the periodic structure and the far-field part are regarded as waveguides and modeled by an enhanced Wave and Finite Element Method (WFEM). Enhancements are made on the eigenvalue scheme, the condensation of the unit cell and the consideration of a reduced wave basis. Efforts are made to adapt substructures modeled by different strategies in a multi-scale manner such that the final matrices dimensions of the built-up structure are largely reduced. The method is then validated numerically and theoretically. An application is presented, where a structural dynamical system coupled with periodic resistive piezoelectric shunts is discussed.,” vol. 66–67, pp. 137–158, 2016, doi: 10.1016/j.ymssp.2015.05.014.</v>
          </cell>
        </row>
        <row r="583">
          <cell r="C583" t="str">
            <v>Energy-aware routing for biomedical wireless sensor networks,</v>
          </cell>
          <cell r="D583" t="str">
            <v xml:space="preserve"> J. Netw. Comput. Appl., </v>
          </cell>
          <cell r="E583" t="str">
            <v>Available wireless sensor networks targeting the domain of healthcare enables the development of new applications and services in the context of E-Health. Such networks play an important role in several scenarios of patient monitoring, particularly those where data collection is vital for diagnosis and/or research purposes. However, despite emerging solutions, wearable sensors still depend on users’ acceptance. One proposed solution to improve wearability relies on the use of smaller sensing nodes, requiring more energy-efficient networks, due to smaller room available for energy sources. In such context, smaller wireless sensor network nodes are required to work long time periods without human intervention and, at the same time, to provide appropriate levels of reliability and quality of service. Satisfaction of these two goals depends on several key factors, such as the routing protocol, the network topology, and energy efficiency. This paper offers a solution to increase the network lifetime based on a new Energy-Aware Objective Function used to design a Routing Protocol for Low-Power and Lossy Networks. The proposed Objective Function uses the Expected Transmission Count Metric and the Remaining Energy on each sensor node to compute the best paths to route data packets across the network. When compared with state of the art solutions, the proposed method increases the network lifetime by 21% and reduces the peaks of energy consumption by 12%. In this way, wireless sensor network nodes wearability can be improved, making them smaller and lighter, while maintaining the required performance. © 2013 Elsevier Ltd.,” vol. 40, no. 1, pp. 270–278, 2014, doi: 10.1016/j.jnca.2013.09.015.</v>
          </cell>
        </row>
        <row r="584">
          <cell r="C584" t="str">
            <v>Energy-efficient and SDN-enabled routing algorithm for wireless body area network,</v>
          </cell>
          <cell r="D584" t="str">
            <v xml:space="preserve"> Comput. Commun., </v>
          </cell>
          <cell r="E584" t="str">
            <v>Wireless Body Area Networks (WBANs) are one of the special branches of Wireless Sensor Networks (WSNs) that attract attention in various disciplines such as health, engineering, biology, and computers. Also, WBANs are an important research area that can contribute to human life and health in many ways. The Software-Defined Networking (SDN) approach is a solution that can make simpler, flexible, manageable, and more efficient the heterogeneous and complex network structures, such as WBANs. In the Software-Defined WBAN (SD-WBAN) architecture, it is of great importance to extend the network lifetime due to the limited energy of the sensor nodes and the routing process is one of the most important energy consumption processes of SD-WBANs. For an effective and efficient routing approach, service quality requirement parameters, for example, throughput, energy efficiency, end-to-end delay, and packet transmission rates need to be considered. In this study, a new energy-efficient and SDN-enabled routing algorithm (ESR-W) has been developed with the use of the Fuzzy-based Dijkstra technique. So, the most appropriate route determination is performed with a central and reactive (on-demand) approach among many SD-WBAN users. SNR, battery level and hop count metrics are used for routing decisions. In order to compare ESR-W with existing protocols AODV and SDNRouting, extensive scenarios and simulations have been performed in the Riverbed Modeler simulation software. According to the results, ESR-W has been observed very successful compared to other protocols in terms of throughput, end-to-end delay, packet transmission rate, and energy consumption.,” vol. 160, pp. 228–239, 2020, doi: 10.1016/j.comcom.2020.06.003.</v>
          </cell>
        </row>
        <row r="585">
          <cell r="C585" t="str">
            <v>Enhanced use practices in SSVEP-based BCIs using an analytical approach of canonical correlation analysis,</v>
          </cell>
          <cell r="D585" t="str">
            <v xml:space="preserve"> Biomed. Signal Process. Control, </v>
          </cell>
          <cell r="E585" t="str">
            <v>The search for a better understanding of the brain’s anatomy and its functions on human actions has been a harsh yet very useful task, especially for brain–computer interface (BCI) engineering applications and medical diagnosis using signals from patients. Analyses involving electroencephalogram (EEG) signals processing have proven to be of great significance for developing this field of study. A widely used approach for this purpose is a BCI based on steady-state visual-evoked potentials (SSVEP), which, in general, are signals characterized by the brain’s evoked response to visual stimuli modulated at a certain frequency. This work aims thus to propose a generalization of the correlation coefficient, which entails canonical correlation analysis (CCA), and verify its behavior under varying parameters to establish better use practices in BCI applications, comprising physiological, technical and operational factors. Also, it aims to analyze and compare signals from an SSVEP-based BCI to the results obtained from this generalization. The results show that new parameters can be introduced to better select the stimulus frequency and choose a specific BCI application; also, the analytical equation presents a good match with results obtained from real signals; at last, the final CCA equation can be written as a more general rule based on the sampling rate ratio, thus ensuring a higher flexibility and reliability for this technique.,” vol. 55, p. 101644, 2020, doi: 10.1016/j.bspc.2019.101644.</v>
          </cell>
        </row>
        <row r="586">
          <cell r="C586" t="str">
            <v>Enhancement motivations for using prescription drugs among young adults in Nigeria,</v>
          </cell>
          <cell r="D586" t="str">
            <v xml:space="preserve"> Int. J. Drug Policy, </v>
          </cell>
          <cell r="E586" t="str">
            <v>Background The desire for enhancement is a common motive for non-medical use of prescription drugs in Western countries. Little is known about the factors that motivate use in non-Western contexts. Methods The study explores access to prescription drugs and the motivations for using them among educated young adults in a city located in Anambra State, South-Eastern Nigeria. Semi-structured interviews were conducted with 23 participants aged 23–29 years. Data were thematically analysed using NVivo 12 Software. Results The data indicate that prescription drugs are widely available and easy to access without a prescription in the unregistered ‘pharmacies’ and medicine shops that form part of Nigeria’s informal healthcare system. Social networks are also a source of drugs. Participants shared detailed perspectives on their use of prescription drugs, revealing that codeine, Rohypnol, and high doses of tramadol are used to enhance performance in several social life domains. These drugs were described as enhancing performance and productivity in the workplace, and were taken by participants working as labourers and sales representatives. Male participants also shared accounts of using high doses of tramadol to improve stamina and skill in sports. Some participants took Rohypnol to enhance their creative and academic performance. Participants stated that drug use enabled them to meet the pressures associated with work, academia, and parental expectations. Conclusion The findings suggest that prescription drugs are being strategically and instrumentally deployed by users to enhance different domains of social life. This is driven by users’ experiences of the drugs’ bodily effects, and it is supported by a context in which self-medication and informal healthcare are common. Participants’ reasons for seeking drug-induced enhancement reflect sociocultural factors within Nigeria and some West African countries, such as employment scarcity and the championing of sporting prowess. The findings can be used to inform the design of tailored approaches to reduce the harms presented by the non-medical use of pharmaceuticals among young adults.,” vol. 95, p. 102995, 2021, doi: https://doi.org/10.1016/j.drugpo.2020.102995.</v>
          </cell>
        </row>
        <row r="587">
          <cell r="C587" t="str">
            <v>Ensemble adaptive network-based fuzzy inference system with weighted arithmetical mean and application to diagnosis of optic nerve disease from visual-evoked potential signals,</v>
          </cell>
          <cell r="D587" t="str">
            <v xml:space="preserve"> Artif. Intell. Med., </v>
          </cell>
          <cell r="E587" t="str">
            <v>Summary Objective This paper presents a new method based on combining principal component analysis (PCA) and adaptive network-based fuzzy inference system (ANFIS) to diagnose the optic nerve disease from visual-evoked potential (VEP) signals. The aim of this study is to improve the classification accuracy of ANFIS classifier on diagnosis of optic nerve disease from VEP signals. With this aim, a new classifier ensemble based on ANFIS and PCA is proposed. Methods and material The VEP signals dataset include 61 healthy subjects and 68 patients suffered from optic nerve disease. First of all, the dimension of VEP signals dataset with 63 features has been reduced to 4 features using PCA. After applying PCA, ANFIS trained using three different training–testing datasets randomly with 50–50% training–testing partition. Results The obtained classification results from ANFIS trained separately with three different training–testing datasets are 96.87%, 98.43%, and 98.43%, respectively. And then the results of ANFIS trained with three different training–testing datasets randomly with 50–50% training–testing partition have been combined with three different ways including weighted arithmetical mean that proposed firstly by us, arithmetical mean, and geometrical mean. The classification results of ANFIS combined with three different ways are 98.43%, 100%, and 100%, respectively. Also, ensemble ANFIS has been compared with ANN ensemble. ANN ensemble obtained 98.43%, 100%, and 100% prediction accuracy with three different ways including arithmetical mean, geometrical mean and weighted arithmetical mean. Conclusion These results have shown that the proposed classifier ensemble approach based on ANFIS trained with different train–test datasets and PCA has produced very promising results in the diagnosis of optic nerve disease from VEP signals.,” vol. 43, no. 2, pp. 141–149, 2008, doi: https://doi.org/10.1016/j.artmed.2008.03.007.</v>
          </cell>
        </row>
        <row r="588">
          <cell r="C588" t="str">
            <v>Ensemble fuzzy models in personalized medicine: Application to vasopressors administration,</v>
          </cell>
          <cell r="D588" t="str">
            <v xml:space="preserve"> Eng. Appl. Artif. Intell., </v>
          </cell>
          <cell r="E588" t="str">
            <v>Vasopressors administration in intensive care units is a risky surgical procedure that can be associated with infections, especially if done urgently such as in the case of unexpected systemic shock. The early prediction of a patient’s transition to vasopressor dependence could improve overall outcomes associated with the procedure. Personalized medicine in the ICU encompasses the customization of healthcare on the level of individual patients, with diagnostic tests, monitoring interventions and treatments being fitted to the individual rather than the ‘average’ patient. In this scope, this paper proposes an ensemble fuzzy modeling approach to a classification problem based on subgroups of patients identified by individual characteristics. A fuzzy c-means clustering algorithm was implemented to find subgroups of patients and each subgroup was used to develop a fuzzy model. The final classification of the ensemble fuzzy approach is obtained using two output selection criteria: an a priori decision criterion based on the distance from the cluster centers to the patients’ characteristics, and an a posteriori decision criterion based on the uncertainty of the model output. The performance of the proposed approach is investigated using a real world clinical database and nine benchmark datasets. The ensemble fuzzy model approach performs better than the single model for the prediction of vasopressors administration in the ICU, being the a posteriori approach the best performer, with an average AUC of 0.85, showing this way the advantage of a personalized approach for patient care in the ICU.,” vol. 49, pp. 141–148, 2016, doi: 10.1016/j.engappai.2015.10.004.</v>
          </cell>
        </row>
        <row r="589">
          <cell r="C589" t="str">
            <v>Eosinophil-guided corticosteroid therapy in patients admitted to hospital with COPD exacerbation (CORTICO-COP): a multicentre, randomised, controlled, open-label, non-inferiority trial,</v>
          </cell>
          <cell r="D589" t="str">
            <v xml:space="preserve"> Lancet Respir. Med., </v>
          </cell>
          <cell r="E589" t="str">
            <v>Background: Treatment with systemic corticosteroids in patients with acute exacerbations of chronic obstructive pulmonary disease (COPD) is associated with debilitating adverse effects. Therefore, strategies to reduce systemic corticosteroid exposure are urgently required and might be offered by a personalised biomarker-guided approach to treatment. The aim of this study was to determine whether an algorithm based on blood eosinophil counts could safely reduce systemic corticosteroid exposure in patients admitted to hospital with acute exacerbations of COPD. Methods: We did a multicentre, randomised, controlled, open-label, non-inferiority trial at the respiratory departments of three different university-affiliated hospitals in Denmark. Eligible participants were patients included within 24h of admission to the participating sites, aged at least 40 years, with known airflow limitation (defined as a post-bronchodilator FEV1/forced vital capacity [FVC] ratio ≤0·70) and a specialist-verified diagnosis of COPD, who were designated to start on systemic corticosteroids by the respiratory medicine physician on duty. We randomly assigned patients (1:1) to either eosinophil-guided therapy or standard therapy with systemic corticosteroids. Both investigators and patients were aware of the group assignment. All patients received 80 mg of intravenous methylprednisolone on the first day. The eosinophil-guided group were from the second day given 37·5 mg of prednisolone oral tablet daily (for a maximum of up to 4 days) on days when their blood eosinophil count was at least 0·3 × 109 cells per L. On days when the eosinophil count was lower, prednisolone was not administered. If a patient was discharged during the treatment period, a treatment based on the last measured eosinophil count was prescribed for the remaining days within the 5-day period (last observation carried forward). The control group received 37·5 mg of prednisolone tablets daily from the second day for 4 days. The primary outcome was the number of days alive and out of hospital within 14 days after recruitment, assessed by intention to treat (ITT). Secondary outcomes included treatment failure at day 30 (ie, recurrence of acute exacerbation of COPD resulting in emergency room visits, admission to hospital, or need to intensify pharmacological treatment), number of deaths on day 30, and duration of treatment with systemic corticosteroids. The non-inferiority margin was 1·2 days (SD 3·8). This trial is…,” vol. 7, no. 8, pp. 699–709, 2019, doi: 10.1016/S2213-2600(19)30176-6.</v>
          </cell>
        </row>
        <row r="590">
          <cell r="C590" t="str">
            <v>Epidemiological, clinical and cultural specificities of patients hospitalized in the Ibn-Rushd university psychiatric centre of Casablanca,</v>
          </cell>
          <cell r="D590" t="str">
            <v xml:space="preserve"> Ann. Med. Psychol. (Paris)., </v>
          </cell>
          <cell r="E590" t="str">
            <v>Context and objectives: The prevalence of mental disorders in the Moroccan general population is over 40%. The sector of the mental health in Morocco suffers from an important deficit in human and material resources. Despite all the efforts, Morocco has currently one psychiatrist per 100,000 people and a metropolis like Casablanca with 5 million inhabitants who has only 250 psychiatric beds. The main objective of this study was to find out the sociodemographic, clinical, addictive and criminological profiles of the patients hospitalized in the Ibn-Rushd university psychiatric centre of Casablanca, to define their specificities and to compare them to the world data. Methods: Our study was carried out on the Ibn-Rushd university psychiatric centre of Casablanca inpatients between January 2001 and January 2011, a period of 10 years. Within the scope of the study, 4033 files of patients were analyzed. The demographic, clinical, addictive and criminological data were studied. The statistical analysis was carried out by the software Epi information version 6.04 (Center for Disease Control and prevention CDC, Atlanta, the USA). P value less than 0.05 was considered statistically significant. Results: Sociodemographic data: The mean age of the inpatients was 31.5 years. A total of 77.7% were males. Men had a significantly higher rate of celibacy: 80% of men were unmarried against 54% of women (&lt; 0.0001). Ninety-two percent of inpatients were educated but 21% of women were illiterate. Forty-nine percent made secondary studies and 11% went to university. A total of 83.7% of inpatients were unemployed. Drug use: Our study found a great disparity between men and women. Eighty-four percent of men and 19% of women used drugs. Eighty-three percent of men were smokers. Sixty-eight percent used cannabis, 43.3% alcohol and 16.1% psychotropic. Criminal record: The rate of incarceration prior to hospitalization was 17% of men and 4% of women. The most common offenses were assaults followed by theft. Thirteen homicides and 16 rapes were reported. Thus, among all patients hospitalized in the Ibn-Rushd university psychiatric centre, 6.8% were incarcerated for assault, 4.4% for robbery, 0.4% for rape and 0.3% for homicide. The average length of incarceration was 14 months. Diagnosis: Diagnoses were those mentioned at the admission of patients. The results are significantly different by gender: 64% of men suffered from schizophrenic disorders, 22% from bipolar disorder, and 8% …,” vol. 174, no. 2, pp. 100–104, 2016, doi: 10.1016/j.amp.2013.07.008.</v>
          </cell>
        </row>
        <row r="591">
          <cell r="C591" t="str">
            <v>Establishment of sequential software processing for a biomechanical model of mandibular reconstruction with custom-made plate,</v>
          </cell>
          <cell r="D591" t="str">
            <v xml:space="preserve"> Comput. Methods Programs Biomed., </v>
          </cell>
          <cell r="E591" t="str">
            <v>The aim of this study is to describe the sequential software processing of computed tomography (CT) dataset for reconstructing the finite element analysis (FEA) mandibular model with custom-made plate, and to provide a theoretical basis for clinical usage of this reconstruction method. A CT scan was done on one patient who had mandibular continuity defects. This CT dataset in DICOM format was imported into Mimics 10.0 software in which a three-dimensional (3-D) model of the facial skeleton was reconstructed and the mandible was segmented out. With Geomagic Studio 11.0, one custom-made plate and nine virtual screws were designed. All parts of the reconstructed mandible were converted into NURBS and saved as IGES format for importing into pro/E 4.0. After Boolean operation and assembly, the model was switched to ANSYS Workbench 12.0. Finally, after applying the boundary conditions and material properties, an analysis was performed. As results, a 3-D FEA model was successfully developed using the softwares above. The stress-strain distribution precisely indicated biomechanical performance of the reconstructed mandible on the normal occlusion load, without stress concentrated areas. The Von-Mises stress in all parts of the model, from the maximum value of 50.9MPa to the minimum value of 0.1MPa, was lower than the ultimate tensile strength. In conclusion, the described strategy could speedily and successfully produce a biomechanical model of a reconstructed mandible with custom-made plate. Using this FEA foundation, the custom-made plate may be improved for an optimal clinical outcome.,” vol. 111, no. 3, pp. 642–649, 2013, doi: https://doi.org/10.1016/j.cmpb.2013.05.024.</v>
          </cell>
        </row>
        <row r="592">
          <cell r="C592" t="str">
            <v>Étude de l’observance thérapeutique chez une population de patients atteints de schizophrénie au Maroc,</v>
          </cell>
          <cell r="D592" t="str">
            <v xml:space="preserve"> Encephale, </v>
          </cell>
          <cell r="E592" t="str">
            <v>Background Schizophrenia is a chronic, relapsing, mental disorder, and lack of adherence is a common and severe problem in such patients leadingto global and heavy consequences for patients (relapses, hospitalizations, impaired quality of life…), for the family and for society. Improved understanding of the underlying reasons will help to form intervention strategies relevant to the context. Objectives We aimed to assess medication adherence among stable patients suffering from schizophrenia and to identify factors associated with non-adherence. Methods This is a retrospective cohort study of outpatients with schizophrenia at the psychiatric hospital Ar-razi of Salé (Maroc). The patients were aged over 18, clinically stabilized under the same treatment during the three months prior to inclusion. Data (demographic, clinical and therapeutic) was collected by a questionnaire developed for this purpose. Assessment of adherence and awareness of the disorder (insight) were performed respectively by two validated scales: Medication Adherence Rating Scale the (MARS) and scale Q8. Results Fourty percent of schizophrenic patients included in our study were not compliant to treatment. Compared to adherent patients, non-adherent patients had history of substance use (57.6 % vs. 42.4 %, P &lt; 0.05), were less aware of their disorder (77.8 % vs. 22.2 %, P &lt; 0.01), had significantly more drug intake per day (2.4 vs. 1.9, P &lt; 0.01), took significantly more tablets per day (2.8 vs. 2.2; P &lt; 0.05) and complained of significantly more side effects (43.2 vs. 56.8, P &lt; 0.05). A logistic regression model had shown that only side effects, lack of insight, and a history of substances use are significant predictors of poor adherence in patients with schizophrenia. Conclusion The results of this work should guide our efforts to improve adherence in patients with schizophrenia. Waiting for new drugs with fewer side effects and better benefit/risk, some strategies would help to improve adherence to treatment. For example: implementation of strategies to manage psychoactive substance use, structured psycho-educational strategies to improve insight, and training therapists to improve the therapeutic alliance should be established.,” vol. 43, no. 6, pp. 522–527, 2017, doi: 10.1016/j.encep.2016.02.022.</v>
          </cell>
        </row>
        <row r="593">
          <cell r="C593" t="str">
            <v>Evaluate Cutpoints: Adaptable continuous data distribution system for determining survival in Kaplan-Meier estimator,</v>
          </cell>
          <cell r="D593" t="str">
            <v xml:space="preserve"> Comput. Methods Programs Biomed., </v>
          </cell>
          <cell r="E593" t="str">
            <v>Background and Objective: Growing evidence of transcriptional and metabolomic differentiation induced many studies which analyze such differentiation in context of outcome of disease progression, treatment or influence of many different factors affecting cellular and tissue metabolism. Particularly, cancer researchers are looking for new biomarkers that can serve as a diagnostic/prognostic factor and its further corresponding relationship regarding clinical effects. As a result of the increasing interest in use of dichotomization of continuous variables involving clinical or epidemiological data (gene expression, biomarkers, biochemical parameters, etc.) there is a large demand for cutoff point determination tools with simultaneous lack of software offering stratification of patients based on continuous and binary variables. Therefore, we developed ‘Evaluate Cutpoints’ application offering wide set of statistical and graphical methods for cutpoint optimization enabling stratification of population into two or three groups. Methods: Application is based on R language including algorithms of packages such as survival, survMisc, OptimalCutpoints, maxstat, Rolr, ggplot2, GGally and plotly offering Kaplan-Meier plots and ROC curves with cutoff point determination. Results: All capabilities of Evaluate Cutpoints were illustrated with example analysis of estrogen, progesterone and human epidermal growth factor 2 receptors in breast cancer cohort. Through ROC curve the cutoff points were established for expression of ESR1, PGR and ERBB2 in correlation with their immunohistochemical status (cutoff: 1301.253, 243.35, 11,434.438, respectively; sensitivity: 94%, 85%, 64%, respectively; specificity: 93%, 86%, 91%, respectively). Through disease-free survival analysis we divided patients into two and three groups regarding expression of ESR1, PGR and ERBB2. Example algorithm cutp showed that lowered expression of ESR1 and ERBB2 was more favorable (HR = 2.07, p = 0.0412; HR = 2.79, p = 0.0777, respectively), whereas heightened PGR expression was correlated with better prognosis (HR = 0.192, p = 0.0115). Conclusions: This work presents application Evaluate Cutpoints that is freely available to download at http://wnbikp.umed.lodz.pl/Evaluate-Cutpoints/. Currently, many softwares are used to split continuous variables such as Cutoff Finder and X-Tile, which offer distinct algorithms. Unlike them, Evaluate Cutpoints allows not only dichotomization of populations into grou…,” vol. 177, pp. 133–139, 2019, doi: 10.1016/j.cmpb.2019.05.023.</v>
          </cell>
        </row>
        <row r="594">
          <cell r="C594" t="str">
            <v>Evaluating practice-centered awareness in cross-boundary telehealth decision support systems,</v>
          </cell>
          <cell r="D594" t="str">
            <v xml:space="preserve"> Telemat. Informatics, </v>
          </cell>
          <cell r="E594" t="str">
            <v>Building systems to enable knowledge sharing and decision support among clinicians across organizational and geographical boundaries is a complex but important task that lies at the core of the idea of telehealth. Practice-centered awareness has the potential to enhance the usability of cross-boundary clinical decision support systems by providing a shared context of work for decision support across organizational and geographical boundaries based on awareness of a clinician’s work contexts and practice-related work activities, including local workarounds, non-explicit rules, improvisation strategies, institutional agenda and patients’ needs. We present a multi-method evaluation of the practice-centered awareness features of CaDHealth. CaDHealth is a clinical decision support system that enables clinicians to construct awareness of one another’s work activities and contexts across geographical and organizational boundaries based on three categories of work practice - ontological, stereotyped and situated work practices. Evaluation results indicate that incorporating practice-centered awareness features in telehealth systems results in better work coordination across organizational and geographical boundaries, leads to more effective cross-boundary clinical decision support, and enhances the perceived usefulness and adoption of telehealth and e-health applications.,” vol. 32, no. 3, pp. 486–503, 2015, doi: 10.1016/j.tele.2014.11.002.</v>
          </cell>
        </row>
        <row r="595">
          <cell r="C595" t="str">
            <v>Evaluating the population measles susceptibility in Tianjin, China,</v>
          </cell>
          <cell r="D595" t="str">
            <v xml:space="preserve"> Vaccine, </v>
          </cell>
          <cell r="E595" t="str">
            <v>Background Measles is a highly infectious illness requiring herd immunity of 95% to interrupt transmission. China has not reached elimination goals despite high vaccination coverage. We estimated the population susceptibility against measles in Tianjin, China and to tailor awareness raising activities in the measles elimination plan. Methods Age-specific measles seroprevalence was evaluated by Enzyme-Linked Immunosorbent Assay (ELISA) on 12,164 individual aged 0–44 years in 2009–2018. Measles IgG avidity testing was performed to confirm the relationship of the waning immunity after vaccination and secondary vaccination failures (SVF) on 324 confirmed measles cases in 2013–2018. Results 11,108 samples (91.32%) tested positive for measles IgG, 239 (1.96%) tested as equivocal and 817 (6.72%) were negative. The age distribution of measles cases in Tianjin followed a U-shaped curve and was highest for those at &lt;8 months and again at 20–39 years which correlated closely with the age distribution of measles susceptibility based on measles IgG antibody status (r = 0.72, P &lt; 0.001). The seropositivity rate and antibody geometric mean concentration (GMC) for the 2018 study population were significantly lower (χ2 = 7.45, P = 0.006 and t = 12.01, P &lt; 0.001) compared to 2009. The multivariate stepwise logistic regression analysis showed that age and region were the risk factors for both measles seropositivity rate and GMC after vaccination. The proportion of high avidity cases increased with age, being significantly higher in 75.31% of cases in patients aged 30–34 years (χ2 = 18.04, P = 0.003). Conclusions High immunization coverage in children alone will not be adequate to realizing sufficient levels of population herd immunity, particularly given that the potential susceptibility window in adult. Implementation of supplemental immunization activity (SIA) targeted to appropriate group aged 30–34 years is recommended.,” vol. 38, no. 31, pp. 4829–4836, 2020, doi: https://doi.org/10.1016/j.vaccine.2020.05.053.</v>
          </cell>
        </row>
        <row r="596">
          <cell r="C596" t="str">
            <v>Evaluating the quality and safety of health-related apps and e-tools: Adapting the Mobile App Rating Scale and developing a quality assurance protocol,</v>
          </cell>
          <cell r="D596" t="str">
            <v xml:space="preserve"> Internet Interv., </v>
          </cell>
          <cell r="E596" t="str">
            <v>Background: Whilst apps and e-tools have tremendous potential as low-cost, scalable mental health intervention and prevention tools, it is essential that consumers and health professionals have a means by which to evaluate their quality and safety. Objective: This study aimed to: 1) adapt the original Mobile App Rating Scale (MARS) in order to be appropriate for the evaluation of both mobile phone applications as well as e-tools; 2) test the reliability of the revised scale; and 3) develop a quality assurance protocol for identifying and rating new apps and e-tools to determine appropriateness for use in clinical practice. Methods: The MARS was adapted to include items specific to health-related apps and e-tools, such as the availability of resources, strategies for self-management, and quality information. The 41 apps and e-tools in the standard youth configuration of the InnoWell Platform, a digital tool designed to support or enhance mental health service delivery, were independently rated by two expert raters using the A-MARS. Cronbach’s alpha was used to calculate the internal consistency and interclass correlation coefficients were used to calculate interrater reliability. Results: The A-MARS was shown to be a reliable scale with acceptable to excellent internal consistency and moderate to excellent interrater reliability across the subscales. Given the ever-increasing number of health information technologies on the market, a protocol to identify and rate new apps and e-tools for potential clinical use is presented. Conclusions: Whilst the A-MARS is a useful tool to guide health professionals as they explore available apps and e-tools for potential clinical use, the training, time, and skill required to use it effectively may be prohibitive. As such, health professionals and services are likely to benefit from including a digital navigator as part of the care team to assist in selecting and rating apps and e-tools, increasing the usability of the data, and technology troubleshooting. When selecting, evaluating and/or recommending apps and e-tools to consumers, it is important to consider: 1) the availability of explicit strategies to set, monitor and review SMART goals; 2) the accessibility of credible, user friendly information and resources from reputable sources; 3) evidence of effectiveness; and 4) interoperability with other health information technologies.,” vol. 24, p. 100379, 2021, doi: 10.1016/j.invent.2021.100379.</v>
          </cell>
        </row>
        <row r="597">
          <cell r="C597" t="str">
            <v>Evaluation of a Kalman-based block matching method to assess the bi-dimensional motion of the carotid artery wall in B-mode ultrasound sequences,</v>
          </cell>
          <cell r="D597" t="str">
            <v xml:space="preserve"> Med. Image Anal., </v>
          </cell>
          <cell r="E597" t="str">
            <v>We aim at investigating arterial diseases at early stage, by assessing the longitudinal (i.e. in the same direction as the blood flow) motion of the intima-media complex. This recently evidenced phenomenon has been shown to provide relevant and complementary information about vascular health. Our method assesses the longitudinal and radial motion from clinical in vivo B-mode ultrasound sequences. To estimate the trajectory of a selected point during the cardiac cycle, we introduce a block matching method that involves a temporal update of the reference block using a pixel-wise Kalman filter. The filter uses the initial gray-level of the pixel as control signal to avoid divergence due to cumulating errors. The block and search-window sizes are adapted to the tissue of interest. The method was evaluated on image sequences of the common carotid artery, acquired in 57 healthy volunteers and in 25 patients at high cardiovascular risk. Reference trajectories were generated for each sequence by averaging the tracings performed by three observers. Six different computerized techniques were also compared to our method. With a pixel size of 30μm, the average absolute motion estimation errors were 84±107μm and 20±19μm for the longitudinal and radial directions, respectively. This accuracy was of the same order of magnitude as the inter- and intra-observers variability, and smaller than for the other methods. The estimated longitudinal motion amplitude was significantly reduced in at-risk patients compared with healthy volunteers (408±281μm vs. 643±274μm, p&lt;0.0001). Our method can constitute a reliable and time-saving technique to investigate the arterial stiffness in clinical studies, in the objective to detect early-stage atherosclerosis.,” vol. 17, no. 5, pp. 573–585, 2013, doi: https://doi.org/10.1016/j.media.2013.03.006.</v>
          </cell>
        </row>
        <row r="598">
          <cell r="C598" t="str">
            <v>Evaluation of a virtual coaching system eHealth intervention: A mixed methods observational cohort study in the Netherlands,</v>
          </cell>
          <cell r="D598" t="str">
            <v xml:space="preserve"> Internet Interv., </v>
          </cell>
          <cell r="E598" t="str">
            <v>Background With the rise in human life expectancy, the prevalence of chronic disease has increased significantly. Adopting a healthy lifestyle can decrease the risk of chronic disease. Virtual coaching systems can help older adults adopt a healthy lifestyle. Aim The primary objective of this study was to assess the use, user experience and potential health effects of a conversational agent-based eHealth platform (Council of Coaches) implemented in a real-world setting among older adults. Methods An observational cohort study was conducted with older adults aged 55 years or older in the Netherlands. Participants were enrolled for 5–9 weeks during which they had access to Council of Coaches. They completed three questionnaires: pre-test, post-test, and at follow-up. After five weeks, an interview was conducted, and participants chose whether they wanted to use the eHealth intervention for another four weeks during the facultative phase. Results The study population consisted of 51 older adults (70.6% female) with a mean age of 65.3 years (SD = 7.4). Of these, 94.1% started interacting with Council of Coaches, and most participants interacted once per week. During the facultative phase, 21 participants were still interacting with Council of Coaches. Minimal clinical important differences in quality of life were found among the study population after interacting with Council of Coaches. Conclusion Our results demonstrate that eHealth interventions with virtual coaching can be used among older adults. This may increase quality of life for older adults, and decrease their healthcare needs. Future research into such eHealth interventions should take into account the inclusion of sufficient personalised content and the use of a mixed methods study for assessing the eHealth intervention.,” p. 100501, 2022, doi: https://doi.org/10.1016/j.invent.2022.100501.</v>
          </cell>
        </row>
        <row r="599">
          <cell r="C599" t="str">
            <v>Evaluation of a visual tool co-developed for training hospital staff on the prevention and control of the spread of healthcare associated infections,</v>
          </cell>
          <cell r="D599" t="str">
            <v xml:space="preserve"> Infect. Dis. Heal., </v>
          </cell>
          <cell r="E599" t="str">
            <v>Background Staff training in infection prevention and control (IPC) across hospital settings has a crucial role in reducing the incidence of healthcare associated infections (HAIs). However the application of dynamic visualisation approaches in this context is under-developed, with very few in-depth evaluation studies of related processes and impacts. Methods A prototype training tablet app for hospital staff, using interactive visuals was developed and evaluated. To demonstrate different pathogen behaviour, dynamic visualisations of norovirus, Clostridium difficile, and MRSA were developed in relation to location, survival and transmission within a virtual hospital ward model using evidence-based microbiological and staff behavioural data. A three-stage evaluation process was designed, involving a mixed sample of UK National Health Service staff (doctors, nurses and domestic staff, n = 150). Results Participants reported improved awareness and understanding of the pathogens responsible for HAI, the types of information relevant for different staff cohorts, those aspects of the visualisations which worked well and those which were prone to cause misunderstandings, and suggestions for further development and improvement. The tool appeared to offer staff a new perspective on pathogens, being able to ‘see’ them contextualised in the virtual ward, making them seem more real. Conclusion Results showed the benefits of a detailed co-development process and a more contextualised understanding of the potential for visual apps to be used in IPC training.,” vol. 22, no. 3, pp. 105–116, 2017, doi: 10.1016/j.idh.2017.06.002.</v>
          </cell>
        </row>
        <row r="600">
          <cell r="C600" t="str">
            <v>Evaluation of clinician interaction with alerts to enhance performance of the tele-critical care medical environment,</v>
          </cell>
          <cell r="D600" t="str">
            <v xml:space="preserve"> Int. J. Med. Inform., </v>
          </cell>
          <cell r="E600" t="str">
            <v>Objective: Identify opportunities to improve the interaction between clinicians and Tele-Critical Care (Tele-CC) programs through an analysis of alert occurrence and reactivation in a specific Tele-CC application. Materials and Methods: Data were collected automatically through the Philips eCaremanager® software system used at multiple hospitals in the Avera health system. We evaluated the distribution of alerts per patient, frequency of alert types, time between consecutive alerts, and Tele-CC clinician choice of alert reactivation times. Results: Each patient generated an average of 79.8 alerts during their ICU stay (median 31.0; 25th – 75th percentile 10.0–89.0) with 46.4 for blood pressure and 38.4 for oxygenation. The most frequent alerts for continuous physiological parameters were: MAP limit (28.9 %), O2/RR (26.4 %), MAP trend (16.5 %), HR trend (12.1 %), and HR limit (11.3 %). The median time between consecutive alerts for one parameter was less than 10 min for 86 % of patients. Tele-CC providers responded to all alert types with immediate reactivation 47–88 % of the time. Limit alerts had longer reactivation times than their trend alert counterparts (p-value &lt; .001). Conclusions: The alert type specific differences in frequency, time occurrence and provider choice of reactivation time provide insight into how clinicians interact with the Tele-CC system. Systems engineering enhancements to Tele-CC software algorithms may reduce alert burden and thereby decrease clinicians’ cognitive workload for alert assessment. Further study of Tele-CC alert generation, alert presentation to clinicians, and the clinicians’ options to respond to these alerts may reduce provider workload, minimize alert desensitization, and optimize the ability of Tele-CC clinicians to provide efficient and timely critical care management.,” vol. 139, p. 104165, 2020, doi: 10.1016/j.ijmedinf.2020.104165.</v>
          </cell>
        </row>
        <row r="601">
          <cell r="C601" t="str">
            <v>Evaluation of Composite Adaptation to Pulpal Chamber Floor Using Optical Coherence Tomography,</v>
          </cell>
          <cell r="D601" t="str">
            <v xml:space="preserve"> J. Endod., </v>
          </cell>
          <cell r="E601" t="str">
            <v>Introduction A coronal seal is fundamental for a positive outcome to endodontic therapy. In this in vitro study, we evaluated the adaptation of composite resins in postendodontic restorations using optical coherence tomographic (OCT) imaging. Our null hypothesis was that there would be no difference in marginal adaptation to the pulp chamber floor between resin composites of different viscosities. Methods Thirty intact upper molars extracted for periodontal reasons were selected, endodontically treated, and filled with gutta-percha. The excess gutta-percha was entirely removed from the pulp chamber floor, and teeth were randomly divided into 3 groups (n = 10) according to the material used for the restoration: group 1: 0.5-mm horizontal layer of flowable composite followed by nanohybrid composite, group 2: bulk layering of bulk fill flowable composite; and group 3: oblique layering of nanohybrid composite. The degree of adaptation to the cavity floor was assessed using OCT imaging, and images were analyzed with the software program ImageJ (National Institutes of Health, Bethesda, MD) to assess the marginal gap between the composite and the pulp chamber floor. Collected data were statistically analyzed using analysis of variance testing, and statistical significance was set at P &lt;.05. Results Flowable composites showed significantly better adaptation than traditional packable nanohybrid composites (P &lt;.05). All significant differences were found between groups 1 and 2. Conclusions Within the limitations of this OCT imaging-based in vitro study, it was concluded that the flowable composite (flow + nanofilled; flow bulk fill composite) adapted better to the pulp chamber floor than the packable nanohybrid composite resin. Further studies are necessary to confirm these results.,” vol. 42, no. 1, pp. 160–163, 2016, doi: 10.1016/j.joen.2015.10.006.</v>
          </cell>
        </row>
        <row r="602">
          <cell r="C602" t="str">
            <v>Evaluation of different features of an eHealth application for personalized illness management support: Cancer patients’ use and appraisal of usefulness,</v>
          </cell>
          <cell r="D602" t="str">
            <v xml:space="preserve"> Int. J. Med. Inform., </v>
          </cell>
          <cell r="E602" t="str">
            <v>Objective: The purpose of this paper was to describe patients’ use of a multi-component eHealth application, WebChoice, designed to support cancer patients in illness management. With WebChoice patients can monitor their symptoms, obtain individually tailored, evidence-based self-management support, ask questions to a clinical nurse specialist, communicate with other patients in a Forum, and use a diary. Methods: To better understand what components were most helpful, we analyzed user logs of breast and prostate cancer patients who participated in the experimental arm of an RCT to test effects of WebChoice on clinical outcomes. Patients could freely use the system for one year. After 6 months into the study, participants received questionnaires asking about reasons for using the different WebChoice components and their usefulness. Results: 103 (64%) patients actively used WebChoice, on average 60 times. The Forum and asking questions to the nurse were used the most, yet there were large individual variations in use patterns. Also, patients used different WebChoice components for different reasons. The e-mail communication with nurses was valued highest. Discussion: Differences were found between breast and prostate cancer patients and between patients with a first time diagnosis and metastases or recurrences. The large variations among patients in their use of WebChoice components demonstrate that patients’ needs for support vary. Conclusion: The use patterns and patients’ appraisals of usefulness in this study provide important insights into cancer patients’ information and communication behavior that are important for further improvements and the design of eHealth applications for illness management support. © 2013 Elsevier Ireland Ltd.,” vol. 82, no. 7, pp. 593–603, 2013, doi: 10.1016/j.ijmedinf.2013.02.007.</v>
          </cell>
        </row>
        <row r="603">
          <cell r="C603" t="str">
            <v>Evaluation of health and safety of mechanically fatigued rechargeable lithium polymer batteries for flexible electronics applications,</v>
          </cell>
          <cell r="D603" t="str">
            <v xml:space="preserve"> Microelectron. Reliab., </v>
          </cell>
          <cell r="E603" t="str">
            <v>The state-of-health (SOH) and safety of flexible batteries exposed to mechanical fatigue conditions are important issues for the durable and reliable operations of flexible and wearable electronics. In this research, the effects of fatigue deformation of a flexible lithium polymer battery on its capacity fade, SOH, and safety were investigated. Mechanical fatigues under bending, torsion, and complex strain modes at various strains accelerated the SOH degradation of the battery. The electrochemical impedance spectroscopy (EIS) spectra (i.e. Nyquist plots) were analyzed to understand the microdamage occurred to the battery material. The total electrochemical impedance value obtained using EIS tends to be inversely proportional to the SOH value of the fatigued battery. Lithium metal precipitation was observed on the disassembled graphite surface of the fatigued battery, whereas no such hazard existed on the as-received one. The needle-like precipitate resulted in local puncturing of the polymer separator in the fatigued battery.,” vol. 100–101, p. 113441, 2019, doi: https://doi.org/10.1016/j.microrel.2019.113441.</v>
          </cell>
        </row>
        <row r="604">
          <cell r="C604" t="str">
            <v>Evaluation of machine learning algorithms for improved risk assessment for Down’s syndrome,</v>
          </cell>
          <cell r="D604" t="str">
            <v xml:space="preserve"> Comput. Biol. Med., </v>
          </cell>
          <cell r="E604" t="str">
            <v>Prenatal screening generates a great amount of data that is used for predicting risk of various disorders. Prenatal risk assessment is based on multiple clinical variables and overall performance is defined by how well the risk algorithm is optimized for the population in question. This article evaluates machine learning algorithms to improve performance of first trimester screening of Down syndrome. Machine learning algorithms pose an adaptive alternative to develop better risk assessment models using the existing clinical variables. Two real-world data sets were used to experiment with multiple classification algorithms. Implemented models were tested with a third, real-world, data set and performance was compared to a predicate method, a commercial risk assessment software. Best performing deep neural network model gave an area under the curve of 0.96 and detection rate of 78% with 1% false positive rate with the test data. Support vector machine model gave area under the curve of 0.95 and detection rate of 61% with 1% false positive rate with the same test data. When compared with the predicate method, the best support vector machine model was slightly inferior, but an optimized deep neural network model was able to give higher detection rates with same false positive rate or similar detection rate but with markedly lower false positive rate. This finding could further improve the first trimester screening for Down syndrome, by using existing clinical variables and a large training data derived from a specific population.,” vol. 98, pp. 1–7, 2018, doi: 10.1016/j.compbiomed.2018.05.004.</v>
          </cell>
        </row>
        <row r="605">
          <cell r="C605" t="str">
            <v>Evaluation of pre-processing methods for the prediction of cattle behaviour from accelerometer data,</v>
          </cell>
          <cell r="D605" t="str">
            <v xml:space="preserve"> Comput. Electron. Agric., </v>
          </cell>
          <cell r="E605" t="str">
            <v>Monitoring livestock behaviour can be a useful way to improve farm animal management and to detect individual health events. The use of automated systems that predict several daily behaviours from accelerometer data is growing and studies have often focused on the comparison of datamining classification methods. However, few studies have attempted to evaluate the effect of the step preceding the classification, namely accelerometer signal pre-processing. This study aimed to evaluate the effect of several pre-processing methods on the prediction of dairy cows behaviour from accelerometer data. Ten Holstein cows equipped with a three-dimensional accelerometer fixed on a neck collar were simultaneously observed by two observers. Observed behaviours were predicted with decision tree using pre-processed accelerometer data as inputs. Different procedures were evaluated for each of these following pre-processing steps: signal filtering, signal segmentation and feature calculation. For signal filtering, low-pass filters and high-pass filters were considered. For signal segmentation, various window sizes and percentages of overlap between windows were implemented. Sixty-one features were computed. This resulted in 150 different combinations of pre-processing steps. For each combination a decision tree model predicting the observed behaviours was trained. The performance of each model to predict the observed behaviours was compared based on accuracy and F-score measures. The relative importance of each pre-processing configuration on the performance of prediction was evaluated with a linear regression model. The best configurations led to an accuracy of 0.95 and a F-score of 0.96 against 0.76 and 0.65 respectively with the worse combinations. The best combinations included a window size of 20 s and 30 s, with an overlap of 90% and no high-pass filter. High-pass filter had the most significant effect on the classification (P &lt; 0.001), with a substantial decrease when it was applied. Performance of the classification was also significantly improved when increasing the percentage of overlapping (P &lt; 0.001). The decline of the accuracy observed for the window size of 20 s without overlap was prevented when an overlap higher than 50% was applied. This suggested that overlap should be considered when there is not sufficient data available. No impact was found for the low-pas filter. In conclusion, the way of pre-processing the accelerometer signal deserves to be consid…,” vol. 165, p. 104961, 2019, doi: 10.1016/j.compag.2019.104961.</v>
          </cell>
        </row>
        <row r="606">
          <cell r="C606" t="str">
            <v>Evaluation of sliding window correlation performance for characterizing dynamic functional connectivity and brain states,</v>
          </cell>
          <cell r="D606" t="str">
            <v xml:space="preserve"> Neuroimage, </v>
          </cell>
          <cell r="E606" t="str">
            <v>A promising recent development in the study of brain function is the dynamic analysis of resting-state functional MRI scans, which can enhance understanding of normal cognition and alterations that result from brain disorders. One widely used method of capturing the dynamics of functional connectivity is sliding window correlation (SWC). However, in the absence of a ‘gold standard’ for comparison, evaluating the performance of the SWC in typical resting-state data is challenging. This study uses simulated networks (SNs) with known transitions to examine the effects of parameters such as window length, window offset, window type, noise, filtering, and sampling rate on the SWC performance. The SWC time course was calculated for all node pairs of each SN and then clustered using the k-means algorithm to determine how resulting brain states match known configurations and transitions in the SNs. The outcomes show that the detection of state transitions and durations in the SWC is most strongly influenced by the window length and offset, followed by noise and filtering parameters. The effect of the image sampling rate was relatively insignificant. Tapered windows provide less sensitivity to state transitions than rectangular windows, which could be the result of the sharp transitions in the SNs. Overall, the SWC gave poor estimates of correlation for each brain state. Clustering based on the SWC time course did not reliably reflect the underlying state transitions unless the window length was comparable to the state duration, highlighting the need for new adaptive window analysis techniques.,” vol. 133, pp. 111–128, 2016, doi: 10.1016/j.neuroimage.2016.02.074.</v>
          </cell>
        </row>
        <row r="607">
          <cell r="C607" t="str">
            <v>Evaluation of the use of Near Infrared Spectroscopy (NIR) in on-line Monitoring of Power Transformer Insulation Oil,</v>
          </cell>
          <cell r="D607" t="str">
            <v xml:space="preserve"> AASRI Procedia, </v>
          </cell>
          <cell r="E607" t="str">
            <v>To maximize the lifetime expectance of power transformers, it is important to develop tools to monitor and to give diagnose information, allowing for real-time detection of incoming failures. Information from analysis of gases dissolved or free in insulating oil is one of the most valuable tools in evaluating the health of a transformer and has become an important part of preventive maintenance programs. The condition of the oil greatly affects the performance and the service life of transformers, and on-line monitoring has become a reliable method to ensure the safe operation of transformers. An on-line monitoring of dissolved gases generated by electrical transformers in operation was developed, which can be used as an important parameter for the detection of faults and monitoring the chemical degradation of mineral insulation oil. This paper proposes a method to analyze the generated gases, based on Near Infrared Spectroscopy (NIR) through a developed prototype that can be adapt on the Buchholz transformer relay. The combination used of NIR spectroscopy and chemometric tools has allowed for obtaining information over the samples. Recent developments of chemometrics software and computer technology have made NIR analysis the practical choice for process analysis applications.,” vol. 2, pp. 56–61, 2012, doi: 10.1016/j.aasri.2012.09.014.</v>
          </cell>
        </row>
        <row r="608">
          <cell r="C608" t="str">
            <v>Évaluer les difficultés interactives entre une mère déprimée et son bébé de 3 mois au moyen de l’échelle GRMII de Fiori-Cowley et Murray,</v>
          </cell>
          <cell r="D608" t="str">
            <v xml:space="preserve"> Neuropsychiatr. Enfance. Adolesc., </v>
          </cell>
          <cell r="E608" t="str">
            <v>Résumé But de l’étude La détection précoce de la dépression postnatale et des difficultés dans l’interaction mère–bébé apparaissent comme des enjeux essentiels, non seulement pour le développement émotionnel et cognitif des enfants, mais également pour la prévention des troubles interactifs. L’objectif de la présente étude est d’évaluer le potentiel de l’échelle Global Ratings for Mother–Infant Interactions (GRMII) de Fiori-Cowley et Murray pour recueillir des informations sur l’interaction et sur les comportements maternels et infantiles, en situation de jeu libre mère–bébé, en comparant des mères déprimées à des mères non déprimées. Patients et méthode L’échantillon est composé de 90 dyades. L’évaluation des troubles de l’humeur au moyen de la MADRS a permis de constituer deux groupes, un groupe « mères présentant des troubles dépressifs » (n=39) et un groupe contrôle (n=51). Une séance de jeu libre mère–bébé a été filmée en situation standardisée et cotée au moyen de la GRMII de Fiori-Cowley et Murray. Résultats et conclusion Les résultats obtenus indiquent que l’interaction de mères présentant des troubles dépressifs avec leur bébé de 3 mois est déjà considérablement modifiée en comparaison avec des mères sans troubles dépressifs. Les principales différences résident dans l’engagement actif, l’acceptation, la sensibilité et la capacité de réponse opportune de la mère face aux sollicitations et besoins d’affection et de communication de son bébé. La GRMII est apparue comme un outil simple, rapide et objectif, adapté à un usage clinique, offrant une bonne détection des particularités interactives associées à la dépression postnatale. La détection précoce des altérations dans les interactions offrent une piste à considérer en ce qui concerne la nécessité d’intervention précoce centrée sur l’interaction mère–bébé autant que sur la prise en charge des troubles dépressifs de la mère. Background and aim Early detection of postnatal depression and mother–infant interactive difficulties are major issues not only for the emotional and cognitive development of the infant, but also for the implementation of early prevention of interactive disorders. This study examined the characteristics of mother–infant interactions in a free play situation, when infants were 3 months old, in case of maternal postnatal depression, and in a control group. The quality of interactions was assessed using the Global Ratings of Mother–Infant Interactions by Fiori–Cowley and Murray …,” vol. 62, no. 1, pp. 47–52, 2014, doi: https://doi.org/10.1016/j.neurenf.2013.08.003.</v>
          </cell>
        </row>
        <row r="609">
          <cell r="C609" t="str">
            <v>Everything as a resource: Foundations and illustration through Internet-of-things,</v>
          </cell>
          <cell r="D609" t="str">
            <v xml:space="preserve"> Comput. Ind., </v>
          </cell>
          <cell r="E609" t="str">
            <v>This paper presents Everything-as-a-Resource (*aaR) as a paradigm for designing collaborative applications on the Web. Abstracting these applications’ various physical and logical entities, resources are defined in a way that permits their discovery, composition, and participation in business scenarios. Compared to Everything-as-a-Service (*aaS), resources are categorized into computational, consumed, and produced, have trackable lifecycles as per their respective category, and are customized in order to consider the characteristics of future resource-based collaborative applications to develop. From a capacity perspective, a computational resource processes data, a produced resource abstracts data, and a consumed resource captures data. Along with their capacities, resources expose methods that other resources and/or applications’ stakeholders call. The proper call of methods is ensured through restrictions like limited and non-shareable. This paper exemplifies the *aaR paradigm with a case study that revolves around the use of Internet-of-Things (IoT) in the healthcare domain. The case study is implemented in a RESTful fashion along with some standard Web technologies and protocols. The evaluation of IoTR4HealthCare system is benchmarked against two existing systems using cost and latency criteria.,” vol. 94, pp. 62–74, 2018, doi: 10.1016/j.compind.2017.10.001.</v>
          </cell>
        </row>
        <row r="610">
          <cell r="C610" t="str">
            <v>Evidence-based clinical engineering: Machine learning algorithms for prediction of defibrillator performance,</v>
          </cell>
          <cell r="D610" t="str">
            <v xml:space="preserve"> Biomed. Signal Process. Control, </v>
          </cell>
          <cell r="E610" t="str">
            <v>Poorly regulated and insufficiently supervised medical devices (MDs) carry high risk of performance accuracy and safety deviations effecting the clinical accuracy and efficiency of patient diagnosis and treatments. Even with the increase of technological sophistication of devices, incidents involving defibrillator malfunction are unfortunately not rare. To address this, we have developed an automated system based on machine learning algorithms that can predict performance of defibrillators and possible performance failures of the device which can affect performance. To develop an automated system, with high accuracy, overall dataset containing safety and performance measurements data was acquired from periodical safety and performance inspections of 1221 defibrillator. These inspections were carried out in period 2015–2017 in private and public healthcare institutions in Bosnia and Herzegovina by ISO 17,020 accredited laboratory. Out of overall number of samples, 974 of them were used during system development and 247 samples were used for subsequent validation of system performance. During system development, 5 different machine learning algorithms were used, and resulting systems were compared by obtained performance. The results of this study demonstrate that clinical engineering and health technology management benefit from application of machine learning in terms of cost optimization and medical device management. Automated systems, based on machine learning algorithms, can predict defibrillator performance with high accuracy. Systems based on Random Forest classifier with Genetic Algorithm feature selection yielded highest accuracy among other machine learning systems. Adoption of such systems will help in overcoming challenges of adapting maintenance and medical device supervision mechanism protocols to rapid technological development of these devices. Due to increased complexity of healthcare institution environment and increased technological complexity of medical devices, performing maintenance strategies in traditional manner is causing a lot of difficulties.,” vol. 54, p. 101629, 2019, doi: 10.1016/j.bspc.2019.101629.</v>
          </cell>
        </row>
        <row r="611">
          <cell r="C611" t="str">
            <v>Evolutionary radial basis function network for gestational diabetes data analytics,</v>
          </cell>
          <cell r="D611" t="str">
            <v xml:space="preserve"> J. Comput. Sci., </v>
          </cell>
          <cell r="E611" t="str">
            <v>The development of smart decision support systems (DSSs) that seek to simulate human behavioral aspects is a major challenge for computational intelligence (CI). Artificial neural network (ANN) approaches have the ability to solve complex decision-making problems that involve uncertainty and a large amount of information in a fast and reliable way. The application of this evolutionary CI technique to analyze a large amount of data is an important strategy to solve several problems in healthcare management. This paper proposes the modeling, performance evaluation, and comparison analysis of an ANN technique known as the radial basis function network (RBFNetwork) to identify possible cases of gestational diabetes that can lead to multiple risks for both the pregnant women and the fetus. This method achieved promising results with a precision of 0.785, F-measure of 0.786, ROC area of 0.839, and Kappa statistic of 0.5092. These indicators show that this ANN-based approach is an excellent predictor for gestational diabetes mellitus. This research provides a comprehensive decision-making model capable of improving the care provided to women who are at a risk of developing gestational diabetes, which is the most common metabolic problem in gestation with a prevalence of 3–18%. Thus, this work can contribute to the reduction of maternal and fetal mortality and morbidity rates.,” vol. 27, pp. 410–417, 2018, doi: 10.1016/j.jocs.2017.07.015.</v>
          </cell>
        </row>
        <row r="612">
          <cell r="C612" t="str">
            <v>Evolving dynamic self-adaptation policies of mHealth systems for long-term monitoring,</v>
          </cell>
          <cell r="D612" t="str">
            <v xml:space="preserve"> J. Biomed. Inform., </v>
          </cell>
          <cell r="E612" t="str">
            <v>Tele-rehabilitation can complement traditional rehabilitation therapies by providing valuable information that can help in the evaluation, monitoring, and treatment of patients. Many patient tele-monitoring systems that integrate wearable technology are emerging as an effective tool for the long-term surveillance of rehabilitation progression, enabling continuous sampling of patient real-time movement in a non-invasive way, without affecting the normal daily activity of the outpatient, who, therefore, will not need to make frequent clinic visits. One of the main challenges of tele-rehabilitation systems is to pay special attention to the diversity of dysfunctions in patients by offering devices with customized behaviours adaptable to the physical conditions of each patient at the different stages of the rehabilitation therapy. Long-term monitoring systems need an adaptation policy to autonomously reconfigure their behaviour according to vital signs read during the physical activity of the patient, the remaining battery level, or the required accuracy of collected data. However, it would alsobe desirable to adjust such adaptation policies over time, according to the patient’s evolution. This work presents a wearable patient-monitoring system for tele-rehabilitation that is able to dynamically self-configure its internal behaviour to the current context of the outpatient according to a set of adaptation policies that optimize battery consumption, taking into account other QoS parameters at the same time. Our system is also able to self-adapt its internal adaptation policies as a patient’s condition improves, while maintaining the system’s efficiency. We illustrate our proposal with a real mHealth case study. The results of the experiments show that the system updates the adaptation policies, taking into account specific indicators of the disease. The validation results show that the evolution of the self-adaptation policies correlates with the progression of different patients.,” vol. 108, p. 103494, 2020, doi: 10.1016/j.jbi.2020.103494.</v>
          </cell>
        </row>
        <row r="613">
          <cell r="C613" t="str">
            <v>Executable medical guidelines with Arden Syntax—Applications in dermatology and obstetrics,</v>
          </cell>
          <cell r="D613" t="str">
            <v xml:space="preserve"> Artif. Intell. Med., </v>
          </cell>
          <cell r="E613" t="str">
            <v>Introduction: Clinical decision support systems (CDSSs) are being developed to assist physicians in processing extensive data and new knowledge based on recent scientific advances. Structured medical knowledge in the form of clinical alerts or reminder rules, decision trees or tables, clinical protocols or practice guidelines, score algorithms, and others, constitute the core of CDSSs. Several medical knowledge representation and guideline languages have been developed for the formal computerized definition of such knowledge. One of these languages is Arden Syntax for Medical Logic Systems, an International Health Level Seven (HL7) standard whose development started in 1989. Its latest version is 2.10, which was presented in 2014. In the present report we discuss Arden Syntax as a modern medical knowledge representation and processing language, and show that this language is not only well suited to define clinical alerts, reminders, and recommendations, but can also be used to implement and process computerized medical practice guidelines. Methods: This section describes how contemporary software such as Java, server software, web-services, XML, is used to implement CDSSs based on Arden Syntax. Special emphasis is given to clinical decision support (CDS) that employs practice guidelines as its clinical knowledge base. Results: Two guideline-based applications using Arden Syntax for medical knowledge representation and processing were developed. The first is a software platform for implementing practice guidelines from dermatology. This application employs fuzzy set theory and logic to represent linguistic and propositional uncertainty in medical data, knowledge, and conclusions. The second application implements a reminder system based on clinically published standard operating procedures in obstetrics to prevent deviations from state-of-the-art care. A to-do list with necessary actions specifically tailored to the gestational week/labor/delivery is generated. Discussion: Today, with the latest versions of Arden Syntax and the application of contemporary software development methods, Arden Syntax has become a powerful and versatile medical knowledge representation and processing language, well suited to implement a large range of CDSSs, including clinical-practice-guideline-based CDSSs. Moreover, such CDS is provided and can be shared as a service by different medical institutions, redefining the sharing of medical knowledge. Arden Syntax is also highly…,” vol. 92, pp. 71–81, 2018, doi: 10.1016/j.artmed.2016.08.003.</v>
          </cell>
        </row>
        <row r="614">
          <cell r="C614" t="str">
            <v>Experiences and coping strategies of somatic symptoms in patients with depressive disorder: A qualitative study,</v>
          </cell>
          <cell r="D614" t="str">
            <v xml:space="preserve"> Arch. Psychiatr. Nurs., </v>
          </cell>
          <cell r="E614" t="str">
            <v>Background Depressive disorder is the most prevalent mental illness and is characterised by the presence of mental and somatic symptoms, with the latter affecting 65.0% to 98.2% of patients with their general function and quality of life. Purpose The purpose of this study aimed to explore the experiences and coping strategies of somatic symptoms in Chinese patients with depressive disorder, and to gain new insight into the illness and the health care provided to patients. Methods Semi-structured, in-depth interviews were conducted with 15 patients diagnosed with depressive disorder according to international classification of diseases 10th revision. The interviews were transcribed verbatim and the thematic analysis was adapted to the data. MAXQDA10 software was used to organise, encode, classify, induce, and extract themes. Results Four major themes were extracted from the interviews: (1) descriptions of symptoms; (2) perceptions of the symptoms; (3) symptom disturbance; and (4) coping strategies of symptoms. Within the first theme, patients identified the following sub-themes: complex experiences of somatic symptoms, which were mainly in the neuromuscular system, circulatory respiratory system, gastrointestinal system and some symptoms without obvious systemic classification; difficulty in locating symptoms accurately; and being not consistent with examination results. The second theme included patient’s inadequate understanding of somatic symptoms; and denial of the link between physical discomfort and depression. Disturbance of somatic symptoms embraced three sub-themes: (1) Uncertainty about somatic symptoms; (2) Struggling with daily life; (3) Impact on social activities; (4) feeling a decrease in family support. Lastly, coping strategies taken by patients in the face of various symptoms mainly included relying on drug treatment, avoiding stressors, diverting attention, and compromise or acceptance. Conclusions Patients with depressive disorder experience a variety of somatic symptoms that have a negative impact on social function and reduce their quality of life. Patients did not have an adequate understanding of their physical discomfort and lacked effective coping strategies for these somatic symptoms. Professional staff should pay more attention to patients’ somatic symptoms and focus on targeted symptom management to facilitate patient recovery.,” vol. 38, pp. 6–13, 2022, doi: 10.1016/j.apnu.2022.01.004.</v>
          </cell>
        </row>
        <row r="615">
          <cell r="C615" t="str">
            <v>Experiences with and Perception of a Web-Based Mindfulness, Nutrition, and Fitness Platform Reported by First-Year University Students: A Qualitative Study,</v>
          </cell>
          <cell r="D615" t="str">
            <v xml:space="preserve"> J. Acad. Nutr. Diet., </v>
          </cell>
          <cell r="E615" t="str">
            <v>Background: My Viva Plan (MVP) (https://www.myvivainc.com/) is a web-based application developed by a dietitian that aims to support healthy living by providing resources and self-monitoring tools to help promote a healthy diet, healthy mind, and physical fitness. First-year university students have the potential to benefit because poor dietary choices, limited physical activity, and high stress are prevalent in this population. In addition, they are also active technology users. Objective: This study aims to understand experiences and perception of MVP by first-year university students using this tool as part of a 12-week randomized controlled trial. Design: One-on-one semistructured interviews were conducted following a 12-week intervention involving use of MVP. Participants/setting: First-year university students from the University of Alberta, Edmonton, Canada (n = 32). Intervention: Participants were instructed to use MVP as much as possible for 12 weeks in either the fall/2018 or winter/2019 semesters. Qualitative data analysis: Interviews were audio-recorded, transcribed verbatim, and analyzed abductively using content analysis. Results: Participants reported varied use of MVP across the 12-week period. Data were categorized using the HealthChange Methodology (Behaviors, Emotions, 37 Situations, Thinking) framework. Participants provided various examples of emotions (eg, motivation, stress), situations (eg, time, living arrangements, finances), and thinking (eg, self-awareness, level of satisfaction with MVP, and how MVP was or could be better tailored for students) that acted as either facilitators or barriers to MVP use and explained their behaviors associated with this tool. Conclusions: Overall, participant behaviors regarding MVP varied and were influenced by several factors, including their emotions, situations, and thinking. The Behaviors, Emotions, Situations, Thinking framework may be helpful for dietitians to identify barriers and facilitators affecting their client’s use of ehealth tools for lifestyle behavior change. This information can be used to optimize client support when using these tools.,” vol. 121, no. 12, pp. 2409-2418.e3, 2021, doi: 10.1016/j.jand.2021.04.019.</v>
          </cell>
        </row>
        <row r="616">
          <cell r="C616" t="str">
            <v>Explainable decision support through the learning and visualization of preferences from a formal ontology of antibiotic treatments,</v>
          </cell>
          <cell r="D616" t="str">
            <v xml:space="preserve"> J. Biomed. Inform., </v>
          </cell>
          <cell r="E616" t="str">
            <v>The aim of eXplainable Artificial Intelligence (XAI) is to design intelligent systems that can explain their predictions or recommendations to humans. Such systems are particularly desirable for therapeutic decision support, because physicians need to understand rcommendations to have confidence in their application and to adapt them if required, e.g. in case of patient contraindication. We propose here an explainable and visual approach for decision support in antibiotic treatment, based on an ontology. There were three steps to our method. We first generated a tabular dataset from the ontology, containing features defined on various domains and n-ary features. A preference model was then learned from patient profiles, antibiotic features and expert recommendations found in clinical practice guidelines. This model made the implicit rationale of the expert explicit, including the way in which missing data was treated. We then visualized the preference model and its application to all antibiotics available on the market for a given clinical situation, using rainbow boxes, a recently developed technique for set visualization. The resulting preference model had an error rate of 3.5% on the learning data, and 5.2% on test data (10-fold validation). These findings suggest that our system can help physicians to prescribe antibiotics correctly, even for clinical situations not present in the guidelines (e.g. due to allergies or contraindications for the recommended treatment).,” vol. 104, p. 103407, 2020, doi: 10.1016/j.jbi.2020.103407.</v>
          </cell>
        </row>
        <row r="617">
          <cell r="C617" t="str">
            <v>Exploring convolutional neural networks with transfer learning for diagnosing Lyme disease from skin lesion images,</v>
          </cell>
          <cell r="D617" t="str">
            <v xml:space="preserve"> Comput. Methods Programs Biomed., </v>
          </cell>
          <cell r="E617" t="str">
            <v>Background and objective: Lyme disease which is one of the most common infectious vector-borne diseases manifests itself in most cases with erythema migrans (EM) skin lesions. Recent studies show that convolutional neural networks (CNNs) perform well to identify skin lesions from images. Lightweight CNN based pre-scanner applications for resource-constrained mobile devices can help users with early diagnosis of Lyme disease and prevent the transition to a severe late form thanks to appropriate antibiotic therapy. Also, resource-intensive CNN based robust computer applications can assist non-expert practitioners with an accurate diagnosis. The main objective of this study is to extensively analyze the effectiveness of CNNs for diagnosing Lyme disease from images and to find out the best CNN architectures considering resource constraints. Methods: First, we created an EM dataset with the help of expert dermatologists from Clermont-Ferrand University Hospital Center of France. Second, we benchmarked this dataset for twenty-three CNN architectures customized from VGG, ResNet, DenseNet, MobileNet, Xception, NASNet, and EfficientNet architectures in terms of predictive performance, computational complexity, and statistical significance. Third, to improve the performance of the CNNs, we used custom transfer learning from ImageNet pre-trained models as well as pre-trained the CNNs with the skin lesion dataset HAM10000. Fourth, for model explainability, we utilized Gradient-weighted Class Activation Mapping to visualize the regions of input that are significant to the CNNs for making predictions. Fifth, we provided guidelines for model selection based on predictive performance and computational complexity. Results: Customized ResNet50 architecture gave the best classification accuracy of 84.42% ±1.36, AUC of 0.9189±0.0115, precision of 83.1%±2.49, sensitivity of 87.93%±1.47, and specificity of 80.65%±3.59. A lightweight model customized from EfficientNetB0 also performed well with an accuracy of 83.13%±1.2, AUC of 0.9094±0.0129, precision of 82.83%±1.75, sensitivity of 85.21% ±3.91, and specificity of 80.89%±2.95. All the trained models are publicly available at https://dappem.limos.fr/download.html, which can be used by others for transfer learning and building pre-scanners for Lyme disease. Conclusion: Our study confirmed the effectiveness of even some lightweight CNNs for building Lyme disease pre-scanner mobile applications to assist people with an initial s…,” vol. 215, p. 106624, 2022, doi: 10.1016/j.cmpb.2022.106624.</v>
          </cell>
        </row>
        <row r="618">
          <cell r="C618" t="str">
            <v>Exploring factors influencing the use of an eHealth intervention for families of children with hearing loss: An application of the COM-B model,</v>
          </cell>
          <cell r="D618" t="str">
            <v xml:space="preserve"> Disabil. Health J., </v>
          </cell>
          <cell r="E618" t="str">
            <v>Background: Prior to developing a successful eHealth intervention, it is important that we explore stakeholders’ capacity to adapt to eHealth. Objective: To explore what factors influence the use eHealth services from the perspectives of families of children with hearing loss and professionals who support families as they transition into early intervention. Methods: A qualitative study incorporating semi-structured in-depth interviews was conducted with families (n = 17) and professionals (n = 11). Interview topic guides were developed based on the COM-B model of behaviour change to explore barriers and facilitators related to capability, opportunity, and motivation. Results: The COM-B model captured several factors that may influence the use eHealth interventions for families of children with hearing loss. The capability factors included computer literacy and familiarity with social media. The opportunity factors were access to online resources, reliable Internet, and affordable equipment. Professionals’ and families’ preferences and a culture of face-to-face services were also identified as barriers for using eHealth. The motivation factors included families’ and professionals’ confidence in using technology and beliefs that there were benefits (e.g., saving travel) associated with using eHealth services. In contrast, beliefs that eHealth may be difficult to set up and not able to replace in-person communication identified as barriers to families and professionals adopting eHealth interventions. Conclusion: Findings of this study indicated that implementation of an eHealth intervention could be facilitated by addressing the barriers in stakeholders’ capabilities, opportunities (e.g., equipment and social support), and motivation (e.g., negative beliefs about eHealth) before developing eHealth services.,” vol. 13, no. 4, p. 100921, 2020, doi: 10.1016/j.dhjo.2020.100921.</v>
          </cell>
        </row>
        <row r="619">
          <cell r="C619" t="str">
            <v>Exposure to first-person shooter videogames is associated with multisensory temporal precision and migraine incidence,</v>
          </cell>
          <cell r="D619" t="str">
            <v xml:space="preserve"> Cortex, </v>
          </cell>
          <cell r="E619" t="str">
            <v>Adaptive interactions with the environment require optimal integration and segregation of sensory information. Yet, temporal misalignments in the presentation of visual and auditory stimuli may generate illusory phenomena such as the sound-induced flash illusion, in which a single flash paired with multiple auditory stimuli induces the perception of multiple illusory flashes. This phenomenon has been shown to be robust and resistant to feedback training. According to a Bayesian account, this is due to a statistically optimal combination of the signals operated by the nervous system. From this perspective, individual susceptibility to the illusion might be moulded through prolonged experience. For example, repeated exposure to the illusion and prolonged training sessions partially impact on the reported illusion. Therefore, extensive and immersive audio-visual experience, such as first-person shooter videogames, should sharpen individual capacity to correctly integrate multisensory information over time, leading to more veridical perception. We tested this hypothesis by comparing the temporal profile of the sound-induced illusion in a group of expert first-person shooter gamers and a non-players group. In line with the hypotheses, gamers experience significantly narrower windows of illusion (~87 ms) relative to non-players (~105 ms), leading to higher veridical reports in gamers (~68%) relative to non-players (~59%). Moreover, according to recent literature, we tested whether audio-visual intensive training in gamers could be related to the incidence of migraine, and found that its severity may be directly proportioned to the time spent on videogames. Overall, these results suggest that continued training within audio-visual environments such as first-person shooter videogames improves temporal discrimination and sensory integration. This finding may pave the way for future therapeutic strategies based on self-administered multisensory training. On the other hand, the impact of intensive training on visual-related stress disorders, such as migraine incidence, should be taken into account as a risk factor during therapeutic planning.,” vol. 134, pp. 223–238, 2021, doi: 10.1016/j.cortex.2020.10.009.</v>
          </cell>
        </row>
        <row r="620">
          <cell r="C620" t="str">
            <v>Extension of safety and critical effect analysis to neutrosophic sets for the evaluation of occupational risks,</v>
          </cell>
          <cell r="D620" t="str">
            <v xml:space="preserve"> Appl. Soft Comput., </v>
          </cell>
          <cell r="E620" t="str">
            <v>Occupational health and safety applications require a comprehensive risk analysis to protect employees from accidents caused by various hazard sources in the workplace. Therefore, in the literature, there are various risk assessment methods utilizing various parameters. One of them is safety and critical effect analysis (SCEA) which is the method that calculates risk magnitude based on the highest number of parameters that are probability, severity, frequency, and detectability. However, the risk assessment phase includes uncertainties and inconsistencies caused by both evaluations of experts and the complex structure of the handled process. Therefore, we proposed a new risk assessment approach to cope with these uncertainties and inconsistencies by extending SCEA with the Neutrosophic sets. In this study, each parameter, probability, severity, frequency, and detectability, is defined by using truth membership function, falsity membership function, and indeterminacy membership function in Neutrosophic sets (NSs) to deal with incomplete, indeterminate, and inconsistent information existing in the expert preferences and complex structure of the handled process. It is the first time, the indeterminacy of NSs is defined based on truth and falsity definitions by using a rule-based system based on probability, severity, frequency, and detectability parameters. Furthermore, Mamdani fuzzy inference system used in the SCEA method is adapted to NSs. The proposed approach is applied to the metalworking and woodworking workshop of a university. The obtained results are compared with the results of the SCEA method. It is concluded that the proposed approach is better than SCEA method to consider inconsistencies in the risk evaluation.,” vol. 110, p. 107719, 2021, doi: 10.1016/j.asoc.2021.107719.</v>
          </cell>
        </row>
        <row r="621">
          <cell r="C621" t="str">
            <v>Extracellular Vesicles during TriTryps infection: Complexity and future challenges,</v>
          </cell>
          <cell r="D621" t="str">
            <v xml:space="preserve"> Mol. Immunol., </v>
          </cell>
          <cell r="E621" t="str">
            <v>The trypanosomatid pathogens Leishmania spp., Trypanosoma cruzi, and Trypanosoma brucei, currently grouped as TriTryps, have evolved through the time to overcome the upfront innate immune response and establish the infection in humans adapting many aspects of the parasite-cell host interaction. Extracellular vesicles (EVs) emerge as critical structures carrying different key molecules from parasites and target cells that interact continuously during infection. Current information regarding the structure and composition of these vesicles provide new insights into the primary role of TriTryps-EVs reviewed in this work. Expanding knowledge about these critical vesicular structures will promote advances in basic sciences and in translational applications controlling pathogenesis in the neglected tropical diseases caused by TriTryps.,” vol. 132, pp. 172–183, 2021, doi: 10.1016/j.molimm.2021.01.008.</v>
          </cell>
        </row>
        <row r="622">
          <cell r="C622" t="str">
            <v>Facilitating the monitoring and management of structural health in civil infrastructures with an Edge/Fog/Cloud architecture,</v>
          </cell>
          <cell r="D622" t="str">
            <v xml:space="preserve"> Comput. Stand. Interfaces, </v>
          </cell>
          <cell r="E622" t="str">
            <v>Structural Health Monitoring (SHM) is nowadays a requirement for civil infrastructures like tunnels, bridges and viaducts. With the advances provided by the Internet of Things (IoT) in recent years in areas such as wireless communications, miniaturisation and application protocols, this paradigm is spreading to the wider society to ensure appropriate protection of critical infrastructures. Both fog and edge computing have also strongly contributed to SHM and the IoT by bringing computing as close as possible to where data is produced, thereby reducing the latency response with respect to traditional cloud integrations. In this paper, an Edge/Fog/Cloud architecture for SHM in civil infrastructures is presented. The main goal of this architecture is to create and provide a flexible framework involving all the required components for the management, monitoring and deployment of SHM solutions, enabling high availability and easy distribution of the components over the architecture. The architecture has been evaluated as an alternative to the real deployment in a tunnel of a cloud architecture showing the benefits of adopting an Edge/Fog/Cloud hierarchy.,” vol. 81, p. 103600, 2022, doi: 10.1016/j.csi.2021.103600.</v>
          </cell>
        </row>
        <row r="623">
          <cell r="C623" t="str">
            <v>Fast computation of soft tissue thermal response under deformation based on fast explicit dynamics finite element algorithm for surgical simulation,</v>
          </cell>
          <cell r="D623" t="str">
            <v xml:space="preserve"> Comput. Methods Programs Biomed., </v>
          </cell>
          <cell r="E623" t="str">
            <v>Background and objectives: During thermal heating surgical procedures such as electrosurgery, thermal ablative treatment and hyperthermia, soft tissue deformation due to surgical tool-tissue interaction and patient movement can affect the distribution of thermal energy induced. Soft tissue temperature must be obtained from the deformed tissue for precise delivery of thermal energy. However, the classical Pennes bio-heat transfer model can handle only the static non-moving state of tissue. In addition, in order to enable a surgeon to visualise the simulated results immediately, the solution procedure must be suitable for real-time thermal applications. Methods: This paper presents a formulation of bio-heat transfer under the effect of soft tissue deformation for fast or near real-time tissue temperature prediction, based on fast explicit dynamics finite element algorithm (FED-FEM) for transient heat transfer. The proposed thermal analysis under deformation is achieved by transformation of the unknown deformed tissue state to the known initial static state via a mapping function. The appropriateness and effectiveness of the proposed formulation are evaluated on a realistic virtual human liver model with blood vessels to demonstrate a clinically relevant scenario of thermal ablation of hepatic cancer. Results: For numerical accuracy, the proposed formulation can achieve a typical 10−3 level of normalised relative error at nodes and between 10−4 and 10−5 level of total errors for the simulation, by comparing solutions against the commercial finite element analysis package. For computation time, the proposed formulation under tissue deformation with anisotropic temperature-dependent properties consumes 2.518 × 10−4 ms for one element thermal loads computation, compared to 2.237 × 10−4 ms for the formulation without deformation which is 0.89 times of the former. Comparisons with three other formulations for isotropic and temperature-independent properties are also presented. Conclusions: Compared to conventional methods focusing on numerical accuracy, convergence and stability, the proposed formulation focuses on computational performance for fast tissue thermal analysis. Compared to the classical Pennes model that handles only the static state of tissue, the proposed formulation can achieve fast thermal analysis on deformed states of tissue and can be applied in addition to tissue deformable models for non-linear heating analysis at even large deformation of…,” vol. 187, p. 105244, 2020, doi: 10.1016/j.cmpb.2019.105244.</v>
          </cell>
        </row>
        <row r="624">
          <cell r="C624" t="str">
            <v>Fast reconstruction of 3D blood flows from Doppler ultrasound images and reduced models,</v>
          </cell>
          <cell r="D624" t="str">
            <v xml:space="preserve"> Comput. Methods Appl. Mech. Eng., </v>
          </cell>
          <cell r="E624" t="str">
            <v>This paper deals with the problem of building fast and reliable 3D reconstruction methods for blood flows for which partial information is given by Doppler ultrasound measurements. This task is of interest in medicine since it could enrich the available information used in the diagnosis of certain diseases which is currently based essentially on the measurements coming from ultrasound devices. The fast reconstruction of the full flow can be performed with state estimation methods that have been introduced in recent years and that involve reduced order models. One simple and efficient strategy is the so-called Parametrized Background Data-Weak approach (PBDW, see Maday et al. (2015)). It is a linear mapping that consists in a least squares fit between the measurement data and a linear reduced model to which a certain correction term is added. However, in the original approach, the reduced model is built a priori and independently of the reconstruction task (typically with a proper orthogonal decomposition or a greedy algorithm). In this paper, we investigate the construction of other reduced spaces which are built to be better adapted to the reconstruction task and which result in mappings that are sometimes nonlinear. We compare the performance of the different algorithms on numerical experiments involving synthetic Doppler measurements. The results illustrate the superiority of the proposed alternatives to the classical linear PBDW approach.,” vol. 375, p. 113559, 2021, doi: 10.1016/j.cma.2020.113559.</v>
          </cell>
        </row>
        <row r="625">
          <cell r="C625" t="str">
            <v>Fault-tolerant monitor placement for out-of-band wireless sensor network monitoring,</v>
          </cell>
          <cell r="D625" t="str">
            <v xml:space="preserve"> Ad Hoc Networks, </v>
          </cell>
          <cell r="E625" t="str">
            <v>Monitoring a sensor network to quickly detect faults is important for maintaining the health of the network. Out-of-band monitoring, i.e., deploying dedicated monitors and transmitting monitoring traffic using a separate channel, does not require instrumenting sensor nodes, and hence is flexible (can be added on top of any application) and energy conserving (not consuming resources of the sensor nodes). In this paper, we study fault-tolerant out-of-band monitoring for wireless sensor networks. Our goal is to place a minimum number of monitors in a sensor network so that all sensor nodes are monitored by k distinct monitors, and each monitor serves no more than w sensor nodes. We prove that this problem is NP-hard. For small-scale network, we formulate the problem as an Integer Linear Programming (ILP) problem, and obtain the optimal solution. For large-scale network, the ILP is not applicable, and we propose two algorithms to solve it. The first one is a ln(kn) approximation algorithm, where n is the number of sensor nodes. The second is a simple heuristic scheme that has much shorter running time. We evaluate our algorithms using extensive simulation. In small-scale networks, the latter two algorithms provide results close to the optimal solution from the ILP for relatively dense networks. In large-scale networks, the performance of these two algorithms are similar, and for relatively dense networks, the number of monitors required by both algorithms is close to a lower bound. © 2011 Published by Elsevier B.V. All rights reserved.,” vol. 10, no. 1, pp. 62–74, 2012, doi: 10.1016/j.adhoc.2011.05.008.</v>
          </cell>
        </row>
        <row r="626">
          <cell r="C626" t="str">
            <v>Feasibility and preliminary efficacy of remotely delivering cognitive training to people with schizophrenia using tablets,</v>
          </cell>
          <cell r="D626" t="str">
            <v xml:space="preserve"> Schizophr. Res. Cogn., </v>
          </cell>
          <cell r="E626" t="str">
            <v>Background Limited access to Cognitive Training (CT) for people with schizophrenia (SZ) prevents widespread adoption of this intervention. Delivering CT remotely via tablets may increase accessibility, improve scheduling flexibility, and diminish patient burden. Methods In this reanalysis of data from a larger trial of CT, we compared two samples of individuals with SZ who chose to complete 40 h of CT either on desktop computers in the laboratory (N = 33) or remotely via iPads (N = 41). We examined attrition rates and adherence to training, and investigated whether remote iPad-based CT and in-person desktop-based CT induced significantly different improvements in cognitive and real-world functioning. Results The attrition rate was 36.6%. On average, participants completed 3.06 h of CT per week. There were no significant between-group differences in attrition and adherence to CT requirements. Participants who completed iPad-based CT were significantly younger and had lower symptoms at baseline compared to participants who completed CT on the lab desktops. Controlling for age and symptom severity, rANCOVA showed that iPad-based and desktop-based CT similarly and significantly improved verbal learning and problem solving. Main effects of time, at trend level significance, were evident in global cognition, verbal memory, quality of life, and social functioning. All group by time interactions were non-significant except for verbal memory, where iPad users showed greater gains. Within-group effect sizes for changes in outcomes were in the small range. Conclusion Although underpowered and not randomized, this study demonstrates that delivering CT remotely to people with SZ using tablets is feasible and results in retention rates, adherence, and cognitive and functional outcome improvements that are comparable to those observed when CT is delivered in the laboratory. This has important implications in terms of scalability and dissemination of CT. These results require confirmation in larger samples.,” vol. 10, pp. 7–14, 2017, doi: 10.1016/j.scog.2017.07.003.</v>
          </cell>
        </row>
        <row r="627">
          <cell r="C627" t="str">
            <v>Feasibility of a multiple health behavior change program for premenstrual symptoms in university students: A study protocol,</v>
          </cell>
          <cell r="D627" t="str">
            <v xml:space="preserve"> Eur. J. Integr. Med., </v>
          </cell>
          <cell r="E627" t="str">
            <v>Introduction: Premenstrual symptoms affect a significant number of women throughout their reproductive years. There is evidence that adapting and maintaining healthy lifestyle behaviors can improve these symptoms; however, the effectiveness of multiple behavior change interventions remain largely untested. This study aims to test feasibility of a 12-week multiple health behavior change (MHBC) intervention for university students suffering from premenstrual symptoms. Method: A sequential mixed-methods approach will explore the feasibility of a MHBC intervention to reduce premenstrual symptoms in female university students aged 18–35 years. In phase 1, a parallel three-group randomized pilot trial will be conducted among Australian students. Group 1 will receive the full intervention, while Groups 2 and 3 will receive either the period tracking application, or health behavior change intervention, respectively. The second phase of the study will include semi-structured interviews and thematic analysis to gain an in-depth understanding of participants’ perceptions of the acceptability, appropriateness, usefulness, and sustainability of the intervention and its components (Group 1 participants only). Discussion: The results will inform whether a subsequent fully powered trial is feasible and provide a deeper understanding of the impact of premenstrual symptoms on university student’s health and wellbeing. Moreover, the semi-structured interviews will provide insight into the acceptability, appropriateness, usefulness, and sustainability of the intervention in this population group. Conclusions: This study based on Bandura’s social cognitive theory will examine the feasibility of a 12-week MHBC intervention for young women suffering from premenstrual symptoms.,” vol. 48, p. 101399, 2021, doi: 10.1016/j.eujim.2021.101399.</v>
          </cell>
        </row>
        <row r="628">
          <cell r="C628" t="str">
            <v>Feasibility of an iPad to Facilitate Communication in Postoperative Patients With Head and Neck Cancer,</v>
          </cell>
          <cell r="D628" t="str">
            <v xml:space="preserve"> J. Perianesthesia Nurs., </v>
          </cell>
          <cell r="E628" t="str">
            <v>Purpose: To measure the feasibility of a communication application and an iPad to facilitate communication in postoperative patients with head and neck cancer. Design: A prospective feasibility study. Methods: This IRB-approved study was conducted in the postanesthesia care unit at an urban comprehensive cancer center. The participants included patients with head and neck cancer who underwent surgery that resulted in altered communication. Questionnaires were developed and administered to measure feasibility and patient satisfaction at different time points (preoperative, postoperative, and 1 to 4 days postoperatively). Findings: Of 38 patients in the study, 25 (66%) were able to use the customized iPad. Of these 25 patients, 15 (60%) were satisfied or somewhat satisfied with it. 84% found the customized iPad to be very or somewhat helpful for communication after surgery. Conclusions: Patients were satisfied with the customized iPad, and the study found that using technology such as this was feasible in the immediate postoperative period.,” vol. 33, no. 4, pp. 399–406, 2018, doi: 10.1016/j.jopan.2016.10.008.</v>
          </cell>
        </row>
        <row r="629">
          <cell r="C629" t="str">
            <v>Feasibility of using auditory event-related potentials to investigate learning and memory in nonverbal individuals with Angelman syndrome,</v>
          </cell>
          <cell r="D629" t="str">
            <v xml:space="preserve"> Brain Cogn., </v>
          </cell>
          <cell r="E629" t="str">
            <v>The combination of intellectual, communicative, and motor deficits limit the use of standardized behavioral assessments of cognition in individuals with Angelman syndrome (AS). The current study is the first to objectively evaluate learning and memory in AS using auditory event-related potentials (ERP) during passive exposure to spoken stimuli. Fifteen nonverbal individuals with the deletion subtype of AS (age 4–45 years) completed the auditory incidental memory paradigm. Auditory ERPs were recorded in response to a sequence of unfamiliar nonwords, in which one randomly selected stimulus was repeated multiple times and the rest were presented once. Larger parietal responses within 200–500 ms for the repeated nonword compared to novel distracters were associated with caregiver reports of more adaptive communication skills. These findings demonstrate good tolerability of ERP procedures (94% success rate) and indicate that persons with AS can acquire new information following repeated auditory exposure, even in the absence of explicit memorization instructions. Strong associations between the caregiver reports of adaptive functioning and neural indices of auditory learning and memory support the utility of brain-based measures for objectively evaluating higher-order information processing in nonverbal persons with neurodevelopmental disorders.,” vol. 128, pp. 73–79, 2018, doi: 10.1016/j.bandc.2018.11.001.</v>
          </cell>
        </row>
        <row r="630">
          <cell r="C630" t="str">
            <v>Features of the diagnostic information processing for congenital lung malformations in newborns for the automated analysis and surgical navigation Systems,</v>
          </cell>
          <cell r="D630" t="str">
            <v xml:space="preserve"> Procedia Comput. Sci., </v>
          </cell>
          <cell r="E630" t="str">
            <v>The article describes the processes of collecting and adapting the diagnostic information necessary for use in automated analysis of three-dimensional images and surgical navigation. The work is carried out on the basis of the NMRC Obstetrics, Gynecology And Perinatology named after V.I. Kulakov of the Ministry of Health of the Russian Federation with the financial support of the Ministry of Science and Education of the Russian Federation (Agreement dated 03.10.2016 No. 14.607.21.0162, unique identifier RFMEFI60716X0162) The work is devoted to the features of collection, segmentation and description of the results of preoperative radiological diagnostics of newborn patients with congenital malformations of the lungs, such as bronchopulmonary sequestration (BS) and congenital cystic adenomatous malformation (CCAM). The goal of the work is the development of standards for the collection, classification and segmentation of various diagnostic information of congenital lung malformations in newborns necessary to use in automated three-dimensional image analysis and surgical navigation. In order to expand the scope of application, it was decided to supplement the data bank with information from the patient’s phenotypic chart, compiled by the clinical geneticist when examining the patient. According to the developed and implemented algorithms we collected and segmented 924 series of images belonging to 148 patients with lung anomalies and 356 series of normal lung. Available text descriptions of the series are reconstructed to the original developed standard. At present, using this data bank, a subSystem of neural network analysis and reconstruction of diagnostic images of newborn patients is being developed, as well as a surgical navigation System for performing endoscopic surgical manipulations on patients for congenital malformations of the lungS.,” vol. 126, pp. 1178–1186, 2018, doi: 10.1016/j.procS.2018.08.058.</v>
          </cell>
        </row>
        <row r="631">
          <cell r="C631" t="str">
            <v>Field radiometric calibration of a multispectral on-the-go sensor dedicated to the characterization of vineyard foliage,</v>
          </cell>
          <cell r="D631" t="str">
            <v xml:space="preserve"> Comput. Electron. Agric., </v>
          </cell>
          <cell r="E631" t="str">
            <v>The accurate assessment of the vigor and disease impact is a major challenge in precision viticulture. It is essential for managing phytosanitary treatments. Up to now, some remote sensing techniques such as aerial imagery and handheld optical sensors have been applied to grapevine characterization. However each technique provides limited, specific information about foliage. To broaden the characterization of the foliage, we developed a proximal integrated, multispectral imaging sensor that operates in the visible and near-infrared bands. It is mounted on a track-laying tractor equipped with a Greenseeker-RT-100, coupled with a GPS-RTK. As the sensor is very sensitive to the ambient light, a radiometric calibration is required: it allows producing absolute reflectance images, using a color chart. If the chart is hidden by leaves, for instance, the images are corrected using the linear interpolation method. The adaptive radiometric method is evaluated as a function of the number of neutral patches selected on the color chart during the linear regression process and the efficiency of the spatial interpolation method is assessed using a leave-one-out-cross-validation (LOOCV) method.The radiometric calibration is validated by comparison of NDVI maps produced by imagery and by the Greenseeker, a commercial system. In the early stage of berry formation, we examined and quantified the spatial patterns and demonstrated a low-cost imagery method that is capable of analyzing correctly the vigor. This corroborates the efficiency of the calibration method encouraging the use of multi-spectral imagery for other vineyard applications, such as the characterization of physiological status.,” vol. 123, pp. 184–194, 2016, doi: 10.1016/j.compag.2016.02.019.</v>
          </cell>
        </row>
        <row r="632">
          <cell r="C632" t="str">
            <v>Flexible and wearable healthcare sensors for visual reality health-monitoring,</v>
          </cell>
          <cell r="D632" t="str">
            <v xml:space="preserve"> Virtual Real. Intell. Hardw., </v>
          </cell>
          <cell r="E632" t="str">
            <v>Visual reality (VR) health-monitoring by flexible electronics provides a new avenue to remote and wearable medicine. The combination of flexible electronics and VR could facilitate smart remote disease diagnosis by real-time monitoring of the physiological signals and remote interaction between patient and physician. The flexible healthcare sensor is the most crucial unit in the flexible and wearable health-monitoring system, which has attracted much attention in recent years. This paper briefly reviews the progress in flexible healthcare sensors and VR healthcare devices. The flexible healthcare sensor is introduced with basic flexible materials, manufacturing techniques, and their applications in healthmonitoring (such as blood/sweat detection and heart-rate tracking). VR healthcare devices for telemedicine diagnosis are discussed, and the smart remote diagnosis system using flexible and wearable healthcare sensors, and a VR device, is addressed.,” vol. 1, no. 4, pp. 411–427, 2019, doi: 10.1016/j.vrih.2019.08.001.</v>
          </cell>
        </row>
        <row r="633">
          <cell r="C633" t="str">
            <v>Flexible IoT security middleware for end-to-end cloud–fog communication,</v>
          </cell>
          <cell r="D633" t="str">
            <v xml:space="preserve"> Futur. Gener. Comput. Syst., </v>
          </cell>
          <cell r="E633" t="str">
            <v>IoT (Internet of Things) based smart devices such as sensors have been actively used in edge clouds i.e., ‘fogs’ along with public clouds. They provide critical data during scenarios ranging from e.g., disaster response to in-home healthcare. However, for these devices to work effectively, end-to-end security schemes for the device communication protocols have to be flexible and should depend upon the application requirements as well as the resource constraints at the network-edge. In this paper, we present the design and implementation of a flexible IoT security middleware for end-to-end cloud–fog communications involving smart devices and cloud-hosted applications. The novel features of our middleware are in its ability to cope with intermittent network connectivity as well as device constraints in terms of computational power, memory, energy, and network bandwidth. To provide security during intermittent network conditions, we use a 'session Resumption’ algorithm in order for our middleware to reuse encrypted sessions from the recent past, if a recently disconnected device wants to resume a prior connection that was interrupted. In addition, we describe an ‘Optimal Scheme Decider’ algorithm that enables our middleware to select the best possible end-to-end security scheme option that matches with a given set of device constraints. Experiment results show how our middleware implementation also provides fast and resource-aware security by leveraging static properties i.e., static pre-shared keys (PSKs) for a variety of IoT-based application requirements that have trade-offs in higher security or faster data transfer rates.,” vol. 87, pp. 688–703, 2018, doi: 10.1016/j.future.2017.12.031.</v>
          </cell>
        </row>
        <row r="634">
          <cell r="C634" t="str">
            <v>Flexible, cluster-based analysis of the electronic medical record of sepsis with composite mixture models,</v>
          </cell>
          <cell r="D634" t="str">
            <v xml:space="preserve"> J. Biomed. Inform., </v>
          </cell>
          <cell r="E634" t="str">
            <v>The widespread adoption of electronic medical records (EMRs) in healthcare has provided vast new amounts of data for statistical machine learning researchers in their efforts to model and predict patient health status, potentially enabling novel advances in treatment. In the case of sepsis, a debilitating, dysregulated host response to infection, extracting subtle, uncataloged clinical phenotypes from the EMR with statistical machine learning methods has the potential to impact patient diagnosis and treatment early in the course of their hospitalization. However, there are significant barriers that must be overcome to extract these insights from EMR data. First, EMR datasets consist of both static and dynamic observations of discrete and continuous-valued variables, many of which may be missing, precluding the application of standard multivariate analysis techniques. Second, clinical populations observed via EMRs and relevant to the study and management of conditions like sepsis are often heterogeneous; properly accounting for this heterogeneity is critical. Here, we describe an unsupervised, probabilistic framework called a composite mixture model that can simultaneously accommodate the wide variety of observations frequently observed in EMR datasets, characterize heterogeneous clinical populations, and handle missing observations. We demonstrate the efficacy of our approach on a large-scale sepsis cohort, developing novel techniques built on our model-based clusters to track patient mortality risk over time and identify physiological trends and distinct subgroups of the dataset associated with elevated risk of mortality during hospitalization.,” vol. 78, pp. 33–42, 2018, doi: 10.1016/j.jbi.2017.11.015.</v>
          </cell>
        </row>
        <row r="635">
          <cell r="C635" t="str">
            <v>FLIRT: A feature generation toolkit for wearable data,</v>
          </cell>
          <cell r="D635" t="str">
            <v xml:space="preserve"> Comput. Methods Programs Biomed., </v>
          </cell>
          <cell r="E635" t="str">
            <v>Background and Objective: Researchers use wearable sensing data and machine learning (ML) models to predict various health and behavioral outcomes. However, sensor data from commercial wearables are prone to noise, missing, or artifacts. Even with the recent interest in deploying commercial wearables for long-term studies, there does not exist a standardized way to process the raw sensor data and researchers often use highly specific functions to preprocess, clean, normalize, and compute features. This leads to a lack of uniformity and reproducibility across different studies, making it difficult to compare results. To overcome these issues, we present FLIRT: A Feature Generation Toolkit for Wearable Data; it is an open-source Python package that focuses on processing physiological data specifically from commercial wearables with all its challenges from data cleaning to feature extraction. Methods: FLIRT leverages a variety of state-of-the-art algorithms (e.g., particle filters, ML-based artifact detection) to ensure a robust preprocessing of physiological data from wearables. In a subsequent step, FLIRT utilizes a sliding-window approach and calculates a feature vector of more than 100 dimensions – a basis for a wide variety of ML algorithms. Results: We evaluated FLIRT on the publicly available WESAD dataset, which focuses on stress detection with an Empatica E4 wearable. Preprocessing the data with FLIRT ensures that unintended noise and artifacts are appropriately filtered. In the classification task, FLIRT outperforms the preprocessing baseline of the original WESAD paper. Conclusion: FLIRT provides functionalities beyond existing packages that can address unmet needs in physiological data processing and feature generation: (a) integrated handling of common wearable file formats (e.g., Empatica E4 archives), (b) robust preprocessing, and (c) standardized feature generation that ensures reproducibility of results. Nevertheless, while FLIRT comes with a default configuration to accommodate most situations, it offers a highly configurable interface for all of its implemented algorithms to account for specific needs.,” vol. 212, p. 106461, 2021, doi: 10.1016/j.cmpb.2021.106461.</v>
          </cell>
        </row>
        <row r="636">
          <cell r="C636" t="str">
            <v>Fog computing for Healthcare 4.0 environment: Opportunities and challenges,</v>
          </cell>
          <cell r="D636" t="str">
            <v xml:space="preserve"> Comput. Electr. Eng., </v>
          </cell>
          <cell r="E636" t="str">
            <v>Internet of things provides interaction with billions of objects across the world using the Internet. In Internet of thing era, Healthcare Industry has grown-up from 1.0 to 4.0 generation. Healthcare 3.0 was hospital centric, where patients of long-lasting sickness suffered a lot due to multiple hospital visits for their routine checkups. This in turn, prolonged the treatment of such patients along with an increase in the overall expenditure on treatment of patients. However, with recent technological advancements such as fog and cloud computing, these problems are mitigated with a minimum capital investment on computing and storage facilities related to the data of the patients. Motivated from these facts, this paper provide an analysis of the role of fog computing, cloud computing, and Internet of things to provide uninterrupted context-aware services to the end users as and when required. We propose a three layer patient-driven Healthcare architecture for real-time data collection, processing and transmission. It gives insights to the end users for the applicability of fog devices and gateways in Healthcare 4.0 environment for current and future applications.,” vol. 72, pp. 1–13, 2018, doi: 10.1016/j.compeleceng.2018.08.015.</v>
          </cell>
        </row>
        <row r="637">
          <cell r="C637" t="str">
            <v>Fog-cloud assisted framework for heterogeneous internet of healthcare things,</v>
          </cell>
          <cell r="D637" t="str">
            <v xml:space="preserve"> Procedia Comput. Sci., </v>
          </cell>
          <cell r="E637" t="str">
            <v>Rapid advancements in the fields of IoT based communication allows seamless connection among several devices allowing them to communicate with each other. This technological integration unlocks the new possibilities in different disciplines including healthcare. Internet of Healthcare Things (IoHT) enabled framework has been followed to provide improved and reliable services and reduce healthcare costs. As heterogeneous and critical healthcare data needs fast response, data analytics of it is a complex problem. To address this challenge, the paper proposes an architecture where data will be forwarded to the fog or cloud layer depending on the traffic type. To handle this issue efficiently, load balancing is done for selecting the appropriate fog/cloud to forward the data from device. Moreover, real time and conventional data are treated differently by the algorithm. To take the forwarding decision software-defined networking has been adapted which ensures to perform the resource allocation and load balancing efficiently. The proposed work focus to reduce the latency and packet loss while maximizing the throughput in e-healthcare systems.,” vol. 184, pp. 194–201, 2021, doi: 10.1016/j.procs.2021.03.030.</v>
          </cell>
        </row>
        <row r="638">
          <cell r="C638" t="str">
            <v>Foil-integrated 2D Optical Strain Sensors,</v>
          </cell>
          <cell r="D638" t="str">
            <v xml:space="preserve"> Procedia Technol., </v>
          </cell>
          <cell r="E638" t="str">
            <v>We present two novel approaches to 2D optical strain sensing in thin polymer foils that allow for mass-production by MEMS production techniques. The sensor principles are based on purely optical methods: the sensitive detection of either wavelength or intensity transfer functions in specifically designed planar waveguide structures. The goal is to develop 2D strain sensor arrays that are easy to integrate in flexible polymer foils and which can be applied to a wide range of measurement applications in research and technology. We discuss the sensor concepts and analyze their performance under optimal conditions.,” vol. 15, pp. 710–715, 2014, doi: 10.1016/j.protcy.2014.09.042.</v>
          </cell>
        </row>
        <row r="639">
          <cell r="C639" t="str">
            <v>Formal foundations for situation awareness based on dependent type theory,</v>
          </cell>
          <cell r="D639" t="str">
            <v xml:space="preserve"> Inf. Fusion, </v>
          </cell>
          <cell r="E639" t="str">
            <v>Cognitive situation awareness has recently caught the attention of the information fusion community. Some approaches have developed formalizations that are both ontology-based and underpinned with Situation Theory. While the semantics of Situation Theory is very attractive from the cognitive point of view, the languages that are used to express knowledge and to reason with suffer from a number of limitations concerning both expressiveness and reasoning capabilities. In this paper we propose a more general formal foundation denoted S-DTT (Situation-based Dependent Type Theory) that is expressed with the language of the Extended Calculus of Constructions (ECC), a widely used theory in mathematical formalization and in software validation. Situation awareness relies on small blocks of knowledge called situation fragment types whose composition leads to a very expressive and unifying theory. The semantic part is provided by an ontology that is rooted in the S-DTT theory and, on which higher-order reasoning can be performed. The basis of the theory is summarized and its expressing power is illustrated with numerous examples. A scenario in the healthcare context for patient safety issues is detailed and a comparison with well-known approaches is discussed. © 2011 Elsevier B.V. All rights reserved.,” vol. 14, no. 1, pp. 87–107, 2013, doi: 10.1016/j.inffus.2012.02.006.</v>
          </cell>
        </row>
        <row r="640">
          <cell r="C640" t="str">
            <v>Formation of feedback in the structures of poly-agent functionals,</v>
          </cell>
          <cell r="D640" t="str">
            <v xml:space="preserve"> Procedia Comput. Sci., </v>
          </cell>
          <cell r="E640" t="str">
            <v>The research aim is to improve the efficiency of poly-agent functional monitoring information system by feedback creation. The signs list at the entrance functionality varies according to the characteristics of the signal at the output. The signal characteristics at the functional output are improved by changing the features list of the results of observations at its input. Building poly-agent functionalities by the monitoring information system (MIS) is improved. The MIS is a software implementation of the information technology of intelligent monitoring (ITLM). This paper describes the use of ITLM for forecasting the incidence of COVID-19 disease in the Ukrainian population. The information technology is designed to work under conditions of crisis monitoring. During the pandemic, the properties of the monitoring objects change, and the informativeness of the accumulated results of monitoring decreases. It is proposed to adapt the list of features of the array of input data (AID) to change the informativeness of the observation results. A method for informativeness identifying the AID features of a poly-agent functional based on the results of constructing agents with structural tasks is proposed. AID increasing informativeness by signs list optimizing according to signals’ characteristics at the agents’ output with the structural tasks of MIS is experimentally confirmed.,” vol. 198, pp. 700–705, 2022, doi: 10.1016/j.procs.2021.12.309.</v>
          </cell>
        </row>
        <row r="641">
          <cell r="C641" t="str">
            <v>Foundations of population-based SHM, Part I: Homogeneous populations and forms,</v>
          </cell>
          <cell r="D641" t="str">
            <v xml:space="preserve"> Mech. Syst. Signal Process., </v>
          </cell>
          <cell r="E641" t="str">
            <v>In Structural Health Monitoring (SHM), measured data that correspond to an extensive set of operational and damage conditions (for a given structure) are rarely available. One potential solution considers that information might be transferred, in some sense, between similar systems. A population-based approach to SHM looks to both model and transfer this missing information, by considering data collected from groups of similar structures. Specifically, in this work, a framework is proposed to model a population of nominally-identical systems, such that (complete) datasets are only available from a subset of members. The SHM strategy defines a general model, referred to as the population form, which is used to monitor a homogeneous group of systems. First, the framework is demonstrated through applications to a simulated population, with one experimental (test-rig) member; the form is then adapted and applied to signals recorded from an operational wind farm.,” vol. 148, p. 107141, 2021, doi: 10.1016/j.ymssp.2020.107141.</v>
          </cell>
        </row>
        <row r="642">
          <cell r="C642" t="str">
            <v>Framework, strategy and evaluation of health care processes with RFID,</v>
          </cell>
          <cell r="D642" t="str">
            <v xml:space="preserve"> Decis. Support Syst., </v>
          </cell>
          <cell r="E642" t="str">
            <v>The working environment in health care organizations is characterized by its demand for highly dynamic process and labor management in which (a) medical personnel are generally associated with several disparate types of tasks, (b) service location and service personnel change frequently, (c) highly uncertain environment where emergency issues could arise at any time, and (d) the stakes are high since invaluable human lives are involved. There is an urgent need from both researchers and health care organizations to develop reasonable management strategies for maintaining a good balance between efficient management and superior medical service quality. We discuss the potential for real-time health care coordination and effective medical process and labor management enabled by RFID item-level tracking/tracing identification technology. We explore the uniqueness of instance-level process mining and its application in health care environment. We then propose an adaptive learning framework that supports real-time health care coordination and analyze its benefits compared to traditional routine process and labor management. We find that while RFID-enabled real-time medical process and labor management provides marginal improvement for premium medical service providers, it generates appreciable improvement both in terms of efficiency and service quality for public health care institutions where availability of necessary resources such as medical staff and equipment are highly constrained. © 2010 Elsevier B.V. All rights reserved.,” vol. 50, no. 1, pp. 222–233, 2010, doi: 10.1016/j.dss.2010.08.003.</v>
          </cell>
        </row>
        <row r="643">
          <cell r="C643" t="str">
            <v>Frameworks for designing and implementing dependable systems using Coordinated Atomic Actions: A comparative study,</v>
          </cell>
          <cell r="D643" t="str">
            <v xml:space="preserve"> J. Syst. Softw., </v>
          </cell>
          <cell r="E643" t="str">
            <v>This paper1Some preliminary results included in this paper were presented at 17th International Symposium on Software Reliability Engineering (ISSRE’06) (see Capozucca et al., 2006).1 presents ways of implementing dependable distributed applications designed using the Coordinated Atomic Action (CAA) paradigm. CAAs provide a coherent set of concepts adapted to fault tolerant distributed system design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As DMIs have a softer exception handling semantics compared with the CAA semantics, a CAA design can be implemented using the DRIP framework. A new framework called CAA-DRIP allows programmers to exclusively implement the semantics of CAAs using the same terminology and concepts at the design and implementation levels. The new framework not only simplifies the implementation phase, but also reduces the final system size as it requires less number of instances for creating a CAA at runtime. The paper analyses both implementation frameworks in great detail, drawing a systematic comparison of the two. The CAAs behaviour is described in terms of Statecharts to better understand the differences between the two frameworks. Based on the results of the comparison, we use one of the frameworks to implement a case study belonging to the e-health domain. © 2008 Elsevier Inc. All rights reserved.,” vol. 82, no. 2, pp. 207–228, 2009, doi: 10.1016/j.jss.2008.05.038.</v>
          </cell>
        </row>
        <row r="644">
          <cell r="C644" t="str">
            <v>From pen-and-paper questionnaire to a computer-assisted instrument for self-triage in the ophthalmic emergency department: Process and validation,</v>
          </cell>
          <cell r="D644" t="str">
            <v xml:space="preserve"> Comput. Biol. Med., </v>
          </cell>
          <cell r="E644" t="str">
            <v>Background/Aims: The ISET (Instrument for SElf-Triage) is a validated pen-and-paper instrument for patient self-triage in ophthalmic emergency departments. The aim of the present study is to develop a validated computer-assisted ISET (ca-ISET) with a touch screen. Methods: In the emergency department of the Eye Hospital Rotterdam, the Netherlands, successive computer-assisted versions of the ISET were tested by patients visiting the emergency department. The versions were developed by iteratively prototyping, testing, analysing and refining the computer-assisted ISET. In three test cycles, 16, 53 and 75 patients ≥18 years old, visiting the emergency department for the first time with their ophthalmic complaint, were monitored while using the ca-ISET. They were debriefed, and their input was used to adapt the computer-assisted ISET. To validate the ca-ISET, a sensitivity outcome of .80 and a specificity of .70 was required (CI=95%). The ca-ISET sensitivity and specificity were tested by comparing ca-ISET triage outcome to triage outcome as decided by the regular triage assistant. Results: ISET accuracy increased from 0.69 in the first test to 0.79 in the third test. Sensitivity increased from 0.66 (CI 0.13-0.98) to 0.80 (0.51-0.95). Specificity increased from 0.69 (0.39-0.90) to 0.78 (0.65-0.88). To improve validity and usability, several adjustments were made in the text and the flow chart of the computer-assisted ISET. Conclusions: A ca-ISET prototype was developed, with minor textual modification of the pen-and-paper version. The new ca-ISET was validated by comparing against triage decided by the regular triage assistant.,” vol. 66, pp. 258–262, 2015, doi: 10.1016/j.compbiomed.2015.09.014.</v>
          </cell>
        </row>
        <row r="645">
          <cell r="C645" t="str">
            <v>From pilot to scale: Towards an mHealth typology for low-resource contexts,</v>
          </cell>
          <cell r="D645" t="str">
            <v xml:space="preserve"> Heal. Policy Technol., </v>
          </cell>
          <cell r="E645" t="str">
            <v>The paper classifies mobile phone based solutions for Health Information System (HIS) in low-resource contexts into four types: interactive voice response (IVR); plain-text SMS; locally installed handset and SIM-applications; and browser-based solutions. The resulting reference typology details the strengths and disadvantages associated with each solution type along four dimensions: robustness to low-resource contexts; flexibility for organisational and functional change; usability; and financial cost. The paper demonstrates how the strengths and disadvantages associated with each solution type become more evident when implementations are intended to scale in low-resource settings. Early decisions about whether or not to leverage health workers own handsets, initial arrangements with mobile operators and requirements regarding the solution’s capability to support offline work may shape the choice of solution type and have long lasting implications. The typology is produced through involvement with longitudinal action research projects, including the statewide implementation of an application-based solution in one Indian state. © 2012 Fellowship of Postgraduate Medicine.,” vol. 1, no. 3, pp. 155–164, 2012, doi: 10.1016/j.hlpt.2012.07.009.</v>
          </cell>
        </row>
        <row r="646">
          <cell r="C646" t="str">
            <v>From smallpox eradication to the future of global health: Innovations, application and lessons for future eradication and control initiatives,</v>
          </cell>
          <cell r="D646" t="str">
            <v xml:space="preserve"> Vaccine, </v>
          </cell>
          <cell r="E646" t="str">
            <v>Technological advancements, including landmark innovations in vaccinology through molecular virology, and significant transformation and changes in the society have taken place since the eradication of smallpox thirty years ago. The success with eradicating smallpox gave confidence for initiating the eradication of other diseases, such as malaria and polio. However, these efforts have not been as effective, as recorded for small pox, for a variety of reasons. There is now a debate within the global health community as to whether eradication campaigns should be abandoned in favor of less costly and perhaps more effective primary health and containment or control programmes. Significant changes that have taken place in the last thirty years, since the eradication of smallpox include, among others, (i) post-colonial political changes, with varying commitment to disease eradication initiatives, especially in the parts of the world most burdened by infectious and vaccine preventable diseases, (ii) innovations leading to the development of new and highly effective vaccines, targeted to specific diseases, (iii) the transformation brought about by improvement in education and the new global access to information (cell phones, internet, etc.), leading to an unlimited access to different types of information, subject to either positive or negative use. At the onset of eradication of smallpox, global health was confined in its operation. Today, global health is at the intersection of medical and social science disciplines-including demography, economics, epidemiology, political economy and sociology. Therefore, in considering the issue of disease eradication, medical and social perspectives must be brought into play, if future eradication programmes must succeed. The paper discusses the roles of these disciplines in disease control and eradication, especially as it affects sub Saharan Africa, the melting pot and verdant pasture of infectious diseases. © 2011 Elsevier Ltd.,” vol. 29, no. SUPPL. 4, pp. D145–D148, 2011, doi: 10.1016/j.vaccine.2011.09.003.</v>
          </cell>
        </row>
        <row r="647">
          <cell r="C647" t="str">
            <v>From telehealth to virtual primary care in Australia? A Rapid scoping review,</v>
          </cell>
          <cell r="D647" t="str">
            <v xml:space="preserve"> Int. J. Med. Inform., </v>
          </cell>
          <cell r="E647" t="str">
            <v>Objective: The COVID-19 pandemic and its socio-economic impacts have disrupted our health systems and society. We sought to examine informatics and digital health strategies that supported the primary care response to COVID-19 in Australia. Specifically, the review aims to answer: how Australian primary health care responded and adapted to COVID-19, the facilitators and inhibitors of the Primary care informatics and digital health enabled COVID-19 response and virtual models of care observed in Australia. Methods: We conducted a rapid scoping review complying with the Preferred Reporting Items for Systematic reviews and Meta-Analyses extension for scoping reviews guidelines. Two reviewers independently performed the literature search, data extraction, and synthesis of the included studies. Any disagreement in the eligibility screening, data extraction or synthesis was resolved through consensus meeting and if required. was referred to a third reviewer. Evidence was synthesised, summarised, and mapped to several themes that answer the research question s of this review. Results: We identified 377 papers from PubMed, Scopus, Web of Science and Embase. Following title, abstract and full-text screening, 29 eligible papers were included. The majority were ‘perspectives’ papers. The dearth of original research into digital health and COVID-19 in primary care meant limited evidence on effectiveness, access, equity, utility, safety, and quality. Data extraction and evidence synthesis identified 14 themes corresponding to 3 research questions. Telehealth was the key digital health response in primary care, together with mobile applications and national hotlines, to enable the delivery of virtual primary care and support public health. Enablers and barriers such as workforce training, digital resources, patient experience and ethical issues, and business model and management issues were identified as important in the evolution of virtual primary care. Conclusions: COVID-19 has transformed Australian primary care with the rapid adaptation of digital technologies to complement ‘in-person’ primary care with telehealth and virtual models of care. The pandemic has also highlighted several literacy, maturity/readiness, and micro, meso and macro-organisational challenges with adopting and adapting telehealth to support integrated person-centred health care. There is a need for more research into how telehealth and virtual models of care can improve the access, integrati…,” vol. 151, p. 104470, 2021, doi: 10.1016/j.ijmedinf.2021.104470.</v>
          </cell>
        </row>
        <row r="648">
          <cell r="C648" t="str">
            <v>Functionalized water soluble nanomaterials and their applications in wirelessly destructible programmed flexible transient photodetectors,</v>
          </cell>
          <cell r="D648" t="str">
            <v xml:space="preserve"> Mater. Sci. Semicond. Process., </v>
          </cell>
          <cell r="E648" t="str">
            <v>Electronic systems that can respond to the user-defined circumstances from a distant location hold enormous potential in disposable devices, secured memories, restorable environmental monitoring etc. related applications which cannot be achieved by conventional silicon technology. This paper is the first demonstration of wirelessly destructible ultraviolet photodetector based on Itaconic acid functionalized water soluble ZnS on flexible polyvinyl alcohol (PVA) substrate wherein all of the device elements dissolve and/or disintegrate upon immersion in water triggered using smartphone assisted Android application. The user can wirelessly destroy the sensor anytime or the sensor can be programmed to be destroyed after performing its task. Use of graphene as both contacts as well as a transport layer enables superior photodetection while making the fabrication simple, low-cost and cleanroom free which disintegrates from the device upon dissolution in water. The fabricated transient, flexible photodetector exhibited a remarkable responsivity of 1.08 mA/W and rise time and fall times of 6.1 s and 8.23 s respectively which could be ascribed to the large electric field created at the ZnS/graphene schottky barrier. Dissolution and disintegration of the fabricated sensor demonstrate complete transience in 10 mins. The study presented here opens up numerous possibilities for applications of wireless transient photodetectors in environmental monitoring, health care, security and consumer electronics.,” vol. 93, pp. 324–330, 2019, doi: 10.1016/j.mssp.2019.01.020.</v>
          </cell>
        </row>
        <row r="649">
          <cell r="C649" t="str">
            <v>Fusing actigraphy signals for outpatient monitoring,</v>
          </cell>
          <cell r="D649" t="str">
            <v xml:space="preserve"> Inf. Fusion, </v>
          </cell>
          <cell r="E649" t="str">
            <v>Actigraphy devices have been successfully used as effective tools in the treatment of diseases such as sleep disorders or major depression. Although several efforts have been made in recent years to develop smaller and more portable devices, the features necessary for the continuous monitoring of outpatients require a less intrusive, obstructive and stigmatizing acquisition system. A useful strategy to overcome these limitations is based on adapting the monitoring system to the patient lifestyle and behavior by providing sets of different sensors that can be worn simultaneously or alternatively. This strategy offers to the patient the option of using one device or other according to his/her particular preferences. However this strategy requires a robust multi-sensor fusion methodology capable of taking maximum profit from all of the recorded information. With this aim, this study proposes two actigraphy fusion models including centralized and distributed architectures based on artificial neural networks. These novel fusion methods were tested both on synthetic datasets and real datasets, providing a parametric characterization of the models’ behavior, and yielding results based on real case applications. The results obtained using both proposed fusion models exhibit good performance in terms of robustness to signal degradation, as well as a good behavior in terms of the dependence of signal quality on the number of signals fused. The distributed and centralized fusion methods reduce the mean averaged error of the original signals to 44% and 46% respectively when using simulated datasets. The proposed methods may therefore facilitate a less intrusive and more dependable way of acquiring valuable monitoring information from outpatients.,” vol. 23, pp. 69–80, 2015, doi: 10.1016/j.inffus.2014.08.003.</v>
          </cell>
        </row>
        <row r="650">
          <cell r="C650" t="str">
            <v>Fusion of multiple segmentations of medical images using OV2ASSION and Deep Learning methods: Application to CT-Scans for tumoral kidney,</v>
          </cell>
          <cell r="D650" t="str">
            <v xml:space="preserve"> Comput. Biol. Med., </v>
          </cell>
          <cell r="E650" t="str">
            <v>Nephroblastoma is the most common kidney tumour in children. Its diagnosis is based on imagery. In the SAIAD project, we have designed a platform for optimizing the segmentation of deformed kidney and tumour with a small dataset, using Artificial Intelligence methods. These patient’s structures segmented by separate tools and processes must then be fused to obtain a unique numerical 3D representation. However, when aggregating these structures into a final segmentation, conflicting pixels may appear. These conflicts can be solved by IA techniques. This paper presents a synthesis of our segmentation contribution in the SAIAD project and a new fusion method. The segmentation method uses the FCN-8s network with the OV2ASSION training method, which allows segmentation by patient and overcomes the limited dataset. This new fusion method combines the segmentations of the previously performed structures, using a simple and efficient network combined with the OV2ASSION training method as well, in order to manage eventual conflicting pixels. These segmentation and fusion methods were evaluated on pathological kidney and tumour structures of 14 patients affected by nephroblastoma, included in the final dataset of the SAIAD project. They are compared with other methods adapted from the literature. The results demonstrate the effectiveness of our training method coupled with the FCN-8s network in the segmentation process with more patients, and in the case of the fusion process, its effectiveness coupled with a common network, in resolving the conflicting pixels and its ability to improve the resulting segmentations.,” vol. 124, p. 103928, 2020, doi: 10.1016/j.compbiomed.2020.103928.</v>
          </cell>
        </row>
        <row r="651">
          <cell r="C651" t="str">
            <v>Fuzzy CARA - A fuzzy-based context reasoning system for pervasive healthcare,</v>
          </cell>
          <cell r="D651" t="str">
            <v xml:space="preserve"> Procedia Comput. Sci., </v>
          </cell>
          <cell r="E651" t="str">
            <v>Pervasive computing is allowing healthcare to move from care by professionals in hospital to self-care, mobile care, and at-home care. The pervasive healthcare system, CARA(Context Aware Real-time Assistant), is designed to provide personalized healthcare services for chronic patients in a timely and appropriate manner by adapting the healthcare technology to fit in with normal activities of the elderly and working practices of the caregivers. This paper presents a fuzzy-logic based context model and a related context-aware reasoning middleware that provides a personalized, flexible and extensible reasoning framework for CARA. It provides context-aware data fusion and representation as well as inference mechanisms that support remote patient monitoring and caregiver notification. Noteworthy about the work is the use of fuzzy-logic to deal with the imperfections of the data, and the use of both structure and hierarchy to control the application of rules in the context reasoning system. Results are shown for the evaluation of the fuzzy-logic based context reasoning middleware under simulated but realistic scenarios of patient monitoring. The results indicate the feasibility of the system for effective at-home monitoring. © 2012 Published by Elsevier Ltd.,” vol. 10, pp. 357–365, 2012, doi: 10.1016/j.procs.2012.06.047.</v>
          </cell>
        </row>
        <row r="652">
          <cell r="C652" t="str">
            <v>Fuzzy cognitive map software tool for treatment management of uncomplicated urinary tract infection,</v>
          </cell>
          <cell r="D652" t="str">
            <v xml:space="preserve"> Comput. Methods Programs Biomed., </v>
          </cell>
          <cell r="E652" t="str">
            <v>Uncomplicated urinary tract infection (uUTI) is a bacterial infection that affects individuals with normal urinary tracts from both structural and functional perspective. The appropriate antibiotics and treatment suggestions to individuals suffer of uUTI is an important and complex task that demands a special attention. How to decrease the unsafely use of antibiotics and their consumption is an important issue in medical treatment. Aiming to model medical decision making for uUTI treatment, an innovative and flexible approach called fuzzy cognitive maps (FCMs) is proposed to handle with uncertainty and missing information. The FCM is a promising technique for modeling knowledge and/or medical guidelines/treatment suggestions and reasoning with it. A software tool, namely FCM-uUTI DSS, is investigated in this work to produce a decision support module for uUTI treatment management. The software tool was tested (evaluated) in a number of 38 patient cases, showing its functionality and demonstrating that the use of the FCMs as dynamic models is reliable and good. The results have shown that the suggested FCM-uUTI tool gives a front-end decision on antibiotics’ suggestion for uUTI treatment and are considered as helpful references for physicians and patients. Due to its easy graphical representation and simulation process the proposed FCM formalization could be used to make the medical knowledge widely available through computer consultation systems. © 2011 Elsevier Ireland Ltd.,” vol. 105, no. 3, pp. 233–245, 2012, doi: 10.1016/j.cmpb.2011.09.006.</v>
          </cell>
        </row>
        <row r="653">
          <cell r="C653" t="str">
            <v>Fuzzy logic-based diagnostic algorithm for implantable cardioverter defibrillators,</v>
          </cell>
          <cell r="D653" t="str">
            <v xml:space="preserve"> Artif. Intell. Med., </v>
          </cell>
          <cell r="E653" t="str">
            <v>Objective: The paper presents a diagnostic algorithm for classifying cardiac tachyarrhythmias for implantable cardioverter defibrillators (ICDs). The main aim was to develop an algorithm that could reduce the rate of occurrence of inappropriate therapies, which are often observed in existing ICDs. To achieve low energy consumption, which is a critical factor for implantable medical devices, very low computational complexity of the algorithm was crucial. The study describes and validates such an algorithm and estimates its clinical value. Methodology: The algorithm was based on the heart rate variability (HRV) analysis. The input data for our algorithm were: RR-interval (I), as extracted from raw intracardiac electrogram (EGM), and in addition two other features of HRV called here onset (ONS) and instability (INST). 6 diagnostic categories were considered: ventricular fibrillation (VF), ventricular tachycardia (VT), sinus tachycardia (ST), detection artifacts and irregularities (including extrasystoles) (DAI), atrial tachyarrhythmias (ATF) and no tachycardia (i.e. normal sinus rhythm) (NT). The initial set of fuzzy rules based on the distributions of I, ONS and INST in the 6 categories was optimized by means of a software tool for automatic rule assessment using simulated annealing. A training data set with 74 EGM recordings was used during optimization, and the algorithm was validated with a validation data set with 58 EGM recordings. Real life recordings stored in defibrillator memories were used. Additionally the algorithm was tested on 2 sets of recordings from the PhysioBank databases: MIT-BIH Arrhythmia Database and MIT-BIH Supraventricular Arrhythmia Database. A custom CMOS integrated circuit implementing the diagnostic algorithm was designed in order to estimate the power consumption. A dedicated Web site, which provides public online access to the algorithm, has been created and is available for testing it. Results: The total number of events in our training and validation sets was 132. In total 57 shocks and 28 antitachycardia pacing (ATP) therapies were delivered by ICDs. 25 out of 57 shocks were unjustified: 7 for ST, 12 for DAI, 6 for ATF. Our fuzzy rule-based diagnostic algorithm correctly recognized all episodes of VF and VT, except for one case where VT was recognized as VF. In four cases short lasting, spontaneously ending VT episodes were not detected (in these cases no therapy was needed and they were not detected by ICDs either). In o…,” vol. 60, no. 2, pp. 113–121, 2014, doi: 10.1016/j.artmed.2013.12.004.</v>
          </cell>
        </row>
        <row r="654">
          <cell r="C654" t="str">
            <v>Gamifying CBT to deliver emotional health treatment to young people on smartphones,</v>
          </cell>
          <cell r="D654" t="str">
            <v xml:space="preserve"> Internet Interv., </v>
          </cell>
          <cell r="E654" t="str">
            <v>mHealth interventions promise the economic delivery of evidence-based mental health treatments like cognitive behavioural therapy (CBT) to populations that struggle to access health services, such as adolescents and in New Zealand, Māori and Pasifika youth. Unfortunately engagement with digital therapies is poor; modularisation and gamification have potential to increase their appeal. Gamifying CBT involves selecting suitable interventions, adapting them to a digital format while applying gamification principles. We describe the design and development of Quest - Te Whitianga, an app that encourages the user to learn CBT skills via a series of activities and games. A variety of approaches including consultation with clinicians, reference to best-practice literature, focus groups and interactive workshops with youth were used to inform the co-design process. Clinicians worked iteratively with experienced game designers to co-create a youth CBT digital intervention. The Quest modular app is set on an ocean and the user travels between islands to learn six evidence-based skills. These include a relaxation/mindfulness activity, activity planning, a gratitude journal plus problem solving and communication skills training. We describe the theoretical and design aspects of each module detailing the gamified features that aim to increase user engagement. In the near future we will be testing the app and the principles discussed in this paper via a randomised-controlled trial.,” vol. 18, p. 100286, 2019, doi: 10.1016/j.invent.2019.100286.</v>
          </cell>
        </row>
        <row r="655">
          <cell r="C655" t="str">
            <v>GAWA – Manager for accessibility Wayfinding apps,</v>
          </cell>
          <cell r="D655" t="str">
            <v xml:space="preserve"> Int. J. Inf. Manage., </v>
          </cell>
          <cell r="E655" t="str">
            <v>With this work, we propose and validate a new service system in the context of Wayfinding services to improve the SmartCities mechanism: smart mobility, smart people, smart governance and smart living services. Steering and navigation tasks through an environment constitute an essential activity in our daily lives. They have a high degree of practical value in a variety of domains, such as public area design, architectural Wayfinding, geo-positioning and navigation, as well as urban planning and environmental design. At times, people with a visual impairment may also have problems in navigating autonomously and without personal assistance, especially in unknown environments (outdoor and indoor) using a smartphone. There could also be emergency situations in which the receiving of information in real time could be crucial. People with motor disabilities usually need information to avoid environments with obstacles, to arrive at a target or to manage touchscreens in daily activities and different environments. The use of landmarks is therefore vitally important in human navigation. Wayfinding systems must change, given that according to the United Nations (UN) Development Program, people with a disability represent around 10% of the world’s population, which is approximately 650 million people. Additionally, according to the World Health Organization, the world’s population of people 60 years of age and older has doubled since 1980 and is predicted to reach 2 billion by 2050. Most Wayfinding applications in the Smartphone market suffer from at least one of the following problems: the information is not dynamic, the design is not universal or the interface is not adapted to different users and preferences. Accordingly, apps do not currently have a universal design. The GAWA platform provides a universal and accessible solution to manage Wayfinding applications that focuses on people with a disability in outdoor and indoor environments in Smartcities. According to the results, the platform could be used for performing activities in their daily lives.,” vol. 37, no. 6, pp. 505–519, 2017, doi: 10.1016/j.ijinfomgt.2017.05.011.</v>
          </cell>
        </row>
        <row r="656">
          <cell r="C656" t="str">
            <v>GCHAR: An efficient Group-based Context—aware human activity recognition on smartphone,</v>
          </cell>
          <cell r="D656" t="str">
            <v xml:space="preserve"> J. Parallel Distrib. Comput., </v>
          </cell>
          <cell r="E656" t="str">
            <v>With smartphones increasingly becoming ubiquitous and being equipped with various sensors, nowadays, there is a trend towards implementing HAR (Human Activity Recognition) algorithms and applications on smartphones, including health monitoring, self-managing system and fitness tracking. However, one of the main issues of the existing HAR schemes is that the classification accuracy is relatively low, and in order to improve the accuracy, high computation overhead is needed. In this paper, an efficient Group-based Context-aware classification method for human activity recognition on smartphones, GCHAR is proposed, which exploits hierarchical group-based scheme to improve the classification efficiency, and reduces the classification error through context awareness rather than the intensive computation. Specifically, GCHAR designs the two-level hierarchical classification structure, i.e., inter-group and inner-group, and utilizes the previous state and transition logic (so-called context awareness) to detect the transitions among activity groups. In comparison with other popular classifiers such as RandomTree, Bagging, J48, BayesNet, KNN and Decision Table, thorough experiments on the realistic dataset (UCI HAR repository) demonstrate that GCHAR achieves the best classification accuracy, reaching 94.1636%, and time consumption in training stage of GCHAR is four times shorter than the simple Decision Table and is decreased by 72.21% in classification stage in comparison with BayesNet.,” vol. 118, pp. 67–80, 2018, doi: 10.1016/j.jpdc.2017.05.007.</v>
          </cell>
        </row>
        <row r="657">
          <cell r="C657" t="str">
            <v>Generating shapes by analogies: An application to hearing aid design,</v>
          </cell>
          <cell r="D657" t="str">
            <v xml:space="preserve"> CAD Comput. Aided Des., </v>
          </cell>
          <cell r="E657" t="str">
            <v>3D shape modeling is a crucial component of rapid prototyping systems that customize shapes of implants and prosthetic devices to a patient’s anatomy. In this paper, we present a solution to the problem of customized 3D shape modeling using a statistical shape analysis framework. We design a novel method to learn the relationship between two classes of shapes, which are related by certain operations or transformation. The two associated shape classes are represented in a lower dimensional manifold, and the reduced set of parameters obtained in this subspace is utilized in an estimation, which is exemplified by a multivariate regression in this paper. We demonstrate our method with a felicitous application to the estimation of customized hearing aid devices. © 2010 Elsevier Ltd. All rights reserved.,” vol. 43, no. 1, pp. 47–56, 2011, doi: 10.1016/j.cad.2010.09.008.</v>
          </cell>
        </row>
        <row r="658">
          <cell r="C658" t="str">
            <v>Generic integration of content-based image retrieval in computer-aided diagnosis,</v>
          </cell>
          <cell r="D658" t="str">
            <v xml:space="preserve"> Comput. Methods Programs Biomed., </v>
          </cell>
          <cell r="E658" t="str">
            <v>Content-based image retrieval (CBIR) offers approved benefits for computer-aided diagnosis (CAD), but is still not well established in radiological routine yet. An essential factor is the integration gap between CBIR systems and clinical information systems. The international initiative Integrating the Healthcare Enterprise (IHE) aims at improving interoperability of medical computer systems. We took into account deficiencies in IHE compliance of current picture archiving and communication systems (PACS), and developed an intermediate integration scheme based on the IHE post-processing workflow integration profile (PWF) adapted to CBIR in CAD. The Image Retrieval in Medical Applications (IRMA) framework was used to apply our integration scheme exemplarily, resulting in the application called IRMAcon. The novel IRMAcon scheme provides a generic, convenient and reliable integration of CBIR systems into clinical systems and workflows. Based on the IHE PWF and designed to grow at a pace with the IHE compliance of the particular PACS, it provides sustainability and fosters CBIR in CAD. © 2011 Elsevier Ireland Ltd.,” vol. 108, no. 2, pp. 589–599, 2012, doi: 10.1016/j.cmpb.2011.08.010.</v>
          </cell>
        </row>
        <row r="659">
          <cell r="C659" t="str">
            <v>Geometric deep learning on brain shape predicts sex and age,</v>
          </cell>
          <cell r="D659" t="str">
            <v xml:space="preserve"> Comput. Med. Imaging Graph., </v>
          </cell>
          <cell r="E659" t="str">
            <v>The complex relationship between the shape and function of the human brain remains elusive despite extensive studies of cortical folding over many decades. The analysis of cortical gyrification presents an opportunity to advance our knowledge about this relationship, and better understand the etiology of a variety of pathologies involving diverse degrees of cortical folding abnormalities. Hypothesis-driven surface-based approaches have been shown to be particularly efficient in their ability to accurately describe unique features of the folded sheet topology of the cortical ribbon. However, the utility of these approaches has been blunted by their reliance on manually defined features aiming to capture the relevant geometric properties of cortical folding. In this paper, we propose an entirely novel, data-driven deep-learning based method to analyze the brain’s shape that eliminates this reliance on manual feature definition. This method builds on the emerging field of geometric deep-learning and uses traditional convolutional neural network architecture uniquely adapted to the surface representation of the cortical ribbon. This method is a complete departure from prior brain MRI CNN investigations, all of which have relied on three dimensional MRI data and interpreted features of the MRI signal for prediction. MRI data from 6410 healthy subjects obtained from 11 publicly available data repositories were used for analysis. Ages ranged from 6 to 89 years. Both inner and outer cortical surfaces were extracted using Freesurfer and then registered into MNI space. For purposes of method development, both a classification and regression challenge were introduced for network learning including sex and age prediction, respectively. Two independent graph convolutional neural networks (gCNNs) were trained, the first of which to predict subject’s self-identified sex, the second of which to predict subject’s age. Class Activation Maps (CAM) and Regression Activation Maps (RAM) were constructed respectively to map the topographic distribution of the most influential brain regions involved in the decision process for each gCNN. Using this approach, the gCNN was able to predict a subject’s sex with an average accuracy of 87.99 % and achieved a Person’s coefficient of correlation of 0.93 with an average absolute error 4.58 years when predicting a subject’s age. We believe this shape-based convolutional classifier offers a novel, data-driven approach to define biomedica…,” vol. 91, p. 101939, 2021, doi: 10.1016/j.compmedimag.2021.101939.</v>
          </cell>
        </row>
        <row r="660">
          <cell r="C660" t="str">
            <v>Google Trends Extraction Tool for Google Trends Extended for Health data,</v>
          </cell>
          <cell r="D660" t="str">
            <v xml:space="preserve"> Softw. Impacts, </v>
          </cell>
          <cell r="E660" t="str">
            <v>Researchers who apply for an API key to the Google Extended Trends for Health API gain access to higher quality Google Trends data than from the Google Trends website but must access the data using Python code customized for each extraction. Researchers can also only access one time-series sample per individual query per day. The Google Trends Extraction Tool provides full access to all the API methods in an Excel-based GUI, requiring only a unique API key from Google. It employs a novel multiple sampling method to circumvent the API limitation, records an audit trail, and automatically plots results.,” vol. 8, p. 100060, 2021, doi: 10.1016/j.simpa.2021.100060.</v>
          </cell>
        </row>
        <row r="661">
          <cell r="C661" t="str">
            <v>Graph averaging as a means to compare multichannel EEG coherence networks and its application to the study of mental fatigue and neurodegenerative disease,</v>
          </cell>
          <cell r="D661" t="str">
            <v xml:space="preserve"> Comput. Graph., </v>
          </cell>
          <cell r="E661" t="str">
            <v>A method is proposed for quantifying differences between multichannel EEG coherence networks represented by functional unit (FU) maps. The approach is based on inexact graph matching for attributed relational graphs and graph averaging, adapted to FU-maps. The mean of a set of input FU-maps is defined in such a way that it not only represents the mean group coherence during a certain task or condition but also to some extent displays individual variations in brain activity. The definition of a mean FU-map relies on a graph dissimilarity measure which takes into account both node positions and node or edge attributes. A visualization of the mean FU-map is used with a visual representation of the frequency of occurrence of nodes and edges in the input FUs. This makes it possible to investigate which brain regions are more commonly involved in a certain task, by analysing the occurrence of a FU of the mean graph in the input FUs. Furthermore, our method gives the possibility to quantitatively compare individual FU-maps by computing their distance to the mean FU-map. The method is applied to the analysis of EEG coherence networks in two case studies, one on mental fatigue and one on patients with corticobasal ganglionic degeneration (CBGD). The method is proposed as a preliminary step towards a complete quantitative comparison, and the real benefit of its application is still to be proven. © 2010 Elsevier Ltd. All rights reserved.,” vol. 35, no. 2, pp. 265–274, 2011, doi: 10.1016/j.cag.2010.12.008.</v>
          </cell>
        </row>
        <row r="662">
          <cell r="C662" t="str">
            <v>GRATE: A framework and software for GRaph based Analysis of Transmission Electron Microscopy images of polymer films,</v>
          </cell>
          <cell r="D662" t="str">
            <v xml:space="preserve"> Comput. Mater. Sci., </v>
          </cell>
          <cell r="E662" t="str">
            <v>Organic electronics (electronic devices made from polymers or similar organic compounds) are an important class of thin film devices that exhibit flexibility, stretchability, softness and compatibility with biological systems, thus making them exceedingly attractive for bioelectronics and healthcare applications. Performance of these devices is highly correlated with the microstructure within the thin film. In other words, quantitative characterization of the microstructure is critical for understanding device performance. While several microscopy based imaging techniques – including Transmission Electron Microscopy (TEM) – are currently available to visualize the microstructure, analyzing the resulting data has remained predominantly manual. This makes extracting microstructural information from microscopic images subjective, and slow. We introduce a mathematical framework and associated software, GRATE, that integrates concepts from graph theory, image analysis and hierarchical (quad-tree) image decomposition to automatically extract a suite of microstructural features from TEM image data. Both local traits like lattice spacing, orientation and size measures as well as global traits like number and size distribution of crystallites are efficiently extracted. The software is modular, extensible and is packaged into a simple graphical user interface that can reduce time of adoption by practitioners.,” vol. 163, pp. 1–10, 2019, doi: 10.1016/j.commatsci.2019.02.030.</v>
          </cell>
        </row>
        <row r="663">
          <cell r="C663" t="str">
            <v>Group-based Discretionary Access Control for Epidemiological Resources,</v>
          </cell>
          <cell r="D663" t="str">
            <v xml:space="preserve"> Procedia Technol., </v>
          </cell>
          <cell r="E663" t="str">
            <v>Scientific repositories promote information sharing at a global scale. However, users will share sensitive resources in such repositories only if they are trustable. In addition, they must provide intuitive mechanisms to manage who can access to resource collections. Current approaches, which rely on a central administration, are not flexible and do not scale to cope with large numbers of users. Moreover, discretionary access control is a legal standard for health-related resources. This work proposes a group-based discretionary access control model with decentralized permission and group management The model also differentiates permissions for data and meta-data, enabling the sharing of meta-data while protecting sensitive data. The access control model is introduced and formalized using Barker’s Unifying Metamodel. We also describe how the model has been implemented in the Epidemic Marketplace, an open software information platform for epidemic studies, designed to foster cooperative behavior and data sharing.,” vol. 9, pp. 1149–1158, 2013, doi: 10.1016/j.protcy.2013.12.128.</v>
          </cell>
        </row>
        <row r="664">
          <cell r="C664" t="str">
            <v>Guidelines for maternal and neonatal ‘point of care’: Needs of and attitudes towards a computerized clinical decision support system in rural Burkina Faso,</v>
          </cell>
          <cell r="D664" t="str">
            <v xml:space="preserve"> Int. J. Med. Inform., </v>
          </cell>
          <cell r="E664" t="str">
            <v>Background: In 2010, 245,000 women died due to pregnancy-related causes in sub-Saharan Africa and southern Asia. Our study is nested into the QUALMAT project and seeks to improve the quality of maternal care services through the introduction of a computerized clinical decision support system (CDSS) to help healthcare workers in rural areas. Healthcare information technology applications in low-income countries may improve healthcare provision but recent studies demonstrate unintended consequences with underuse or resistance to CDSS and that the fit between the system and the clinical needs does present challenges. Aims: To explore and describe perceived needs and attitudes among healthcare workers to access WHO guidelines using CDSS in maternal and neonatal care in rural Burkina Faso. Methods: Data were collected with semi-structured interviews in two rural districts in Burkina Faso with 45 informants. Descriptive statistics were used for the analysis of the quantitative part of the interview corresponding to informants’ background. Qualitative data were analyzed using manifest content analysis. Results: Four main findings emerged: (a) an appreciable willingness among healthcare workers for and a great interest to adapt and use modern technologies like computers to learn more in the workplace, (b) a positive attitude to easy access of guidelines and implementation of decision-support using computers in the workplace, (c) a fear that the CDSS would require more working time and lead to double-work, and (d) that the CDSS is complicated and requires substantial computer training and extensive instructions to fully implement. Conclusions: The findings can be divided into aspects of motivators and barriers in relation to how the CDSS is perceived and to be used. These aspects are closely connected to each other as the motivating aspects can easily be turned into barriers if not taken care of properly in the final design, during implementation and maintenance of the CDSS at point of care. © 2014 Elsevier Ireland Ltd.,” vol. 83, no. 6, pp. 459–469, 2014, doi: 10.1016/j.ijmedinf.2014.01.013.</v>
          </cell>
        </row>
        <row r="665">
          <cell r="C665" t="str">
            <v>Guidetomeasure-OT: A mobile 3D application to improve the accuracy, consistency, and efficiency of clinician-led home-based falls-risk assessments,</v>
          </cell>
          <cell r="D665" t="str">
            <v xml:space="preserve"> Int. J. Med. Inform., </v>
          </cell>
          <cell r="E665" t="str">
            <v>Background: A key falls prevention intervention delivered within occupational therapy is the home environment falls-risk assessment process. This involves the clinician visiting the patient’s home and using a 2D paper-based measurement guidance booklet to ensure that all measurements are taken and recorded accurately. However, 30% of all assistive devices installed within the home are abandoned by patients, in part as a result of the inaccurate measurements being recorded as part of the home environment falls-risk assessment process. In the absence of more appropriate and effective guidance, high levels of device abandonment are likely to persist. Aim: This study presents guidetomeasure-OT, a mobile 3D measurement guidance application designed to support occupational therapists in carrying out home environment falls-risk assessments. Furthermore, this study aims to empirically evaluate the performance of guidetomeasure-OT compared with an equivalent paper-based measurement guidance booklet. Methods: Thirty-five occupational therapists took part in this within-subjects repeated measures study, delivered within a living lab setting. Participants carried out the home environment falls-risk assessment process under two counterbalanced treatment conditions; using 3D guidetomeasure-OT; and using a 2D paper-based guide. Systems Usability Scale questionnaires and semi-structured interviews were completed at the end of both task. A comparative statistical analysis explored performance relating to measurement accuracy, measurement accuracy consistency, task completion time, and overall system usability, learnability, and effectiveness of guidance. Interview transcripts were analysed using inductive and deductive thematic analysis, the latter was informed by the Unified Theory of Acceptance and Use of Technology model. Results: The guidetomeasure-OT application significantly outperformed the 2D paper-based guidance in terms task efficiency (p &lt; 0.001), learnability (p &lt; 0.001), system usability (p &lt; 0.001), effectiveness of guidance (p = 0.001). Regarding accuracy, in absolute terms, guidetomeasure-OT produced lower mean error differences for 11 out of 12 items and performed significantly better for six out of 12 items (p = &lt; 0.05). In terms of SUS, guidetomeasure-OT scored 83.7 compared with 70.4 achieved by the booklet. Five high-level themes emerged from interviews: Performance Expectancy, Effort Expectancy, Social Influence, Clinical Benefits, and Augmentation…,” vol. 129, pp. 349–365, 2019, doi: 10.1016/j.ijmedinf.2019.07.004.</v>
          </cell>
        </row>
        <row r="666">
          <cell r="C666" t="str">
            <v>Hair segmentation using adaptive threshold from edge and branch length measures,</v>
          </cell>
          <cell r="D666" t="str">
            <v xml:space="preserve"> Comput. Biol. Med., </v>
          </cell>
          <cell r="E666" t="str">
            <v>Background Non-invasive imaging techniques allow the monitoring of skin structure and diagnosis of skin diseases in clinical applications. However, hair in skin images hampers the imaging and classification of the skin structure of interest. Although many hair segmentation methods have been proposed for digital hair removal, a major challenge in hair segmentation remains in detecting hairs that are thin, overlapping, of similar contrast or color to underlying skin, or overlaid on highly-textured skin structure. Methods To solve the problem, we present an automatic hair segmentation method that uses edge density (ED) and mean branch length (MBL) to measure hair. First, hair is detected by the integration of top-hat transform and modified second-order Gaussian filter. Second, we employ a robust adaptive threshold of ED and MBL to generate a hair mask. Third, the hair mask is refined by k-NN classification of hair and skin pixels. Results The proposed algorithm was tested using two datasets of healthy skin images and lesion images respectively. These datasets were taken from different imaging platforms in various illumination levels and varying skin colors. We compared the hair detection and segmentation results from our algorithm and six other hair segmentation methods of state of the art. Our method exhibits high value of sensitivity: 75% and specificity: 95%, which indicates significantly higher accuracy and better balance between true positive and false positive detection than the other methods.,” vol. 89, pp. 314–324, 2017, doi: 10.1016/j.compbiomed.2017.08.020.</v>
          </cell>
        </row>
        <row r="667">
          <cell r="C667" t="str">
            <v>Handheld plasmonic biosensor for virus detection in field-settings,</v>
          </cell>
          <cell r="D667" t="str">
            <v xml:space="preserve"> Sensors Actuators, B Chem., </v>
          </cell>
          <cell r="E667" t="str">
            <v>After World Health Organization (WHO) announced COVID-19 outbreak a pandemic, we all again realized the importance of developing rapid diagnostic kits. In this article, we introduced a lightweight and field-portable biosensor employing a plasmonic chip based on nanohole arrays integrated to a lensfree-imaging framework for label-free detection of viruses in field-settings. The platform utilizes a CMOS (complementary metal–oxide–semiconductor) camera with high quantum efficiency in the spectral window of interest to monitor diffraction field patterns of nanohole arrays under the uniform illumination of an LED (light-emitting diode) source which is spectrally tuned to the plasmonic mode supported by the nanohole arrays. As an example for the applicability of our biosensor for virus detection, we could successfully demonstrate the label-free detection of H1N1 viruses, e.g., swine flu, with medically relevant concentrations. We also developed a low-cost and easy-to-use sample preparation kit to prepare the surface of the plasmonic chip for analyte binding, e.g., virus-antibody binding. In order to reveal a complete biosensor technology, we also developed a user friendly PythonTM – based graphical user interface (GUI) that allows direct access to biosensor hardware, taking and processing diffraction field images, and provides virus information to the end-user. Employing highly sensitive nanohole arrays and lensfree-imaging framework, our platform could yield an LOD as low as 103 TCID50/mL. Providing accurate and rapid sensing information in a handheld platform, weighing only 70 g and 12 cm tall, without the need for bulky and expensive instrumentation, our biosensor could be a very strong candidate for diagnostic applications in resource-poor settings. As our detection scheme is based on the use of antibodies, it could quickly adapt to the detection of different viral diseases, e.g., COVID-19 or influenza, by simply coating the plasmonic chip surface with an antibody possessing affinity to the virus type of interest. Possessing this ability, our biosensor could be swiftly deployed to the field in need for rapid diagnosis, which may be an important asset to prevent the spread of diseases before turning into a pandemic by isolating patients from the population.,” vol. 344, p. 130301, 2021, doi: 10.1016/j.snb.2021.130301.</v>
          </cell>
        </row>
        <row r="668">
          <cell r="C668" t="str">
            <v>Harvis: an interactive virtual reality tool for hemodynamic modification and simulation,</v>
          </cell>
          <cell r="D668" t="str">
            <v xml:space="preserve"> J. Comput. Sci., </v>
          </cell>
          <cell r="E668" t="str">
            <v>Cardiovascular disease (CVD) affects more than 90 million adults in the United States. In recent years, computational hemodynamic models have helped improve our understanding of CVD progression; however, such research workflows can be challenging and unintuitive to operate. We thus developed Harvis, a software platform with a flexible GUI for performing vascular simulations and a VR-capable interface for geometry modification and flow visualization. The aim of Harvis is to streamline and integrate this process for research use and future clinical applications. We also present a user study (n=26) that evaluates interaction with vascular modeling on 2D and VR displays.,” vol. 43, p. 101091, 2020, doi: 10.1016/j.jocs.2020.101091.</v>
          </cell>
        </row>
        <row r="669">
          <cell r="C669" t="str">
            <v>Healing on the cloud: Secure cloud architecture for medical wireless sensor networks,</v>
          </cell>
          <cell r="D669" t="str">
            <v xml:space="preserve"> Futur. Gener. Comput. Syst., </v>
          </cell>
          <cell r="E669" t="str">
            <v>There has been a host of research works on wireless sensor networks (WSN) for medical applications. However, the major shortcoming of these efforts is a lack of consideration of data management. Indeed, the huge amount of high sensitive data generated and collected by medical sensor networks introduces several challenges that existing architectures cannot solve. These challenges include scalability, availability and security. Furthermore, WSNs for medical applications provide useful and real information about patients’ health state. This information should be available for healthcare providers to facilitate response and to improve the rescue process of a patient during emergency. Hence, emergency management is another challenge for medical wireless sensor networks. In this paper, we propose an innovative architecture for collecting and accessing large amount of data generated by medical sensor networks. Our architecture overcomes all the aforementioned challenges and makes easy information sharing between healthcare professionals in normal and emergency situations. Furthermore, we propose an effective and flexible security mechanism that guarantees confidentiality, integrity as well as fine-grained access control to outsourced medical data. This mechanism relies on Ciphertext Policy Attribute-based Encryption (CP-ABE) to achieve high flexibility and performance. Finally, we carry out extensive simulations that allow showing that our scheme provides an efficient, fine-grained and scalable access control in normal and emergency situations.,” vol. 55, pp. 266–277, 2016, doi: 10.1016/j.future.2015.01.009.</v>
          </cell>
        </row>
        <row r="670">
          <cell r="C670" t="str">
            <v>Health and emergency-care platform for the elderly and disabled people in the Smart City,</v>
          </cell>
          <cell r="D670" t="str">
            <v xml:space="preserve"> J. Syst. Softw., </v>
          </cell>
          <cell r="E670" t="str">
            <v>Emergence of context-aware technologies and IoT devices reflect that the quality of a human life has become one of the most essential aspects in Smart Cities. With this goal health monitoring of elderly and disabled people have got plenty of attention and focus in the research. The healthcare systems rely on the components responsible for context sensing, processing, storage and inference, and response. In order to make the interoperability among the various healthcare systems, a typical standard is needed in order to uniformly access the context-aware healthcare information coming through a fundamental infrastructure. In this paper, we propose people-centric sensing framework for the healthcare of elderly and disabled people. Such platform is aimed to monitor health of the elderly and disabled person and provide them with a service oriented emergency response in case of abnormal health condition. We focus on three aspects: (a) context manipulation from the mobile device in people-centric environment; (b) emergency response using context base information; and (c) modeling mobile context sources as services. The most distinctive feature of current work is that medical resources are efficiently used to provide them real-time medical services in case of emergency simultaneously extending social network of the elderly people. The system implementation shows that the proposed people-centric sensing system is efficient and cost-effective in health and emergency care.,” vol. 110, pp. 253–263, 2015, doi: 10.1016/j.jss.2015.08.041.</v>
          </cell>
        </row>
        <row r="671">
          <cell r="C671" t="str">
            <v>Health Management Design Considerations for an All Electric Aircraft,</v>
          </cell>
          <cell r="D671" t="str">
            <v xml:space="preserve"> Procedia CIRP, </v>
          </cell>
          <cell r="E671" t="str">
            <v>This paper explains the On-board IVHM system for a State-Of-the-Art ‘All electric aircraft’ and explores implementing practices for analysis based design, illustrations and development of IVHM capabilities. On implementing the system as an on board system will carry out fault detection and isolation, recommend maintenance action, provides prognostic capabilities to highest possible problems before these became critical. The vehicle Condition Based Maintenance (CBM) and adaptive control algorithm development based on an open architecture system which allow ‘Plug in and Plug off’ various systems in a more efficient and flexible way. The scope of the IVHM design included consideration of data collection and communication from the continuous monitoring of aircraft systems, observation of current system states, and processing of this data to support proper maintenance and repair actions. Legacy commercial platforms and HM applications for various subsystems of these aircraft were identified. The list of possible applications was down-selected to a reduced number that offer the highest value using a QFD matrix based on the cost benefit analysis. Requirements, designs and system architectures were developed for these applications. The application areas considered included engine, tires and brakes, pneumatics and air conditioning, generator, and structures. IVHM design program included identification of application sensors, functions and interfaces; IVHM system architecture, descriptions of certification requirements and approaches; the results of a cost/benefit analyses and recommended standards and technology gaps. The work concluded with observations on nature of HM, the technologies, and the approaches and challenges to its integration into the current avionics, support system and business infrastructure. The IVHM design for All Electric Hybrid Wing Body (HWB) Aircraft has a challenging task of addressing and resolving the shortfalls in the legacy IVHM framework. The challenges like sensor battery maintenance, handling big data from SHM, On-Ground Data transfer by light, Extraction of required features at sensor nodes/RDCUs, ECAM/EICAS Interfaces, issues of certification of wireless SHM network has been addressed in this paper. Automatic Deployable Flight Data recorders are used in the design of HWB aircraft in which critical flight parameters are recorded. The component selection of IVHM system including software and hardware have been based on the COTS te…,” vol. 59, pp. 102–110, 2017, doi: 10.1016/j.procir.2016.10.129.</v>
          </cell>
        </row>
        <row r="672">
          <cell r="C672" t="str">
            <v>Health monitoring of mechanically fatigued flexible lithium ion battery by electrochemical impedance spectroscopy,</v>
          </cell>
          <cell r="D672" t="str">
            <v xml:space="preserve"> Microelectron. Reliab., </v>
          </cell>
          <cell r="E672" t="str">
            <v>For reliable applications of flexible lithium ion batteries, the states of mechanically fatigued batteries were evaluated by applying electrochemical impedance spectroscopy (EIS). The EIS resistance of the batteries increased with mechanical fatigue, and this tendency was more distinct for the battery in the charged state. The EIS resistance of the fatigued battery was unstable and fluctuated during subsequent storage time after fatigue. Capacity degradation of the fatigued battery was about three times faster than that of the as-received one. By scanning electron microscopic observation of the dissembled electrode materials, root causes of the observed faster degradations were attributed to lithium metal precipitation on the carbon negative electrode as well as collapse of lamellar structures of the polymer separator (i.e., blockage of micro pores for lithium ion movement.),” vol. 114, p. 113818, 2020, doi: https://doi.org/10.1016/j.microrel.2020.113818.</v>
          </cell>
        </row>
        <row r="673">
          <cell r="C673" t="str">
            <v>Healthcare systems integration using Real Time Publish Subscribe (RTPS) middleware,</v>
          </cell>
          <cell r="D673" t="str">
            <v xml:space="preserve"> Comput. Electr. Eng., </v>
          </cell>
          <cell r="E673" t="str">
            <v>Most of the distributed systems are heterogeneous by nature, where each device is running on different architecture, platform, and operating system. This heterogeneity significantly affects the system communication performance in terms of throughput and delay. In real-time applications, such as healthcare, military, and radar systems, a slight delay can cause a lot of troubles. Thus, the time factor is very important for those applications where the human life or a lot of investment is concerned. Recently, the Real-Time Publish Subscribe (RTPS) middleware has become one of the effective solutions for the real-time distributed systems problems, due to its proved scalability, reliability, flexibility, and rich set of quality of service policies. In this paper, we develop a real-time architecture for porting the RTPS middleware functions into the healthcare systems. Furthermore, we extensively evaluate the developed system over wired and wireless channels in terms of throughput and delay.,” vol. 50, pp. 67–78, 2016, doi: 10.1016/j.compeleceng.2015.12.009.</v>
          </cell>
        </row>
        <row r="674">
          <cell r="C674" t="str">
            <v>HelpmePills: A Mobile Pill Recognition Tool for Elderly Persons,</v>
          </cell>
          <cell r="D674" t="str">
            <v xml:space="preserve"> Procedia Technol., </v>
          </cell>
          <cell r="E674" t="str">
            <v>Aging is a natural process typically characterized by loss of capabilities such as vision or memory. These transformations interfere with quotidian tasks performance sometimes leading to dangerous situations for senior adults. One of the most relevant is related with the wrong ingestion of medication or even forgetfulness. This kind of mistakes represents a real threat to elder’s health and life. Furthermore, the existing technological solutions concerned with this problematic, are designed for professionals or general public disregarding elderly needs in particular. Thus, in order to overcome this lack of support, it will be presented an image processing tool, which represents the first steps for a larger toolset adapted for elderly persons, under construction. The procedures followed by this proposal include image acquisition and pill characterization based on its shape, dimensions and colors. The system uses these features in the learning step to describe and store pills information on local database. Later, in the recognition step, the same features are determined and compared against database in order to provide the user with relevant informations related with the pill under recognition.,” vol. 16, pp. 1523–1532, 2014, doi: 10.1016/j.protcy.2014.10.174.</v>
          </cell>
        </row>
        <row r="675">
          <cell r="C675" t="str">
            <v>HelpWave: An Integrated Web Centred System,</v>
          </cell>
          <cell r="D675" t="str">
            <v xml:space="preserve"> Procedia Comput. Sci., </v>
          </cell>
          <cell r="E675" t="str">
            <v>In developed societies populations are aging. Facing the global slump states are reducing expenses bringing crisis to health care systems. Solutions to decrease costs are needed. Within ICT, smartphones’ features can help provide personalised health and care services that meet individual needs. There is a huge rise of applications that effectively help people but they act independently, each one for a certain purpose. In this paper we propose the HelpWave system, a cloud-centred architecture information system that integrates data from the users’ smartphones APPs. Conceived as a social care network its aim is to reinforce connection between caregivers and carereceiver as for instance, older people.,” vol. 64, pp. 110–117, 2015, doi: 10.1016/j.procs.2015.08.470.</v>
          </cell>
        </row>
        <row r="676">
          <cell r="C676" t="str">
            <v>Hesitant Pythagorean fuzzy ELECTRE-II method for multi-criteria decision-making problems,</v>
          </cell>
          <cell r="D676" t="str">
            <v xml:space="preserve"> Appl. Soft Comput., </v>
          </cell>
          <cell r="E676" t="str">
            <v>Hesitant Pythagorean fuzzy sets have remarkable theoretical and practical features, which derive from their role as a generalization of Pythagorean fuzzy sets that embeds the benefits of hesitation. Their advantages motivate us to extend existing decision-making methods to the case where data and information are in the form of several values. We propose an ELimination and Choice Translating REality-II (ELECTRE-II) technique under hesitant Pythagorean fuzzy (HPF) information to handle diverse opinions of decision experts. The main contribution of this work is the formulation of the basic structure of an HPF ELECTRE-II method, including three kinds of outranking sets (concordance, indifferent, and discordance), two types of outranking matrices (concordance and discordance), two kinds of outranking relations (weak and strong), and two types of outranking graphs (strong and weak graphs). Further, we discuss some quantitative applications to guarantee the applicability and flexibility of the presented framework. To endorse the advantages and accuracy of HPF ELECTRE-II technique, we provide a comprehensive comparative analysis with existing techniques, such as ELECTRE-II approach under hesitant fuzzy data, ELECTRE group decision-making method under fuzzy knowledge, PF ELECTRE-1, and HPF ELECTRE-II methods. Moreover, we state some important insights and discuss the limitations of the model here proposed.,” vol. 108, p. 107479, 2021, doi: 10.1016/j.asoc.2021.107479.</v>
          </cell>
        </row>
        <row r="677">
          <cell r="C677" t="str">
            <v>Hierarchical modular Bayesian networks for low-power context-aware smartphone,</v>
          </cell>
          <cell r="D677" t="str">
            <v xml:space="preserve"> Neurocomputing, </v>
          </cell>
          <cell r="E677" t="str">
            <v>Nowadays, smartphone has a tremendous number of applications using sensors and devices for several applications such as healthcare and game. However, serious consideration to increase the duration of battery use of phone is required because of the limited battery capacity. In this paper, we propose a hybrid system to increase the longevity of phone with hierarchical modular Bayesian networks that recognize the user’s contexts, and device management rules that infer the unnecessary devices in smartphone. Inferring the user’s contexts with sensor data and considering the device status, the context inferred and user’s tendency, we determine the superfluous devices that are consuming the battery as dispensable. The experiments with the real log data collected from 28 people for 6 months verify that the proposed system performs the accuracy of 85.68% and the reduction of battery consumption of about 6%.,” vol. 326–327, pp. 100–109, 2019, doi: 10.1016/j.neucom.2017.01.124.</v>
          </cell>
        </row>
        <row r="678">
          <cell r="C678" t="str">
            <v>Hierarchically refined and coarsened splines for moving interface problems, with particular application to phase-field models of prostate tumor growth,</v>
          </cell>
          <cell r="D678" t="str">
            <v xml:space="preserve"> Comput. Methods Appl. Mech. Eng., </v>
          </cell>
          <cell r="E678" t="str">
            <v>Moving interface problems are ubiquitous in science and engineering. To develop an accurate and efficient methodology for this class of problems, we present algorithms for local h-adaptivity of hierarchical B-splines to be utilized in isogeometric analysis. We extend Bézier projection, an efficient quadrature-free local projection technique, to the hierarchical setting. In this case, extraction operators may not be invertible. To address this issue we develop a multi-level reconstruction operator which maintains the locality properties of the projection. We also introduce a balance parameter to control the overlap of hierarchical functions leading to improved numerical conditioning. We apply our algorithms to the simulation of localized prostate cancer growth. We model this disease using the phase-field method and a set of diffusion–reaction equations to account for the dynamics of nutrients and a key biomarker termed Prostate Specific Antigen. Our results include examples on simple 2D and 3D domains and a more compelling tissue-scale, patient-specific simulation, which is run over a prostate anatomy extracted from medical images. Our methods for local h-adaptivity efficiently capture the evolving interface between the tumor and the neighboring healthy tissue with remarkable accuracy in all cases.,” vol. 319, pp. 515–548, 2017, doi: 10.1016/j.cma.2017.03.009.</v>
          </cell>
        </row>
        <row r="679">
          <cell r="C679" t="str">
            <v>High Frequency Electromyogram Noise Removal from Electrocardiogram Using FIR Low Pass Filter Based on FPGA,</v>
          </cell>
          <cell r="D679" t="str">
            <v xml:space="preserve"> Procedia Technol., </v>
          </cell>
          <cell r="E679" t="str">
            <v>With improvements in capacity and performance and a decrease in cost, FPGAs have become a viable solution for making custom chips and programmable DSP devices. This paper presents an efficient implementation of Finite Impulse Response Filter (FIR) using Distributed Arithmetic (DA) architecture based on FPGA with the help of Xilinx system generator software. Here, the multipliers in FIR filter are replaced with multiplier less DA based technique to remove high frequency Electrocardiogram (EMG) noise from ECG signal. As digital filters plays very significant role in the analysis of the low frequency components in Electrocardiogram (ECG) signal. The ECG is susceptible to noise and it is essential to remove the noise to support decision making for specialist and automatic heart disorder diagnosis systems. We proposed that the signals under experiment has been added with muscle noise and after applying different FIR method, the signals according to signal noise ratio (SNR) and MSE(mean square error) are evaluated. It introduces an effective technique for the denoising of ECG signals corrupted by High frequency muscles contraction noise. The performances of the system were evaluated using the Massachusetts Institute of Technology University and Beth Israel Hospital (MIT-BIH) database. Muscle noise is taken from MIT-BIH noise stress database . Simulation results shows that High frequency EMG noise from ECG was removed effectively by using FIR low pass filter. The implementation is done on a Xilinx chip of Spartan 3E XC3S500e-4fg320 using Xilinx system generator 10.1 with Matlab version7.4.0 (2007a).,” vol. 25, pp. 497–504, 2016, doi: 10.1016/j.protcy.2016.08.137.</v>
          </cell>
        </row>
        <row r="680">
          <cell r="C680" t="str">
            <v>High-credibility RFID-based animal data recording system suitable for small-holding rural dairy farmers,</v>
          </cell>
          <cell r="D680" t="str">
            <v xml:space="preserve"> Comput. Electron. Agric., </v>
          </cell>
          <cell r="E680" t="str">
            <v>In order to remain globally competitive and to ensure traceability, intensive and extensive livestock operations are adopting radio-frequency-based electronic identification (RFID) and data recording systems. Such integrated systems offer dual advantages of lowered labor costs due to automation and enhanced profits due to optimization of animal productivity, health and welfare. However, RFID-based systems might not be economically viable for small-hold livestock farmers unless there is considerable value advantage. Further, the set up and operation of a data recording system for small-hold farmers is also difficult due to size-constraints and distant farm units. We have developed an integrated system for small-hold dairy farmers to enable employing of RFID technology to ensure credibility of data recording, and avoidance of livestock insurance-related claim malpractices. The system can additionally be used to periodically collect performance records and to operate veterinary service delivery. The integrated system comprises of: (a) an RFID tag or insert; (b) an RFID reader; (c) a PDA/mini-laptop with custom software installed; (d) a USB modem internet connection; and (e) a central data server on web platform with dedicated server-level software. The unique feature of the system is that the veterinary health worker (VHW) is able to register and enter new records only when the RFID reader connected to a mini-laptop is within reading range of the associated RFID tag. This also authenticates the visit by the VHW. Other data management operations such as browsing, sorting, data analysis and report generation can be carried out when the VHW is away from the RFID field. We have deployed and validated the system in a cluster of 5000 dairy animals spread over more than 10 villages with an average of two to three animals per farmer in Thanjavur district, Tamil Nadu, India. The system is user-friendly and easy to operate in that the animals’ insurance registration and issuance of policy documents can be done in a single farm visit. The system can also be used for collecting periodic animal records and sending SMS ‘alerts’ to the farmers. Initial economic analysis suggests that the investment cost would be recovered even if fraudulent claims in around 0.5% of the insured animals can be prevented. The sustenance cost can be recovered from the improvised health and production management service delivery to the farmers. It is however emphasized that the system can onl…,” vol. 73, no. 2, pp. 213–218, 2010, doi: 10.1016/j.compag.2010.05.001.</v>
          </cell>
        </row>
        <row r="681">
          <cell r="C681" t="str">
            <v>Highly flexible TPU/SWCNTs composite-based temperature sensors with linear negative temperature coefficient effect and photo-thermal effect,</v>
          </cell>
          <cell r="D681" t="str">
            <v xml:space="preserve"> Compos. Sci. Technol., </v>
          </cell>
          <cell r="E681" t="str">
            <v>Conductive polymer composites (CPCs) based flexible temperature sensors are highly desirable for electronic skins (e-skins) due to their flexibility, good processability, and lightweight. However, it is still a challenge to fabricate a flexible CPC-based temperature sensor with linear negative temperature coefficient (NTC) effect because CPCs normally exhibit non-monotonic dependence on temperature. Herein, we prepare the flexible thermoplastic polyurethane (TPU)/single-walled carbon nanotubes (SWCNTs) composites by the facile method of solution blending and thermal annealing. The as-prepared composites exhibit a monotonic and linear NTC effect in the temperature range of 30–100 °C, which can be designed into highly flexible and sensitive temperature sensors. The as-prepared sensor can achieve respiratory monitoring, cellphone charging time monitoring and non-contact temperature detection, attributing to its high accuracy (0.1 °C), excellent reproducibility and high reliability (Deformation and heating rate have no effect on the thermal response.). Moreover, the sensors also show resistance response to infrared radiation owing to the excellent photo-thermal effect of SWCNTs. The integrated linear NTC effect and photo-thermal effect endow the sensors with tremendous potentials in e-skins and wearable electronics.,” vol. 217, p. 109133, 2022, doi: 10.1016/j.compscitech.2021.109133.</v>
          </cell>
        </row>
        <row r="682">
          <cell r="C682" t="str">
            <v>Highly modular and generic control software for adaptive cell processing on automated production platforms,</v>
          </cell>
          <cell r="D682" t="str">
            <v xml:space="preserve"> Procedia CIRP, </v>
          </cell>
          <cell r="E682" t="str">
            <v>The expansion of patient derived stem cells requires adaptive processing protocols that consider the growth behavior. In order to minimize human errors and enhance reproducibility, the industry moves towards automated platforms. This bears several challenges for a control software, such as coping with non-deterministic processes and the prevalent heterogeneity of device interfaces. We have developed a service-oriented approach to meet the demand for flexibility while at the same time giving maximum control over data and devices. Hardware modules are integrated via agents into the control software following a plug-and-produce approach. This generic software is also easily adaptable for other applications.,” vol. 72, pp. 1245–1250, 2018, doi: https://doi.org/10.1016/j.procir.2018.03.189.</v>
          </cell>
        </row>
        <row r="683">
          <cell r="C683" t="str">
            <v>High-performance and high-sensitivity applications of graphene transistors with self-assembled monolayers,</v>
          </cell>
          <cell r="D683" t="str">
            <v xml:space="preserve"> Biosens. Bioelectron., </v>
          </cell>
          <cell r="E683" t="str">
            <v>Charge impurities and polar molecules on the surface of dielectric substrates has long been a critical obstacle to using graphene for its niche applications that involve graphene’s high mobility and high sensitivity nature. Self-assembled monolayers (SAMs) have been found to effectively reduce the impact of long-range scatterings induced by the external charges. Yet, demonstrations of scalable device applications using the SAMs technique remains missing due to the difficulties in the device fabrication arising from the strong surface tension of the modified dielectric environment. Here, we use patterned SAM arrays to build graphene electronic devices with transport channels confined on the modified areas. For high-mobility applications, both rigid and flexible radio-frequency graphene field-effect transistors (G-FETs) were demonstrated, with extrinsic cutoff frequency and maximum oscillation frequency enhanced by a factor of ~2 on SiO2/Si substrates. For high sensitivity applications, G-FETs were functionalized by monoclonal antibodies specific to cancer biomarker chondroitin sulfate proteoglycan 4, enabling its detection at a concentration of 0.01fM, five orders of magnitude lower than that detectable by a conventional colorimetric assay. These devices can be very useful in the early diagnosis and monitoring of a malignant disease.,” vol. 77, pp. 1008–1015, 2016, doi: 10.1016/j.bios.2015.10.078.</v>
          </cell>
        </row>
        <row r="684">
          <cell r="C684" t="str">
            <v>High-quality topological structures selection for smart city land spatial understanding and governance,</v>
          </cell>
          <cell r="D684" t="str">
            <v xml:space="preserve"> Futur. Gener. Comput. Syst., </v>
          </cell>
          <cell r="E684" t="str">
            <v>Due to the acceleration of urbanization process in modern society, there are many metropolises throughout the world, such as New York, Tokyo, and Shanghai. Such large cities typically have a carefully designed space planning. For example, the residential area should be distant from the industrial area due to the potential environmental pollution issue. In order to cope with public health emergencies, the infrastructure needed for modern urban governance needs to be improved. Notably, establishing a quality visual model to exploit such sophisticated spatial configurations is an important but challenging task. Such a model can facilitate many applications such as urban planning, environmental evaluation, smart transportation, and urban governance. However, the flexible spatial interactions among multiple regions make it difficult to apply a traditional visual model to encode them. In this work, a quality-guided feature selection framework is proposed to obtain a set of high-quality topologies to model the discriminative structures from different land spatial city regions. Given a city region from a metropolitan area, the well-known super pixel algorithm SLIC is used to decompose each land spatial city region image into multiple atomic regions. Based on this, a binary graph is used to model the spatial interactions among these regions. Each binary graph is then decomposed into multiple subgraphs and a topology selection algorithm is proposed to discover subgraphs with highly discriminative topologies. By leveraging these high-quality subgraphs, the image kernel machine is used to convert the high quality subgraphs from each city region’s image into a feature vector. Afterward, a multi-category support vector machine (SVM) is learned to classify each city region’s image into one particular category. Comprehensive experimental results by comparing with many state-of-the-art have shown the competitiveness of this method. Furthermore, the selected high-quality topologies have demonstrated that highly representative spatial interactions are nicely encoded. The results are of great significance to the establishment of the land spatial database management system.,” vol. 112, pp. 709–714, 2020, doi: 10.1016/j.future.2020.06.014.</v>
          </cell>
        </row>
        <row r="685">
          <cell r="C685" t="str">
            <v>HikePal: A Mobile Exergame to Motivate People with Intellectual Disabilities to do Outdoor Physical Activities,</v>
          </cell>
          <cell r="D685" t="str">
            <v xml:space="preserve"> Entertain. Comput., </v>
          </cell>
          <cell r="E685" t="str">
            <v>People with intellectual disabilities often have a sedentary lifestyle that can lead to long-term issues like cardiovascular diseases, diabetes, obesity and depression. Although literature shows that the main reason for this is the lack of motivation to do physical activity, scarce research has been done in accessible apps to track and foster physical activities that address motivation. This paper presents HikePal, a game-inspired app to motivate individuals with intellectual disabilities to do physical activity outdoors. We have followed a design and creation research strategy using 1) semi-structured interviews with five experts (health care workers, special education experts and software engineers); 2) a focus group with an occupational therapist, a physical therapist and four software engineers; 3) a pilot user test with three individuals with intellectual disabilities and their caregivers. Having social interaction during the physical activity turned out to be a major motivational aspect of the system, whereas reward systems did not attract much of the users’ attention. Regarding the adapted navigational assistance, we found out that easy-to-read text, visual communication and street-level pictures were the key features to achieve successful and understandable guidance outdoors for people with intellectual disabilities. It proved useful to perform a test on the field and to refine the design guidelines in view of a forthcoming large-scale experimental test involving a larger number of persons with intellectual, sensory and motor disabilities.,” p. 100477, 2022, doi: 10.1016/j.entcom.2022.100477.</v>
          </cell>
        </row>
        <row r="686">
          <cell r="C686" t="str">
            <v>Hippocampal network oscillations as mediators of behavioural metaplasticity: Insights from emotional learning,</v>
          </cell>
          <cell r="D686" t="str">
            <v xml:space="preserve"> Neurobiol. Learn. Mem., </v>
          </cell>
          <cell r="E686" t="str">
            <v>Behavioural metaplasticity is evident in experience–dependent changes of network activity patterns in neuronal circuits that connect the hippocampus, amygdala and medial prefrontal cortex. These limbic regions are key structures of a brain-wide neural network that translates emotionally salient events into persistent and vivid memories. Communication in this network by-and-large depends on behavioural state-dependent rhythmic network activity patterns that are typically generated and/or relayed via the hippocampus. In fact, specific hippocampal network oscillations have been implicated to the acquisition, consolidation and retrieval, as well as the reconsolidation and extinction of emotional memories. The hippocampal circuits that contribute to these network activities, at the same time, are subject to both Hebbian and non-Hebbian forms of plasticity during memory formation. Further, it has become evident that adaptive changes in the hippocampus-dependent network activity patterns provide an important means of adjusting synaptic plasticity. We here summarise our current knowledge on how these processes in the hippocampus in interaction with amygdala and medial prefrontal cortex mediate the formation and persistence of emotional memories.,” vol. 154, pp. 37–53, 2018, doi: 10.1016/j.nlm.2018.02.022.</v>
          </cell>
        </row>
        <row r="687">
          <cell r="C687" t="str">
            <v>Holistic approach to design and implementation of a medical teleconsultation workspace,</v>
          </cell>
          <cell r="D687" t="str">
            <v xml:space="preserve"> J. Biomed. Inform., </v>
          </cell>
          <cell r="E687" t="str">
            <v>While there are many state-of-the-art approaches to introducing telemedical services in the area of medical imaging, it is hard to point to studies which would address all relevant aspects in a complete and comprehensive manner. In this paper we describe our approach to design and implementation of a universal platform for imaging medicine which is based on our longstanding experience in this area. We claim it is holistic, because, contrary to most of the available studies it addresses all aspects related to creation and utilization of a medical teleconsultation workspace.We present an extensive analysis of requirements, including possible usage scenarios, user needs, organizational and security issues and infrastructure components. We enumerate and analyze multiple usage scenarios related to medical imaging data in treatment, research and educational applications - with typical teleconsultations treated as just one of many possible options. Certain phases common to all these scenarios have been identified, with the resulting classification distinguishing several modes of operation (local vs. remote, collaborative vs. non-interactive etc.).On this basis we propose a system architecture which addresses all of the identified requirements, applying two key concepts: Service Oriented Architecture (SOA) and Virtual Organizations (VO). The SOA paradigm allows us to decompose the functionality of the system into several distinct building blocks, ensuring flexibility and reliability. The VO paradigm defines the cooperation model for all participating healthcare institutions. Our approach is validated by an ICT platform called TeleDICOM II which implements the proposed architecture. All of its main elements are described in detail and cross-checked against the listed requirements. A case study presents the role and usage of the platform in a specific scenario. Finally, our platform is compared with similar systems described into-date studies and available on the market.,” vol. 57, pp. 225–244, 2015, doi: 10.1016/j.jbi.2015.08.007.</v>
          </cell>
        </row>
        <row r="688">
          <cell r="C688" t="str">
            <v>Home self-training: Visual feedback for assisting physical activity for stroke survivors,</v>
          </cell>
          <cell r="D688" t="str">
            <v xml:space="preserve"> Comput. Methods Programs Biomed., </v>
          </cell>
          <cell r="E688" t="str">
            <v>Background and Objective: With the increase in the number of stroke survivors, there is an urgent need for designing appropriate home-based rehabilitation tools to reduce health-care costs. The objective is to empower the rehabilitation of post-stroke patients at the comfort of their homes by supporting them while exercising without the physical presence of the therapist. Methods: A novel low-cost home-based training system is introduced. This system is designed as a composition of two linked applications: one for the therapist and another one for the patient. The therapist prescribes personalized exercises remotely, monitors the home-based training and re-adapts the exercises if required. On the other side, the patient loads the prescribed exercises, trains the prescribed exercise while being guided by color-based visual feedback and gets updates about the exercise performance. To achieve that, our system provides three main functionalities, namely: 1)Feedback proposals guiding a personalized exercise session, 2)Posture monitoring optimizing the effectiveness of the session, 3)Assessment of the quality of the motion. Results: The proposed system is evaluated on 10 healthy participants without any previous contact with the system. To analyze the impact of the feedback proposals, we carried out two different experimental sessions: without and with feedback proposals. The obtained results give preliminary assessments about the interest of using such feedback. Conclusions: Obtained results on 10 healthy participants are promising. This encourages to test the system in a realistic clinical context for the rehabilitation of stroke survivors.,” vol. 176, pp. 111–120, 2019, doi: 10.1016/j.cmpb.2019.04.019.</v>
          </cell>
        </row>
        <row r="689">
          <cell r="C689" t="str">
            <v>Hospital Archives Intelligent Management System Based on 5G Network and Internet of Things System,</v>
          </cell>
          <cell r="D689" t="str">
            <v xml:space="preserve"> Microprocess. Microsyst., </v>
          </cell>
          <cell r="E689" t="str">
            <v>Medical services have been rapidly changing from traditional through clinics and institutions and focusing on dealing with a quiet driving method. Some innovative development contributed to the rapid changes in the pharmaceutical vertical. In a variety of technological innovations, in response to progress, that goal can communicate customization and remote healthcare management. Now, health care is developing a wide range of medical applications, leveraging existing progressive organizations and other 4G forced continuously to respond to the future requirements of sensible medical applications. With the growth of a brilliant medical service market, using an interface with the tissue produces a change in the size and location information. It complexes requirements in the organization and the transmission speed between the information rate and different lazy elements. The development of the market for these sensitive medical services, large-scale, needs to communicate with many types of machines required in clinic-based applications gadgets and machinery sensors availability requirements. Further, when used, e.g., for medical procedures and the distance haptic Internet reliability and low latency requirements or super-critical. Existing innovation response the meet the demanding and dynamic needs of different smart medical applications placed on the network response. Therefore, up 5G network provides savvy to help, for example, be able to meet most of ultra-low lazy, essentials of high data transmission, ultra-reliability, high thickness and high energy efficiency of medical service applications. The future savvy medical network will be required to be a fusion of things and gadgets rely on incremental 5G cell inclusion, network implementation and solve problems related to security. This article gives things smart and 5G and provides medical classification, research models, difficulties, and future exploration bearing class best.,” vol. 80, p. 103564, 2021, doi: https://doi.org/10.1016/j.micpro.2020.103564.</v>
          </cell>
        </row>
        <row r="690">
          <cell r="C690" t="str">
            <v>Hospitalized smokers: Compliance with a nonsmoking policy and its predictors,</v>
          </cell>
          <cell r="D690" t="str">
            <v xml:space="preserve"> Prev. Med. (Baltim)., </v>
          </cell>
          <cell r="E690" t="str">
            <v>Background. Factors associated with compliance with smoke-free policies among hospitalized smokers are poorly described. A better understanding of these factors may improve smoking cessation during admission and in the long-term. Methods. Two cross-sectional studies were conducted in an urban teaching hospital in Spain during 2002 and 2004. We interviewed 229 admitted smokers gathering data on smoking history, admission diagnosis, belief that hospitalization is related to smoking, policy’s awareness, and smoking during admission and place of smoking. Results. Among hospitalized patients, approximately a third were current smokers. The compliance with the nonsmoking policy in 2002 and 2004 was respectively 71.9% (IC95%: 63.9–79.9) and 60.1% (IC95%: 50.9–69.3). In the multivariate regression model, factors significantly associated with compliance were: contemplation stage, confidence in quitting after discharge, belief that current symptoms or illness were related to smoking, and mild withdrawal symptoms. Conclusions. Admission in a smoke-free hospital does not guarantee that patients will refrain from smoking. Factors associated with compliance identified may be modified by tailored smoking cessation interventions. Our results might help physicians to understand inpatients’ difficulties to abstain from cigarettes and enhance their efforts to take advantage of the hospitalization as a window opportunity to quit.,” vol. 43, no. 2, pp. 113–116, 2006, doi: https://doi.org/10.1016/j.ypmed.2006.02.012.</v>
          </cell>
        </row>
        <row r="691">
          <cell r="C691" t="str">
            <v>HUBsFLOW: A novel interface protocol for SDN-enabled WBANs,</v>
          </cell>
          <cell r="D691" t="str">
            <v xml:space="preserve"> Comput. Networks, </v>
          </cell>
          <cell r="E691" t="str">
            <v>Wireless Body Area Network (WBAN) concept is one of the most promising technologies for healthcare applications. In WBANs, sensor nodes are capable of sensing, gathering the human body signs and sending them to the HUB; the communication between nodes and HUB is called as intra-WBAN communications. Inter-WBAN communication manages all HUBs for communications of various WBANs. WBANs have inherently heterogeneous structures and limited energy sources, and also, installation/configuration network management processes are increasingly quite complex. New approaches are required to implement WBANs in order to overcome these challenges. We propose the Software Defined Networking (SDN) approach aims at constructing a flexible and manageable structure for inter-WBAN communications. Therefore, a new SDN-enabled WBAN architecture with HUBsFlow interface protocol is proposed in this paper. The proposed architecture provides a flexible, manageable, and an energy sensitive structure. Hence, a controller that is a key component for SDN undertakes all management and control processes about network. HUBsFlow interface protocol is utilized on the controller that provides the communications among the controller and HUBs in inter-WBAN communications. All components, protocols, and algorithms of the proposed architecture are developed and simulated using Riverbed Modeler software. Throughput, delay, packet loss ratio, bit error rate, and energy consumption parameters are taken into account for performance evaluation of the proposed architecture. The results show that the proposed architecture outperforms when comparing with traditional WBAN architecture and satisfies IEEE/ISO 11073 service quality requirements.,” vol. 160, pp. 105–117, 2019, doi: 10.1016/j.comnet.2019.06.007.</v>
          </cell>
        </row>
        <row r="692">
          <cell r="C692" t="str">
            <v>Human factors in mental healthcare: A work system analysis of a community-based program for older adults with depression and dementia,</v>
          </cell>
          <cell r="D692" t="str">
            <v xml:space="preserve"> Appl. Ergon., </v>
          </cell>
          <cell r="E692" t="str">
            <v>Mental healthcare is a critical but largely unexplored application domain for human factors/ergonomics. This paper reports on a work system evaluation of a home-based dementia and depression care program for older adults, the Aging Brain Care program. The Workflow Elements Model was used to guide data collection and analysis of 59 h of observation, supplemented by key informant input. We identified four actors, 37 artifacts across seven types, ten action categories, and ten outcomes including improved health and safety. Five themes emerged regarding barriers and facilitators to care delivery in the program: the centrality of relationship building; the use of adaptive workarounds; performance of duplicate work; travel and scheduling challenges; and communication-related factors. Findings offer new insight into how mental healthcare services are delivered in a community-based program and key work-related factors shaping program outcomes.,” vol. 64, pp. 27–40, 2017, doi: 10.1016/j.apergo.2017.05.002.</v>
          </cell>
        </row>
        <row r="693">
          <cell r="C693" t="str">
            <v>Human factors risk assessment: An integrated method for improving safety in clinical use of medical devices,</v>
          </cell>
          <cell r="D693" t="str">
            <v xml:space="preserve"> Appl. Soft Comput., </v>
          </cell>
          <cell r="E693" t="str">
            <v>Medical devices play a critical role in care and treatment. The human-related failures can significantly affect the safety of patients in clinical use of medical devices. This study develops a comprehensive risk assessment model for identification and evaluation of failures which may occur in the clinical use of medical devices. First, the ‘Swiss cheese’ model and SHEL model (the acronym of software, hardware, environment, and liveware) are integrated to comprehensively identify the potential human errors. Then, a new failure mode and effects analysis (FMEA) approach improved by rough set theory and grey relational analysis is developed to assess the risk of the identified failures. The proposed method integrates the strengths of the ‘Swiss cheese’ and SHEL model in identifying human failures from both the vertical and horizontal perspectives of the system, and the advantages of the improved FMEA approach in flexibly manipulating vague information in risk evaluation without much priori information. Finally, the proposed method is applied in clinical use of respirator to verify its efficiency and effectiveness.,” vol. 86, p. 105918, 2020, doi: https://doi.org/10.1016/j.asoc.2019.105918.</v>
          </cell>
        </row>
        <row r="694">
          <cell r="C694" t="str">
            <v>Human factors systems approach to healthcare quality and patient safety,</v>
          </cell>
          <cell r="D694" t="str">
            <v xml:space="preserve"> Appl. Ergon., </v>
          </cell>
          <cell r="E694" t="str">
            <v>Human factors systems approaches are critical for improving healthcare quality and patient safety. The SEIPS (Systems Engineering Initiative for Patient Safety) model of work system and patient safety is a human factors systems approach that has been successfully applied in healthcare research and practice. Several research and practical applications of the SEIPS model are described. Important implications of the SEIPS model for healthcare system and process redesign are highlighted. Principles for redesigning healthcare systems using the SEIPS model are described. Balancing the work system and encouraging the active and adaptive role of workers are key principles for improving healthcare quality and patient safety.,” vol. 45, no. 1, pp. 14–25, 2014, doi: https://doi.org/10.1016/j.apergo.2013.04.023.</v>
          </cell>
        </row>
        <row r="695">
          <cell r="C695" t="str">
            <v>Human Muscle Mass Measurement through passive Flexible UWB-Myogram Antenna sensor to diagnose Sarcopenia,</v>
          </cell>
          <cell r="D695" t="str">
            <v xml:space="preserve"> Microprocess. Microsyst., </v>
          </cell>
          <cell r="E695" t="str">
            <v>Sarcopenia disease is due to low muscle mass in humans. Sarcopenia leads to osteoporosis, metabolic syndrome and difficulty in performing day-to-day activities. At present, Dual-energy X-ray Absorptiometry (DXA) measures muscle mass with few limitations. They are variations in measurements according to region under investigation, irregularities in hydration status, and low precision in tall and obese persons. These limitations are due to low dosage level of X-ray radiations in certain muscle regions of human body such as heart, head, lower and upper extremities. This paper presents a non-invasive passive flexible Ultra Wide Band (UWB) Myogram antenna sensor for the prediction of Sarcopenia through human muscle mass measurement. This antenna is adhesively fixed on ventral surface of forearm and biceps for the measurement of skeletal and lean mass respectively. The proposed antenna sensor performs electromagnetic energy absorption from muscle tissues under radiating near-field condition. The muscle tissue signal from antenna is applied to blind source filtering-Non-negative Matrix Factorization (NMF), then subjected to Multi-Synchro Squeezing Transform (MSST), and finally correlated using linear regression machine learning algorithm to diagnose Sarcopenia. Furthermore, the proposed methodology is developed as a product through the MATLAB Mobile App compatible with Android devices. The proposed method of diagnosing Sarcopenia achieves an accuracy of 85% in fifty samples.,” vol. 79, p. 103284, 2020, doi: 10.1016/j.micpro.2020.103284.</v>
          </cell>
        </row>
        <row r="696">
          <cell r="C696" t="str">
            <v>Hybrid approach for context-aware service discovery in healthcare domain,</v>
          </cell>
          <cell r="D696" t="str">
            <v xml:space="preserve"> J. Comput. Syst. Sci., </v>
          </cell>
          <cell r="E696" t="str">
            <v>Context-awareness computing is a research field which often refers to healthcare as an interesting and rich area of application. Context aware computing attains environments monitoring by means of sensors to provide relevant information or services according to the identified context. In particular, wireless ad hoc sensor networks for medical purposes are playing an increasing role within healthcare. Body Sensor Networks (BSN) are being designed for prophylactic and follow-up monitoring of patients in e.g. their homes, during hospitalization, and in emergencies. This work presents an integrated environment aimed at providing personalized healthcare services which appropriately meet the user’s context. Deploying the semantics embedded in web services and context models is a mandatory step in the automation of service discovery, invocation and composition. Nevertheless, in a context aware domain purely logic-based reasoning on respectively context and services may not be enough. The main idea of this work is related to enrich with qualitative representation of context underling data by means of Fuzzy Logic in order to automatically recognize the context and to consequently find the right set of healthcare services among the available ones. Semantic formalisms (e.g., OWL, OWL-S, etc.) enable the context and services modeling in terms of domain ontology concepts. On the other hand, soft computing techniques support activity of unsupervised context analysis and healthcare semantic service discovery. Goal is to define context-aware system whose quality of retrieved services relies on the acquisition of user context by means of a robust theoretical approach. Moreover, this work defines hybrid architecture which attains a synergy between the agent-based paradigm and the fuzzy modeling. Specifically, the system exploits some task oriented agents in order to achieve context recognition, services matchmaking and brokerage activities. © 2011 Elsevier Inc. All rights reserved.,” vol. 78, no. 4, pp. 1232–1247, 2012, doi: 10.1016/j.jcss.2011.10.011.</v>
          </cell>
        </row>
        <row r="697">
          <cell r="C697" t="str">
            <v>Hybrid parallelization of a multi-tree path search algorithm: Application to highly-flexible biomolecules,</v>
          </cell>
          <cell r="D697" t="str">
            <v xml:space="preserve"> Parallel Comput., </v>
          </cell>
          <cell r="E697" t="str">
            <v>The study of the conformational energy landscape of a molecule is essential for the understanding of its physicochemical properties. This requires the exploration of a continuous, high-dimensional space to identify the most probable conformations and the transition paths between them. The problem is computationally difficult, in particular for highly-flexible biomolecules such as Intrinsically Disordered Proteins (IDPs). In recent years, a robotics-inspired algorithm called Transition-based Rapidly-exploring Random Tree (TRRT) has been proposed to solve this problem, and has been shown to provide good results with small and middle-sized biomolecules. Aiming to treat larger systems, we propose a hybrid strategy for the efficient parallelization of a multi-tree variant of TRRT, called Multi-TRRT, enabling an efficient execution in (possibly large) computer clusters. The parallel algorithm uses OpenMP multi-threading for computation inside each multi-core processor and MPI to perform the communication between processors. Results show a near-linear speedup for a wide range of cluster configurations. Although the paper mainly deals with the application of the proposed parallel algorithm to the investigation of biomolecules, the explanations concerning the methods are general, aiming to inspire future work on the parallelization of related algorithms.,” vol. 77, pp. 84–100, 2018, doi: 10.1016/j.parco.2018.06.005.</v>
          </cell>
        </row>
        <row r="698">
          <cell r="C698" t="str">
            <v>iAmHealthy: Rationale, design and application of a family-based mHealth pediatric obesity intervention for rural children,</v>
          </cell>
          <cell r="D698" t="str">
            <v xml:space="preserve"> Contemp. Clin. Trials, </v>
          </cell>
          <cell r="E698" t="str">
            <v>Children in rural areas are disproportionately affected by pediatric obesity. Poor access to healthcare providers, lack of nutrition education, lower socioeconomic status, and fewer opportunities to be physically active are all unique barriers that contribute to this growing health concern. There are very few pediatric obesity interventions that have been developed that target this unique population. iAmHealthy is a family-based behavioral, nutrition and physical activity intervention developed with input from rural children and families that capitalizes on the innovative use of mobile health applications (mHealth). iAmHealthy is a 25-contact hour multicomponent intervention delivered over an 8-month period targeting 2nd-4th grade school children and their families. This paper describes the rationale, design, participant/school enrollment, and planned implementation of a randomized controlled trial of the iAmHealthy intervention in comparison to a monthly newsletter delivered through rural elementary schools. Child Body Mass Index z-score (BMIz) is the primary outcome, along with child 24-hour dietary recall, and child accelerometer-determined physical activity and sedentary behavior as secondary outcomes. The study will include 18 schools (with 8 children each) resulting in a final planned sample size of 144 children. This project also has a strong focus on dissemination and implementation science, and thus includes many measures related to the RE-AIM framework (Reach, Effectiveness, Adoption, Implementation, and Maintenance). Data collection is completed at baseline, end of intervention (8 months), and follow-up (20 months). This study is the first randomized controlled trial to deliver a rurally tailored, empirically supported, family-based behavioral intervention for pediatric obesity solely over mHealth. Registered with ClinicalTrials.gov NCT ID 03304249.,” vol. 78, pp. 20–26, 2019, doi: 10.1016/j.cct.2019.01.001.</v>
          </cell>
        </row>
        <row r="699">
          <cell r="C699" t="str">
            <v>IAssistMe - Adaptable assistant for persons with eye disabilities,</v>
          </cell>
          <cell r="D699" t="str">
            <v xml:space="preserve"> Procedia Comput. Sci., </v>
          </cell>
          <cell r="E699" t="str">
            <v>Visually challenged people may experience certain difficulties in their daily interaction with technology. That is essentially because the main way to exchange and process information is by written text, images or videos. Since the basic purpose of innovation is to improve people’s lifestyle, in this paper we propose a system that can make technology accessible to a broader group. Our prototype is presented as a mobile application based on vocal interaction, which can help people facing visual disorders consult their personal agenda, create an event, invite other friends to attend it, check the weather in certain areas and many other day-to-day tasks. Regarding the implementation, the project consists of a mobile application that interacts with a cloud based system, which makes it reliable and low in latency due to the resource availability in multiple global regions, provided by the newly emerging platform used in building the infrastructure. The novelty of the system lays in the highly flexible serverless architecture [1] that is open to extension and closed to modification through the set of autonomous cloud processing methods that sustain the base of the functionality. This distributed processing approach guarantees that the user always receives a response from his personal assistant, either by using artificial intelligence context generated phrases, by real-time cloud function processing or by fallback to the training answers.,” vol. 159, pp. 145–154, 2019, doi: 10.1016/j.procs.2019.09.169.</v>
          </cell>
        </row>
        <row r="700">
          <cell r="C700" t="str">
            <v>ICT and the future of health care: aspects of health promotion,</v>
          </cell>
          <cell r="D700" t="str">
            <v xml:space="preserve"> Int. J. Med. Inform., </v>
          </cell>
          <cell r="E700" t="str">
            <v>Purpose Increasingly, Information and Communication Technology (ICT) applications enter the daily lives of consumers. Availability of various multimedia interfaces offers the opportunity to develop and adjust ICT solutions to all aspects of society including health care. To address the challenges of the ongoing adaptive progress of ICT, decision makers profit from estimates of expectable merits and risks of future technological developments. The aim of the present study was to assess the prevailing opinions and expectations among Austrian stakeholders regarding ICT-assisted health promotion. Methods In total, 73 experts (74% males) engaged in the Austrian health care sector participated in a biphasic online Delphi survey. Panellists were assigned to three groups representing medical professionals, patient advocates, and administrative personnel. In a scenario-based questionnaire, experts evaluated potential advantages and barriers as well as degree of innovation, desirability, and estimated date of implementation of six future ICT scenarios. Scenario-specific and consolidated overall opinions were ranked. Inter-group differences were assessed using ANOVA. Results Panellists expected the future ICT-supported health promotion strategies to especially improve the factors living standard (56%), quality of health care (53%), and patient’s knowledge (44%). Nevertheless, monetary aspects (57%), acceptance by patient advocates (45%), and data security and privacy (27%) were considered as the three most substantial hampering factors for ICT applications. Although overall mean desirability of the scenarios was quite high (80%) amongst panellists, it was considerably lower in medical professionals compared to patient advocates and administrative personnel (p=0.006). This observation suggests a more precautious attitude of this specific interest group regarding technological innovations. Conclusions The present Delphi survey identified issues relevant for successful implementation of ICT-based health care solutions, providing a compilation of several areas that might require further research. In the light of ageing societies facing the perceived threat of permanent online surveillance, different requirements and expectations of end users should be accounted for by various stakeholders. Thus, close collaboration could facilitate the harmonization process on hot health topics among interest groups.,” vol. 84, no. 1, pp. 48–57, 2015, doi: https://doi.org/10.1016/j.ijmedinf.2014.09.005.</v>
          </cell>
        </row>
        <row r="701">
          <cell r="C701" t="str">
            <v>IDD Info: A software to manage surveillance data of Iodine Deficiency Disorders,</v>
          </cell>
          <cell r="D701" t="str">
            <v xml:space="preserve"> Comput. Methods Programs Biomed., </v>
          </cell>
          <cell r="E701" t="str">
            <v>Objectives IDD info, a new software for managing survey data of Iodine Deficiency Disorders (IDD), is presented in this paper. IDD Info aims to create IDD project databases, process, analyze various national or regional surveillance data and form final report. It has series measures of choosing database from existing ones, revising it, choosing indicators from pool to establish database and adding indicators to pool. It also provides simple tools to scan one database and compare two databases, to set IDD standard parameters, to analyze data by single indicator and multi-indicators, and finally to form typeset report with content customized. Methods IDD Info was developed using Chinese national IDD surveillance data of 2005. Its validity was evaluated by comparing with survey report given by China CDC. Results The IDD Info is a professional analysis tool, which succeeds in speeding IDD data analysis up to about 14.28% with respect to standard reference routines. It consequently enhances analysis performance and user compliance. Conclusions IDD Info is a practical and accurate means of managing the multifarious IDD surveillance data that can be widely used by non-statisticians in national and regional IDD surveillance.,” vol. 103, no. 2, pp. 87–96, 2011, doi: https://doi.org/10.1016/j.cmpb.2010.06.004.</v>
          </cell>
        </row>
        <row r="702">
          <cell r="C702" t="str">
            <v>Identification and analysis of behavioral phenotypes in autism spectrum disorder via unsupervised machine learning,</v>
          </cell>
          <cell r="D702" t="str">
            <v xml:space="preserve"> Int. J. Med. Inform., </v>
          </cell>
          <cell r="E702" t="str">
            <v>Background and objective: Autism spectrum disorder (ASD)is a heterogeneous disorder. Research has explored potential ASD subgroups with preliminary evidence supporting the existence of behaviorally and genetically distinct subgroups; however, research has yet to leverage machine learning to identify phenotypes on a scale large enough to robustly examine treatment response across such subgroups. The purpose of the present study was to apply Gaussian Mixture Models and Hierarchical Clustering to identify behavioral phenotypes of ASD and examine treatment response across the learned phenotypes. Materials and methods: The present study included a sample of children with ASD (N = 2400), the largest of its kind to date. Unsupervised machine learning was applied to model ASD subgroups as well as their taxonomic relationships. Retrospective treatment data were available for a portion of the sample (n = 1034). Treatment response was examined within each subgroup via regression. Results: The application of a Gaussian Mixture Model revealed 16 subgroups. Further examination of the subgroups through Hierarchical Agglomerative Clustering suggested 2 overlying behavioral phenotypes with unique deficit profiles each composed of subgroups that differed in severity of those deficits. Furthermore, differentiated response to treatment was found across subtypes, with a substantially higher amount of variance accounted for due to the homogenization effect of the clustering. Discussion: The high amount of variance explained by the regression models indicates that clustering provides a basis for homogenization, and thus an opportunity to tailor treatment based on cluster memberships. These findings have significant implications on prognosis and targeted treatment of ASD, and pave the way for personalized intervention based on unsupervised machine learning.,” vol. 129, pp. 29–36, 2019, doi: 10.1016/j.ijmedinf.2019.05.006.</v>
          </cell>
        </row>
        <row r="703">
          <cell r="C703" t="str">
            <v>Identifying associations between epidemiological entities in news data for animal disease surveillance,</v>
          </cell>
          <cell r="D703" t="str">
            <v xml:space="preserve"> Artif. Intell. Agric., </v>
          </cell>
          <cell r="E703" t="str">
            <v>Event-based surveillance systems are at the crossroads of human and animal (and plant and ecosystem) health, epidemiology, statistics, and informatics. Thus, their deployment faces many challenges specific to each domain and their intersections, such as relations among automation, artificial intelligence, and expertise. In this context, our work pertins to the extraction of epidemiological events in textual data (i.e. news) by unsupervised methods. We define the event extraction task as detecting pairs of epidemiological entities (e.g. a disease name and location). The quality of the ranked lists of pairs was evaluated using specific ranking evaluation metrics. We used a publicly available annotated corpus of 438 documents (i.e. news articles) related to animal disease events. The statistical approach was able to detect event-related pairs of epidemiological features with a good trade-off between precision and recall. Our results showed that using a window of words outperformed document-based and sentence-based approaches, while reducing the probability of detecting false pairs. Our results indicated that Mutual Information was less adapted than the Dice coefficient for ranking pairs of features in the event extraction framework. We believe that Mutual Information would be more relevant for rare pair detection (i.e. weak signals), but requires higher manual curation to avoid false positive extraction pairs. Moreover, generalising the country-level spatial features enabled better discrimination (i.e. ranking) of relevant disease-location pairs for event extraction.,” vol. 5, pp. 163–174, 2021, doi: 10.1016/j.aiia.2021.07.003.</v>
          </cell>
        </row>
        <row r="704">
          <cell r="C704" t="str">
            <v>Identifying preferences for mobile health applications for self-monitoring and self-management: Focus group findings from HIV-positive persons and young mothers,</v>
          </cell>
          <cell r="D704" t="str">
            <v xml:space="preserve"> Int. J. Med. Inform., </v>
          </cell>
          <cell r="E704" t="str">
            <v>Objective: Self-management of risk behaviors is a cornerstone of future population health interventions. Using mobile phones for routine self-monitoring and feedback is a cost-efficient strategy for self-management and ecological momentary interventions (EMI). However, mobile health applications need to be designed to be highly attractive and acceptable to a broad range of user groups. To inform the design of an adaptable mobile health application we aimed to identify the dimensions and range of user preferences for application features by different user groups. Methods: Five focus group interviews were conducted: two (n= 9; n= 20) with people living with HIV (PLH) and three with young mothers (n= 6; n= 8; n= 10). Thematic analyses were conducted on the focus group sessions’ notes and transcripts. Results: Both groups considered customization of reminders and prompts as necessary, and goal setting, motivational messaging, problem solving, and feedback as attractive. For PLH, automated and location-based reminders for medication adherence and sharing data with healthcare providers were both acceptable and attractive features. Privacy protection and invasiveness were the primary concerns, particularly around location tracking, illegal drug use, and sexual partner information. Concerns were ameliorated by use scenario or purpose, monetary incentives, and password protection. Privacy was not a major concern to mothers who considered passwords burdensome. Mothers’ preferences focused on customization that supports mood, exercise and eating patterns, and especially using the mobile phone camera to photograph food to increase self-accountability. Conclusions: Individualization emerged as the key feature and design principle to reduce user burden and increase attractiveness and acceptability. Mobile phone EMI uniquely enables individualization, context-aware and real-time feedback, and tailored intervention delivery. © 2012.,” vol. 82, no. 4, pp. e38–e46, 2013, doi: 10.1016/j.ijmedinf.2012.05.009.</v>
          </cell>
        </row>
        <row r="705">
          <cell r="C705" t="str">
            <v>Identifying subpopulations of septic patients: A temporal data-driven approach,</v>
          </cell>
          <cell r="D705" t="str">
            <v xml:space="preserve"> Comput. Biol. Med., </v>
          </cell>
          <cell r="E705" t="str">
            <v>Sepsis is one of the deadliest diseases in North America and in spite of the vast amount of research on this topic there is still uncertainty in the outcome of sepsis treatments. This study aimed at investigating the informativeness of temporal electronic health records (EHR) in stratifying septic patients and identifying subpopulations of septic patients with similar trajectories and clinical needs. We performed hierarchical clustering and Density-Based Spatial Clustering of Applications with Noise (DBSCAN) analyses using data from septic patients in the MIMIC III intensive care unit database. The t-Distributed Stochastic Neighbor Embedding (t-SNE) method was utilized to map patients to a two-dimensional space. We utilized silhouette index and cluster-wise stability assessment by resampling to investigate the validity of the clusters. The hierarchical clustering with Euclidean metric identified twelve clinically recognizable subgroups that demonstrated different characteristics in spite of sharing common conditions. Our results demonstrated that data-driven approaches can help in customizing care platforms for septic patients by identifying similar clinically relevant groups.,” vol. 130, p. 104182, 2021, doi: 10.1016/j.compbiomed.2020.104182.</v>
          </cell>
        </row>
        <row r="706">
          <cell r="C706" t="str">
            <v>IILS: Intelligent imaging layout system for automatic imaging report standardization and intra-interdisciplinary clinical workflow optimization,</v>
          </cell>
          <cell r="D706" t="str">
            <v xml:space="preserve"> EBioMedicine, </v>
          </cell>
          <cell r="E706" t="str">
            <v>Background: To achieve imaging report standardization and improve the quality and efficiency of the intra-interdisciplinary clinical workflow, we proposed an intelligent imaging layout system (IILS) for a clinical decision support system-based ubiquitous healthcare service, which is a lung nodule management system using medical images. Methods: We created a lung IILS based on deep learning for imaging report standardization and workflow optimization for the identification of nodules. Our IILS utilized a deep learning plus adaptive auto layout tool, which trained and tested a neural network with imaging data from all the main CT manufacturers from 11,205 patients. Model performance was evaluated by the receiver operating characteristic curve (ROC) and calculating the corresponding area under the curve (AUC). The clinical application value for our IILS was assessed by a comprehensive comparison of multiple aspects. Findings: Our IILS is clinically applicable due to the consistency with nodules detected by IILS, with its highest consistency of 0·94 and an AUC of 90·6% for malignant pulmonary nodules versus benign nodules with a sensitivity of 76·5% and specificity of 89·1%. Applying this IILS to a dataset of chest CT images, we demonstrate performance comparable to that of human experts in providing a better layout and aiding in diagnosis in 100% valid images and nodule display. The IILS was superior to the traditional manual system in performance, such as reducing the number of clicks from 14·45 ± 0·38 to 2, time consumed from 16·87 ± 0·38 s to 6·92 ± 0·10 s, number of invalid images from 7·06 ± 0·24 to 0, and missing lung nodules from 46·8% to 0%. Interpretation: This IILS might achieve imaging report standardization, and improve the clinical workflow therefore opening a new window for clinical application of artificial intelligence. Fund: The National Natural Science Foundation of China.,” vol. 44, pp. 162–181, 2019, doi: 10.1016/j.ebiom.2019.05.040.</v>
          </cell>
        </row>
        <row r="707">
          <cell r="C707" t="str">
            <v>Illness perceptions of neurologists and psychiatrists in relation to epilepsy and nonepileptic attack disorder,</v>
          </cell>
          <cell r="D707" t="str">
            <v xml:space="preserve"> Seizure, </v>
          </cell>
          <cell r="E707" t="str">
            <v>Previous studies have demonstrated that the illness perceptions of doctors can affect treatment outcomes. This is likely to be particularly relevant in chronic disorders such as epilepsy or nonepileptic attack disorder (NEAD) in which treatment success depends on adherence to tablet treatments with significant side effects or a potentially difficult process of engagement in psychological treatment. This study describes the illness perceptions of neurologists and psychiatrists to epilepsy and NEAD. 85 doctors (45 neurologists and 40 psychiatrists) completed the adapted Illness Perception Questionnaire-Revised (IPQ-R) and the Symptom Attribution Question for epilepsy and NEAD. Both groups of doctors thought that patients with NEAD had greater personal control over their condition than patients with epilepsy (p&lt;.02) and that NEAD was a more cyclical condition than epilepsy (p&lt;.001). Both groups of doctors professed a greater understanding of epilepsy than NEAD (p&lt;.001). Psychiatrists alone believed epilepsy to be more chronic than NEAD (p=.002). Psychiatrists felt that epilepsy had less of an emotional impact on patients (p=.004) and were more likely to endorse psychological causes for epilepsy (p=.008) when compared to neurologists. Psychiatrists felt that NEAD had less negative consequences (p=.014) and were more likely to endorse nonpsychological causes for NEAD (p=.020) when compared to neurologists. The IPQ-R and Symptom Attribution Question demonstrated important differences in attitudes of neurologists and psychiatrists towards epilepsy and NEAD. Different attitudes towards the two seizure disorders may cause problems with communication and treatment if patients are referred from one speciality to the other.,” vol. 21, no. 2, pp. 104–109, 2012, doi: https://doi.org/10.1016/j.seizure.2011.09.012.</v>
          </cell>
        </row>
        <row r="708">
          <cell r="C708" t="str">
            <v>Image guided oral implantology and its application in the placement of zygoma implants,</v>
          </cell>
          <cell r="D708" t="str">
            <v xml:space="preserve"> Comput. Methods Programs Biomed., </v>
          </cell>
          <cell r="E708" t="str">
            <v>The application of zygoma implants proposes a successful treatment for functional reconstruction of maxillary defects. However, the placement of zygoma implants is not without risk due to anatomically complex operation sites. Aiming at minimizing the risks and improving the precision of the surgery, an image guided oral implantology system (IGOIS) is presented in this study to transfer the preoperative plan accurately to the operating theatre. The principle of IGOIS is introduced in detail, including the framework, 3D-reconstruction, preoperative planning, registration, and the motion tracking algorithm. The phantom experiment shows that fiducial registration error (FRE) and TRE (target registration error) of IGOIS are, respectively, 1.12 mm and 1.35 mm. With respect to the overall accuracy, the average distance deviations at the coronal and apical point of the implant are, respectively, 1.36 ± 0.59 mm and 1.57 ± 0.59 mm, while average angle deviation between the axes of the planned and the actual implant is 4.1° ± 0.9°. A clinical report for a patient with a severely atrophic maxilla demonstrates that the major advantage of this computer-aided navigation technology lies in its accuracy, reliability, and flexibility. © 2008 Elsevier Ireland Ltd. All rights reserved.,” vol. 93, no. 2, pp. 162–173, 2009, doi: 10.1016/j.cmpb.2008.09.002.</v>
          </cell>
        </row>
        <row r="709">
          <cell r="C709" t="str">
            <v>Image-guided installation of 3D-printed patient-specific implant and its application in pelvic tumor resection and reconstruction surgery,</v>
          </cell>
          <cell r="D709" t="str">
            <v xml:space="preserve"> Comput. Methods Programs Biomed., </v>
          </cell>
          <cell r="E709" t="str">
            <v>Nowadays, the diagnosis and treatment of pelvic sarcoma pose a major surgical challenge for reconstruction in orthopedics. With the development of manufacturing technology, the metal 3D-printed customized implants have brought revolution for the limb-salvage resection and reconstruction surgery. However, the tumor resection is not without risk and the precise implant placement is very difficult due to the anatomic intricacies of the pelvis. In this study, a surgical navigation system including the implant calibration algorithm has been developed, so that the surgical instruments and the 3D-printed customized implant can be tracked and rendered on the computer screen in real time, minimizing the risks and improving the precision of the surgery. Both the phantom experiment and the pilot clinical case study presented the feasibility of our computer-aided surgical navigation system. According to the accuracy evaluation experiment, the precision of customized implant installation can be improved three to five times (TRE: 0.75 ± 0.18 mm) compared with the non-navigated implant installation after the guided osteotomy (TRE: 3.13 ± 1.28 mm), which means it is sufficient to meet the clinical requirements of the pelvic reconstruction. However, more clinical trials will be conducted in the future work for the validation of the reliability and efficiency of our navigation system.,” vol. 125, pp. 66–78, 2016, doi: 10.1016/j.cmpb.2015.10.020.</v>
          </cell>
        </row>
        <row r="710">
          <cell r="C710" t="str">
            <v>Impact of a novel smartphone application on low-income, first-time mothers’ breastfeeding rates: a randomized controlled trial,</v>
          </cell>
          <cell r="D710" t="str">
            <v xml:space="preserve"> Am. J. Obstet. Gynecol. MFM, </v>
          </cell>
          <cell r="E710" t="str">
            <v>Background: Low-income women are less likely to exclusively breastfeed at postpartum day 2 compared with high-income women, but focus groups of low-income women have suggested that on-demand videos on breastfeeding and infant behavior would support exclusive breastfeeding beyond postpartum day 2. Smartphone applications provide on-demand video. Objective: This study aimed to determine whether a novel smartphone application—Breastfeeding Friend—increases breastfeeding rates for low-income, first-time mothers. Study Design: This double-blinded randomized trial recruited low-income, first-time mothers at 36 weeks’ gestation. Consenting women received a complimentary Android smartphone and internet service before 1:1 randomization to Breastfeeding Friend or a control smartphone application. Breastfeeding Friend was created by a multidisciplinary team of perinatologists, neonatologists, lactation consultants, and a middle school teacher and was refined by end-user focus groups. Breastfeeding Friend contained on-demand education and videos on breastfeeding and newborn behavior, tailored to a fifth-grade reading level. The control smartphone application contained digital breastfeeding handouts. The primary outcome was exclusive breastfeeding at postpartum day 2; secondary outcomes were breastfeeding rates until 6 months postpartum and patient-reported best breastfeeding resource. Primary statistical analyses compared outcomes between study groups through intention-to-treat analysis; prespecified secondary analyses did so per protocol. A total of 170 women (85 per arm) were needed to determine whether Breastfeeding Friend increased exclusive breastfeeding at postpartum day 2 from 34% (known baseline) to 56%. Results: A total of 253 women were approached; 170 women enrolled. Most participants were black, with more than half reporting annual household incomes of less than $25,000. Exclusive breastfeeding rates at postpartum day 2 were low and similar among Breastfeeding Friend and control smartphone application users (n=30 [36.6%] vs n=30 [35.7%]; relative risk, 1.02; 95% confidence interval, 0.068–1.53). Breastfeeding rates until 6 months postpartum were also similar between study groups: the rate of exclusive breastfeeding was 8.3% (n=5) and 10.4% (n=7) in the Breastfeeding Friend and control smartphone application groups, respectively (relative risk, 0.8; 95% confidence interval, 0.27–2.38). At 6 weeks postpartum, most Breastfeeding Friend smartphone applicati…,” vol. 2, no. 3, p. 100143, 2020, doi: 10.1016/j.ajogmf.2020.100143.</v>
          </cell>
        </row>
        <row r="711">
          <cell r="C711" t="str">
            <v>Impact of attitude and knowledge on intention to breastfeed: Can mHealth based education influence decision to breastfeed exclusively?,</v>
          </cell>
          <cell r="D711" t="str">
            <v xml:space="preserve"> Ann. Med. Surg., </v>
          </cell>
          <cell r="E711" t="str">
            <v>Background: Exclusive breastfeeding has been endorsed as the healthiest feeding choice for newborns. This study aims to assess impact of expecting mothers’ knowledge and attitude toward intention to breastfeed exclusively. Utilizing mobile health (mHealth) as educational tool can offer a widely distributed and affordable platform to promote exclusive breastfeeding. Research aims and questions: This study aims to assess impact of expecting mothers’ knowledge, attitude and beliefs on decision to breastfeed exclusively. Furthermore, it purposes mobile health (mHealth) as educational tool offering a widely distributed, affordable and accessible platform to promote exclusive breastfeeding. Methods: The study was conducted in prenatal clinics’ waiting areas to interview expecting mothers utilizing a translated version of Infant Feeding Practices Survey II (IFPS II, CDC). After completing the survey, an educational video was shown utilizing a tablet and the question was re-asked about intention toward breastfeeding exclusively. Results: Most expecting mothers indicated having some awareness about breastfeeding (67%) but only 46.1% intended to initiate exclusive breastfeeding early in life prior to the intervention. Moreover, only 53.7% believed breastfeeding is the best nutritional choice. Actually, 39.5% of participants considered breastfeeding equal to formula. Most working mothers complained of lack of workplace support to breastfeed. Also, they were not comfortable breastfeeding in front of others except spouse. Additionally, most participants found nurses and media as poor information resources. Resources utilizing social media and Internet were found useful. After watching the educational video, the majority expressed positive intention to breastfeed exclusively (80.8%). Positive intentions were associated with advance maternal age, prior breastfeeding knowledge and willingness to hear experts’ opinions. Conclusion: Saudi women have limited knowledge about exclusive breastfeeding and early initiation. They feel unprepared, unsupported, lack resources and socially challenged. An educational material utilizing mHealth can alter intentions to breastfeed exclusively.,” vol. 35, pp. 6–12, 2018, doi: 10.1016/j.amsu.2018.09.007.</v>
          </cell>
        </row>
        <row r="712">
          <cell r="C712" t="str">
            <v>Imperceptible watermarking for security of fundus images in tele-ophthalmology applications and computer-aided diagnosis of retina diseases,</v>
          </cell>
          <cell r="D712" t="str">
            <v xml:space="preserve"> Int. J. Med. Inform., </v>
          </cell>
          <cell r="E712" t="str">
            <v>Background and objectives The authentication and integrity verification of medical images is a critical and growing issue for patients in e-health services. Accurate identification of medical images and patient verification is an essential requirement to prevent error in medical diagnosis. The proposed work presents an imperceptible watermarking system to address the security issue of medical fundus images for tele-ophthalmology applications and computer aided automated diagnosis of retinal diseases. Methods In the proposed work, patient identity is embedded in fundus image in singular value decomposition domain with adaptive quantization parameter to maintain perceptual transparency for variety of fundus images like healthy fundus or disease affected image. In the proposed method insertion of watermark in fundus image does not affect the automatic image processing diagnosis of retinal objects &amp; pathologies which ensure uncompromised computer-based diagnosis associated with fundus image. Patient ID is correctly recovered from watermarked fundus image for integrity verification of fundus image at the diagnosis centre. Results The proposed watermarking system is tested in a comprehensive database of fundus images and results are convincing. Experimental results indicate that proposed watermarking method is imperceptible and it does not affect computer vision based automated diagnosis of retinal diseases. Conclusions Correct recovery of patient ID from watermarked fundus image makes the proposed watermarking system applicable for authentication of fundus images for computer aided diagnosis and Tele-ophthalmology applications.,” vol. 108, pp. 110–124, 2017, doi: 10.1016/j.ijmedinf.2017.10.010.</v>
          </cell>
        </row>
        <row r="713">
          <cell r="C713" t="str">
            <v>Implementing interoperable provenance in biomedical research,</v>
          </cell>
          <cell r="D713" t="str">
            <v xml:space="preserve"> Futur. Gener. Comput. Syst., </v>
          </cell>
          <cell r="E713" t="str">
            <v>The provenance of a piece of data refers to knowledge about its origin, in terms of the entities and actors involved in its creation, e.g. data sources used, operations carried out on them, and users enacting those operations. Provenance is used to better understand the data and the context of its production, and to assess its reliability, by asserting whether correct procedures were followed. Providing evidence for validating research is of particular importance in the biomedical domain, where the strength of the results depends on the data sources and processes used. In recent times, previously manual processes have become fully or semi-automated, e.g. clinical trial recruitment, epidemiological studies, diagnosis making. The latter is typically achieved through interactions of heterogeneous software systems in multiple settings (hospitals, clinics, academic and industrial research organisations). Provenance traces of these software need to be integrated in a consistent and meaningful manner, but since these software systems rarely share a common platform, the provenance interoperability between them has to be achieved on the level of conceptual models. It is a non-trivial matter to determine where to start in making a biomedical software system provenance-aware. In this paper, we specify recommendations to developers on how to approach provenance modelling, capture, security, storage and querying, based on our experiences with two large-scale biomedical research projects: Translational Research and Patient Safety in Europe (TRANSFoRm) and Electronic Health Records for Clinical Research (EHR4CR). While illustrated with concrete issues encountered, the recommendations are of a sufficiently high level so as to be reusable across the biomedical domain. © 2013 Elsevier B.V. All rights reserved.,” vol. 34, pp. 1–16, 2014, doi: 10.1016/j.future.2013.12.001.</v>
          </cell>
        </row>
        <row r="714">
          <cell r="C714" t="str">
            <v>Importance-weighted least-squares probabilistic classifier for covariate shift adaptation with application to human activity recognition,</v>
          </cell>
          <cell r="D714" t="str">
            <v xml:space="preserve"> Neurocomputing, </v>
          </cell>
          <cell r="E714" t="str">
            <v>Human activity recognition from accelerometer data (e.g., obtained by smart phones) is gathering a great deal of attention since it can be used for various purposes such as remote health-care. However, since collecting labeled data is bothersome for new users, it is desirable to utilize data obtained from existing users. In this paper, we formulate this adaptation problem as learning under covariate shift, and propose a computationally efficient probabilistic classification method based on adaptive importance sampling. The usefulness of the proposed method is demonstrated in real-world human activity recognition. © 2011 Elsevier B.V.,” vol. 80, pp. 93–101, 2012, doi: 10.1016/j.neucom.2011.09.016.</v>
          </cell>
        </row>
        <row r="715">
          <cell r="C715" t="str">
            <v>Improved energy efficient design in software defined wireless electroencephalography sensor networks (WESN) using distributed architecture to remove artifact,</v>
          </cell>
          <cell r="D715" t="str">
            <v xml:space="preserve"> Comput. Commun., </v>
          </cell>
          <cell r="E715" t="str">
            <v>Software Defined Networking (SDN) has focused enormous attractiveness in changing conventional network by means of offering flexible and dynamic network management. It has drawn important concentration of the researchers from together academia and industries. Mainly, integrating SDN in Wireless Body Area Network (WBAN) applications specifies capable results in terms of handling with the issues like traffic management, security, energy efficiency etc. Recent improvements in miniaturization and energy efficient physiological sensor designs in SDN based Wireless Body Area Networks (WBANs) paved the way for health monitoring systems for collection and processing the real-time physiological data. The collection of signals from different sensor allows reliable diagnosis in heterogeneous than in homogeneous WBANs. Inspired by the evolutions of heterogeneous WBANs, a study on Wireless Electroencephalography Sensor Networks (WESNs) is carried out under distributed signal processing. The distributed WESNs are designed under two different hierarchy i.e. Hierarchical Fully-Connected Topology (HFCT) and Ad-Hoc Nearest-Neighbor Topology (ANNT) to improve the energy-efficiency using distributed Multi-channel Weighted Weiner Filter design (MW2F). Here, each module transmits linear combination of local channels with other modules. The power efficiency is improved in MW2F signal processing algorithm by avoiding centralization of EEG data. A case study is carried out to test the reduced energy consumption after the removal of eye blink artifacts and it is tested with centralized counterparts. The MW2F is evaluated in both topologies against centralized environments and significant reduction of eye blink artifacts improves the energy efficiency in HFCT than other topologies.,” vol. 152, pp. 266–271, 2020, doi: 10.1016/j.comcom.2019.12.056.</v>
          </cell>
        </row>
        <row r="716">
          <cell r="C716" t="str">
            <v>Improved real-time segmentation of Intravascular Ultrasound images using coordinate-aware fully convolutional networks,</v>
          </cell>
          <cell r="D716" t="str">
            <v xml:space="preserve"> Comput. Med. Imaging Graph., </v>
          </cell>
          <cell r="E716" t="str">
            <v>Segmentation of Intravascular Ultrasound (IVUS) images into Lumen and Media (interior and exterior) artery vessel walls is highly clinically relevant in the diagnosis and treatment of cardiovascular diseases such as atherosclerosis. When fused with position data, such segmentations also play a key role in reconstructing 3D representations of arteries. Automated segmentation in real-time is known to be a difficult image analysis problem, primarily due to artefacts commonly present in IVUS ultrasound images such as shadows, guide-wire effects, and side-branches. An additional challenge is the limited amount of expert labelled IVUS data, which limits the application of many well-performing deep learning models from other domains. To exploit the circular layered structure of the artery in B-Mode images, we propose a multi-class fully convolutional semantic segmentation network based on a minimal U-Net architecture augmented with learned translation dependence in the polar domain. The coordinate awareness in the multi-class segmentation allows the model to exploit relative spatial context about the interior and exterior vessel walls which are simply separable in polar coordinates. After training on 109 expert-labelled examples, our model significantly outperforms the state-of-the art in terms of mean Jaccard Measure (0.91 vs. 0.89) and Hausdorff distance (0.32 mm vs. 0.48 mm) on Media segmentation, and reaches equivalent performance on Lumen segmentation when evaluated on a standard publicly available dataset of 326 IVUS B-Mode images captured by 20 Mhz ultrasound probes. Using an order of magnitude fewer trainable parameters than the previous state-of-the-art, our model runs over 50 times faster and is able to execute in only 3 ms on a common GPU, achieving both leading accuracy and practical real-time performance.,” vol. 91, p. 101955, 2021, doi: 10.1016/j.compmedimag.2021.101955.</v>
          </cell>
        </row>
        <row r="717">
          <cell r="C717" t="str">
            <v>Improvements of Adaptive Filtering by Optimal Projection to filter different artifact types on long duration EEG recordings,</v>
          </cell>
          <cell r="D717" t="str">
            <v xml:space="preserve"> Comput. Methods Programs Biomed., </v>
          </cell>
          <cell r="E717" t="str">
            <v>Adaptive Filtering by Optimal Projection (AFOP) is an automatic method for reducing ocular and muscular artifacts on electro-encephalographic (EEG) recordings. This paper presents two additions to this method: an improvement of the stability of ocular artifact filtering and an adaptation of the method for filtering electrode artifacts. With these improvements, it is possible to reduce almost all the current types of artifacts, while preserving brain signals, particularly those characterising epilepsy. This generalised method consists of dividing the signal into several time-frequency windows, and in applying different spatial filters to each. Two steps are required to define one of these spatial filters: the first step consists of defining artifact spatial projection using the Common Spatial Pattern (CSP) method and the second consists of defining EEG spatial projection via regression. For this second step, a progressive orthogonalisation process is proposed to improve stability. This method has been tested on long-duration EEG recordings of epileptic patients. A neurologist quantified the ratio of removed artifacts and the ratio of preserved EEG. Among the 330 artifacted pages used for evaluation, readability was judged better for 78% of pages, equal for 20% of pages, and worse for 2%. Artifact amplitudes were reduced by 80% on average. At the same time, brain sources were preserved in amplitude from 70% to 95% depending on the type of waves (alpha, theta, delta, spikes, etc.). A blind comparison with manual Independent Component Analysis (ICA) was also realised. The results show that this method is competitive and useful for routine clinical practice. © 2012 Elsevier Ireland Ltd.,” vol. 108, no. 1, pp. 234–249, 2012, doi: 10.1016/j.cmpb.2012.04.005.</v>
          </cell>
        </row>
        <row r="718">
          <cell r="C718" t="str">
            <v>Improving Children’s cancer pain management in the home setting: Development and formative evaluation of a web-based program for parents,</v>
          </cell>
          <cell r="D718" t="str">
            <v xml:space="preserve"> Comput. Biol. Med., </v>
          </cell>
          <cell r="E718" t="str">
            <v>Background and methods: Despite advances in health care, the majority of children undergoing cancer treatment experience pain, particularly in the home setting. Mobile health tools provide a promising avenue to deliver pain management education and information to parents of children receiving cancer treatment. The current study describes the development and formative evaluation of a novel intervention, Cancer-Tailored Intervention for Pain and Symptoms (C-TIPS), which provides empirically-based pharmacological and non-pharmacological pain management information and coping skills training to parents of pediatric cancer patients. C-TIPS is a web-based application including a tailoring algorithm, customization tools, guided diaphragmatic breathing training, relaxation practice, and educational material (COPE modules). Thirty parents of children undergoing chemotherapy treatment for cancer participated in this initial mixed methods pilot study. Participants completed quantitative measures assessing their stress and relaxation ratings and satisfaction with C-TIPS. Formative evaluation and qualitative data were collected using individual and group interviews. Results: Parents reported high satisfaction with both the educational and skills training modules of C-TIPS (ps &lt; 0.001). Parent self-reported stress significantly reduced (p = 0.004) and relaxation increased (p = 0.05) following participation with the skills training module. Conclusions: C-TIPS is a feasible and well-received web-based intervention that promises to improve pain management in children undergoing cancer treatment, improve stress management in parents, and increase parents’ knowledge and understanding of their child’s cancer treatment. Results from the current study will help make improvements to C-TIPS in preparation for a randomized-controlled trial of this innovative program.,” vol. 101, pp. 146–152, 2018, doi: 10.1016/j.compbiomed.2018.08.014.</v>
          </cell>
        </row>
        <row r="719">
          <cell r="C719" t="str">
            <v>Improving diabetes management with electronic health records and patients’ health records,</v>
          </cell>
          <cell r="D719" t="str">
            <v xml:space="preserve"> Diabetes Metab., </v>
          </cell>
          <cell r="E719" t="str">
            <v>The lack of patient engagement and clinical inertia both contribute to suboptimal diabetes care. However, both obstacles are amenable to informatics- and Internet-based interventions. The use of electronic medical records (EMRs) is now established as being useful for improving diabetes care. Intelligent records that integrate computerized decision-support systems are now able to recommend care protocols tailored to risk levels. Web-based personal health record (PHR) systems, shared with healthcare providers, could also provide added value by promoting self-management of the behaviours related to diabetes. These Web-based programmes include patients’ access to EMRs, uploading of glucose monitoring results, a glucose diary, secure e-mail with providers, manual or automated feedback on blood glucose readings and other risk factors, an educational website, and an online diary for entering personal information on exercise, diet and medication. The integration of Web-based patients’ systems into the EMR used by physicians is the next frontier. In addition, the input from ‘smartphones’ that are able to provide real-time support to patients could contribute to the reorganization of diabetes care. Convincing data on HbA 1c improvements with such systems are available for type 2 diabetes, but are still equivocal for type 1 diabetes. Obstacles include patients’ compliance with the technology, their ergonomic design and the need to reimburse providers for their care. Designing appropriate electronic tools and tailoring them to the conditions in France merits our attention. © 2011 Elsevier Masson SAS.,” vol. 37, no. SUPPL. 4, pp. S53–S56, 2011, doi: 10.1016/S1262-3636(11)70966-1.</v>
          </cell>
        </row>
        <row r="720">
          <cell r="C720" t="str">
            <v>Improving hospital bed occupancy and resource utilization through queuing modeling and evolutionary computation,</v>
          </cell>
          <cell r="D720" t="str">
            <v xml:space="preserve"> J. Biomed. Inform., </v>
          </cell>
          <cell r="E720" t="str">
            <v>George’s Hospital, London, were used for assessment. Scarce healthcare resources require carefully made policies ensuring optimal bed allocation, quality healthcare service, and adequate financial support. This paper proposes a complex analysis of the resource allocation in a hospital department by integrating in the same framework a queuing system, a compartmental model, and an evolutionary-based optimization. The queuing system shapes the flow of patients through the hospital, the compartmental model offers a feasible structure of the hospital department in accordance to the queuing characteristics, and the evolutionary paradigm provides the means to optimize the bed-occupancy management and the resource utilization using a genetic algorithm approach. The paper also focuses on a ‘What-if analysis’ providing a flexible tool to explore the effects on the outcomes of the queuing system and resource utilization through systematic changes in the input parameters. The methodology was illustrated using a simulation based on real data collected from a geriatric department of a hospital from London, UK. In addition, the paper explores the possibility of adapting the methodology to different medical departments (surgery, stroke, and mental illness). Moreover, the paper also focuses on the practical use of the model from the healthcare point of view, by presenting a simulated application.,” vol. 53, pp. 261–269, 2015, doi: 10.1016/j.jbi.2014.11.010.</v>
          </cell>
        </row>
        <row r="721">
          <cell r="C721" t="str">
            <v>Improving hospital bed utilisation through simulation and optimisation. With application to a 40% increase in patient volume in a Norwegian general hospital,</v>
          </cell>
          <cell r="D721" t="str">
            <v xml:space="preserve"> Int. J. Med. Inform., </v>
          </cell>
          <cell r="E721" t="str">
            <v>Purpose: This paper analyses the problem of allocating beds among hospital wards in order to minimise crowding. Method: We present a generic discrete event simulation model of patient flow through the wards of a hospital. In the generic model, each ward can have separate probability distributions for arrival times and length of stay, which may be time dependent. Output of the model is a matrix, with statistics on the utilisation of different hypothetical numbers of beds for each ward. This matrix is fed into an allocation algorithm, which distributes the available beds among the wards in an optimal way. We define bed utilisation either in terms of how often it is in use (prevalence), or in terms of how often a newly arriving patient is placed in it (incidence). For these classes of utilisation measures we develop efficient allocation algorithms, which we prove to be optimal. Application: The model was applied to Akershus University Hospital in Norway. In 2011, some of the wards of this hospital experienced a high occupancy rate, while others had a lower utilisation. Our model was applied in order to reallocate the hospital beds among the wards. For each ward, acute arrivals were modelled with Poisson-distributions with time-varying intensity, while elective arrivals were programmed to arrive in specific numbers at specific times. The arrival rates were based on empirical data for 2010, scaled up by an expected increase of 40% due to a restructuring of the hospital districts in Oslo and the greater metropolitan area in 2011. Length of stay was modelled as beta-distributions, using a combination of subject matter experts’ evaluations and empirical data from 2010. The model has been verified and validated. Results: Intuitively, both prevalence (average number of crowding beds in use) and incidence (number of patients placed in crowding beds) might seem like relevant optimisation criteria. However, our experiments show that prevalence optimisation gives more sensible solutions than incidence optimisation, as the latter tends to sacrifice entire wards where length of stay is long and patient turnover is slow. Prevalence optimisation was therefore used. The main results show that when the bed distribution is optimised, the share of crowding patient nights is reduced from 6.5% to 4.2%. Conclusion: This model provides a powerful tool for optimising hospital bed utilisation, and the application showed an important reduction in crowding bed usage. The generic mod…,” vol. 82, no. 2, pp. 80–89, 2013, doi: 10.1016/j.ijmedinf.2012.05.006.</v>
          </cell>
        </row>
        <row r="722">
          <cell r="C722" t="str">
            <v>Improving melatonin circadian phase estimates,</v>
          </cell>
          <cell r="D722" t="str">
            <v xml:space="preserve"> Sleep Med., </v>
          </cell>
          <cell r="E722" t="str">
            <v>The quality and quantity of sleep is to a large extent determined by whether the sleep period is in alignment with the most favorable circadian time window for sleep. Misalignment results in compromised sleep. In order to determine this circadian time window, the 24-h profile of melatonin secretion is generally considered to provide the most optimal estimate. Melatonin secretion occurs only during the night, and several methods to determine its onset and offset markers have been proposed. In spite of the usefulness of determining circadian phase estimates from melatonin, its feasibility is somewhat restricted because the required number of repeated measurements comes at a high cost for compliance and laboratory assays. In addition, the complexity of some of the previously proposed methods to analyze data and obtain phase estimates may require a statistician. We here propose a set of novel functions to better describe the typical melatonin profile, which usually has a rather fixed baseline level during the day, has differences in the steepness of its rising and falling limbs, and may have a nocturnal plateau or even two peaks instead of one during the night. The functions can easily be fitted, even to incomplete or noisy melatonin data, with the most common statistical software packages, and the resulting parameters give direct information on the mentioned characteristics, which provide important additions to complete the usual restricted information on phase and amplitude. We show that the proposed curves fit better than single- to three-harmonic cosine curves to the typical melatonin profiles of both healthy subjects (n = 13) and subjects diagnosed with Delayed Sleep Phase Syndrome (DSPS, n = 27), Disorders of Initiating and Maintaining Sleep (DIMS, n = 9), or sleep complaints not otherwise specified (n = 7). Of note, because the functions provide a parsimonious description of the melatonin profile, phase estimates derived from them are more reliable (i.e., robust for noise and data loss). We illustrate that phase estimates deviate on average only by about 10 min in case of the loss of some of the data points and in case of the addition of noise. Finally, we introduce a sparse-sampling schedule tailored to capture the most important aspects of the melatonin curve. It is shown that such schedule - reducing the number of samples by more than 50% - in combination with the proposed functions results in reliable melatonin onset phase estimates, deviating on…,” vol. 8, no. 6, pp. 590–601, 2007, doi: 10.1016/j.sleep.2007.03.012.</v>
          </cell>
        </row>
        <row r="723">
          <cell r="C723" t="str">
            <v>Improving prediction of real-time loneliness and companionship type using geosocial features of personal smartphone data,</v>
          </cell>
          <cell r="D723" t="str">
            <v xml:space="preserve"> Smart Heal., </v>
          </cell>
          <cell r="E723" t="str">
            <v>Loneliness is a widely affecting mental health symptom and can be mediated by and co-vary with patterns of social exposure. Using momentary survey and smartphone sensing data collected from 129 Android-using college student participants over three weeks, we (1) investigate and uncover the relations between momentary loneliness experience and companionship type and (2) propose and validate novel geosocial features of smartphone-based Bluetooth and GPS data for predicting loneliness and companionship type in real time. We base our features on intuitions characterizing the quantity and spatiotemporal predictability of an individual’s Bluetooth encounters and GPS location clusters to capture personal significance of social exposure scenarios conditional on their temporal distribution and geographic patterns. We examine our features’ statistical correlation with momentary loneliness through regression analyses and evaluate their predictive power using a sliding window prediction procedure. Our features achieved significant performance improvement compared to baseline for predicting both momentary loneliness and companionship type, with the effect stronger for the loneliness prediction task. As such we recommend incorporation and further evaluation of our geosocial features proposed in this study in future mental health sensing and context-aware computing applications.,” vol. 20, p. 100180, 2021, doi: 10.1016/j.smhl.2021.100180.</v>
          </cell>
        </row>
        <row r="724">
          <cell r="C724" t="str">
            <v>Improving quality of medical service with mobile health software,</v>
          </cell>
          <cell r="D724" t="str">
            <v xml:space="preserve"> Procedia Comput. Sci., </v>
          </cell>
          <cell r="E724" t="str">
            <v>An increasing number of m-Health applications are being developed benefiting health service delivery. In this paper, a new methodology based on the principle of calm computing applied to diagnostic and therapeutic procedure reporting is proposed. A mobile application was designed for the physicians of one of the Portuguese major hospitals, which takes advantage of a multiagent interoperability platform, the Agency for the Integration, Diffusion and Archive (AIDA). This application allows the visualization of inpatients and outpatients medical reports in a quicker and safer manner, in addition to offer a remote access to information. This project shows the advantages in the use of mobile software in a medical environment but the first step is always to build or use an interoperability platform, flexible, adaptable and pervasive. The platform offers a comprehensive set of services that restricts the development of mobile software almost exclusively to the mobile user interface design. The technology was tested and assessed in a real context by intensivists.,” vol. 63, pp. 292–299, 2015, doi: 10.1016/j.procs.2015.08.346.</v>
          </cell>
        </row>
        <row r="725">
          <cell r="C725" t="str">
            <v>Improving structural medical process comparison by exploiting domain knowledge and mined information,</v>
          </cell>
          <cell r="D725" t="str">
            <v xml:space="preserve"> Artif. Intell. Med., </v>
          </cell>
          <cell r="E725" t="str">
            <v>Objectives: Process model comparison and similar process retrieval is a key issue to be addressed in many real-world situations, and a particularly relevant one in medical applications, where similarity quantification can be exploited to accomplish goals such as conformance checking, local process adaptation analysis, and hospital ranking. In this paper, we present a framework that allows the user to: (i) mine the actual process model from a database of process execution traces available at a given hospital; and (ii) compare (mined) process models. The tool is currently being applied in stroke management. Methods: Our framework relies on process mining to extract process-related information (i.e., process models) from data. As for process comparison, we have modified a state-of-the-art structural similarity metric by exploiting: (i) domain knowledge; (ii) process mining outputs and statistical temporal information. These changes were meant to make the metric more suited to the medical domain. Results: Experimental results showed that our metric outperforms the original one, and generated output closer than that provided by a stroke management expert. In particular, our metric correctly rated 11 out of 15 mined hospital models with respect to a given query. On the other hand, the original metric correctly rated only 7 out of 15 models. The experiments also showed that the framework can support stroke management experts in answering key research questions: in particular, average patient improvement decreased as the distance (according to our metric) from the top level hospital process model increased. Conclusions: The paper shows that process mining and process comparison, through a similarity metric tailored to medical applications, can be applied successfully to clinical data to gain a better understanding of different medical processes adopted by different hospitals, and of their impact on clinical outcomes. In the future, we plan to make our metric even more general and efficient, by explicitly considering various methodological and technological extensions. We will also test the framework in different domains.,” vol. 62, no. 1, pp. 33–45, 2014, doi: 10.1016/j.artmed.2014.07.001.</v>
          </cell>
        </row>
        <row r="726">
          <cell r="C726" t="str">
            <v>Incorporating environmental variables into a MODIS-based crop yield estimation method for United States corn and soybeans through the use of a random forest regression algorithm,</v>
          </cell>
          <cell r="D726" t="str">
            <v xml:space="preserve"> ISPRS J. Photogramm. Remote Sens., </v>
          </cell>
          <cell r="E726" t="str">
            <v>Satellite-based remote sensing is a powerful form of technology that can provide food security policy makers with reliable information. This information allows them to estimate final crop yields on a global scale within reasonable time frames and with higher spatial resolution than with the use of pure statistical data. Satellite-based crop yield estimation methods are commonly based on the high correlation between the crop yield and the vegetation index (VI), taken at a specific phenological stage. Although VI-based crop yield estimation methods that make use of one approximation formula can easily and effectively estimate the spatial distribution of corn and soybean yields in the United States, there are still some associated drawbacks to this approach that result in the underestimation of crop yields, especially in irrigated regions. Furthermore, a fundamental problem with this approach is the difficulty in evaluation of environmental stress-related physiological disorders such as sterility, which cannot be evaluated based on VIs as an alternative value to biomass. This study’s objective was, thus, to overcome the limitations associated with the conventional approach by incorporating additional environmental variables into the proposed method along with the application of a random forest regression algorithm for estimating United States (US) corn and soybean yields with higher accuracy. This study compared three methods: (1) a conventional method based on a linear regression model (LM method) calibrated using limited past data, (2) a method, which was slightly altered from the LM method in terms of the use of a polynomial regression model (PM method), and (3) the newly proposed method, which involved the application of a random forest regression algorithm and the use of irrigated harvested cropland percentage and reanalysis data for temperature, precipitation, shortwave radiation, and soil moisture (RF method). The time-series correlation between the moderate resolution imaging spectroradiometer (MODIS) wide dynamic ranged vegetation index (WDRVI) and corn and soybean yields were analyzed as part of a preliminary investigation to determine the best time for recording the MODIS WDRVI as an explanatory variable in the study area. The results revealed that the MODIS WDRVI demonstrated the highest correlation with county-level statistical yields 13 days before the silking stage for corn and 6 days before the setting pods stage for soybeans. The regressio…,” vol. 160, pp. 208–228, 2020, doi: 10.1016/j.isprsjprs.2019.12.012.</v>
          </cell>
        </row>
        <row r="727">
          <cell r="C727" t="str">
            <v>Increased anterior brain activation to correct responses on high-conflict Stroop task in obsessive–compulsive disorder,</v>
          </cell>
          <cell r="D727" t="str">
            <v xml:space="preserve"> Clin. Neurophysiol., </v>
          </cell>
          <cell r="E727" t="str">
            <v>Objective An abnormally increased activation in anterior brain networks, accompanied by normal task performance, has been reported in studies on biological mechanisms of obsessive–compulsive disorder (OCD). We test a hypothesis, that this phenomenon, deemed specific to OCD, will be compromised by a very difficult task, which may lead to reduced cortical information processing and erroneous performance, as found in other disorders such as schizophrenia. Methods We designed a new variant of high-conflict Stroop-word-color interference task (Stroop-WCIT) with each incongruent (INC) trial preceded by multiple congruent trials. Event-related potentials (ERPs) were acquired from subjects with OCD and case-matched healthy controls (C). We analyzed ERPs elicited by correct responses to conflict-related INC trials. Results Our hypothesis found no support. Although the anterior ERPs N200, a negative component within 140–300ms latency window, was significantly abnormally increased in OCD subjects, their performance accuracy remained normal. Conclusions Current findings suggest an enhanced adaptive top-down control in OCD mediated by the prefrontal lateral and dorsal anterior cingulate networks. Significance Further studies are warranted to test the hypothesis that increased activity within the anterior network for top-down inhibitory control in OCD may be a part of an adaptive compensatory neural mechanism.,” vol. 122, no. 1, pp. 107–113, 2011, doi: https://doi.org/10.1016/j.clinph.2010.05.027.</v>
          </cell>
        </row>
        <row r="728">
          <cell r="C728" t="str">
            <v>Increasing pattern recognition accuracy for chemical sensing by evolutionary based drift compensation,</v>
          </cell>
          <cell r="D728" t="str">
            <v xml:space="preserve"> Pattern Recognit. Lett., </v>
          </cell>
          <cell r="E728" t="str">
            <v>Artificial olfaction systems, which mimic human olfaction by using arrays of gas chemical sensors combined with pattern recognition methods, represent a potentially low-cost tool in many areas of industry such as perfumery, food and drink production, clinical diagnosis, health and safety, environmental monitoring and process control. However, successful applications of these systems are still largely limited to specialized laboratories. Sensor drift, i.e., the lack of a sensor’s stability over time, still limits real industrial setups. This paper presents and discusses an evolutionary based adaptive drift-correction method designed to work with state-of-the-art classification systems. The proposed approach exploits a cutting-edge evolutionary strategy to iteratively tweak the coefficients of a linear transformation which can transparently correct raw sensors’ measures thus mitigating the negative effects of the drift. The method learns the optimal correction strategy without the use of models or other hypotheses on the behavior of the physical chemical sensors. © 2011 Elsevier B.V. All rights reserved.,” vol. 32, no. 13, pp. 1594–1603, 2011, doi: 10.1016/j.patrec.2011.05.019.</v>
          </cell>
        </row>
        <row r="729">
          <cell r="C729" t="str">
            <v>Increasing the use of e-consultation in primary care: Results of an online survey among non-users of e-consultation,</v>
          </cell>
          <cell r="D729" t="str">
            <v xml:space="preserve"> Int. J. Med. Inform., </v>
          </cell>
          <cell r="E729" t="str">
            <v>Objective: To identify factors that can enhance the use of e-consultation in primary care. We investigated the barriers, demands and motivations regarding e-consultation among patients with no e-consultation experience (non-users). Methods: We used an online survey to gather data. Via online banners on 26 different websites of patient organizations we recruited primary care patients with chronic complaints, an important target group for e-consultation. A regression analysis was performed to identify the main drivers for e-consultation use among patients with no e-consultation experience. Results: In total, 1706 patients started to fill out the survey. Of these patients 90% had no prior e-consultation experience. The most prominent reasons for non-use of e-consultation use were: not being aware of the existence of the service, the preference to see a doctor and e-consultation not being provided by a GP. Patients were motivated to use e-consultation, because e-consultation makes it possible to contact a GP at any time and because it enabled patients to ask additional questions after a visit to the doctor. The use of a Web-based triage application for computer-generated advice was popular among patients desiring to determine the need to see a doctor and for purposes of self-care. The patients’ motivations to use e-consultation strongly depended on demands being satisfied such as getting a quick response. When looking at socio-demographic and health-related characteristics it turned out that certain patient groups - the elderly, the less-educated individuals, the chronic medication users and the frequent GP visitors - were more motivated than other patient groups to use e-consultation services, but were also more demanding. The less-educated patients, for example, more strongly demanded instructions regarding e-consultation use than the highly educated patients. Conclusion: In order to foster the use of e-consultation in primary care both GPs and non-users must be informed about the possibilities and consequences of e-consultation through tailored education and instruction. We must also take into account patient profiles and their specific demands regarding e-consultation. Special attention should be paid to patients who can benefit the most from e-consultation while also facing the greatest chance of being excluded from the service. As health care continues to evolve towards a more patient-centred approach, we expect that patient expectations and demands w…,” vol. 78, no. 10, pp. 688–703, 2009, doi: 10.1016/j.ijmedinf.2009.06.002.</v>
          </cell>
        </row>
        <row r="730">
          <cell r="C730" t="str">
            <v>Indexing the Event Calculus: Towards practical human-readable Personal Health Systems,</v>
          </cell>
          <cell r="D730" t="str">
            <v xml:space="preserve"> Artif. Intell. Med., </v>
          </cell>
          <cell r="E730" t="str">
            <v>Personal Health Systems (PHS) are mobile solutions tailored to monitoring patients affected by chronic non communicable diseases. In general, a patient affected by a chronic disease can generate large amounts of events: for example, in Type 1 Diabetic patients generate several glucose events per day, ranging from at least 6 events per day (under normal monitoring) to 288 per day when wearing a continuous glucose monitor (CGM) that samples the blood every 5 minutes for several days. Just by itself, without considering other physiological parameters, it would be impossible for medical doctors to individually and accurately follow every patient, highlighting the need of simple approaches towards querying physiological time series. Achieving this with current technology is not an easy task, as on one hand it cannot be expected that medical doctors have the technical knowledge to query databases and on the other hand these time series include thousands of events, which requires to re-think the way data is indexed. Anyhow, handling data streams efficiently is not enough. Domain experts’ knowledge must be explicitly included into PHSs in a way that it can be easily readed and modified by medical staffs. Logic programming represents the perfect programming paradygm to accomplish this task. In this work, an Event Calculus-based reasoning framework to standardize and express domain-knowledge in the form of monitoring rules is suggested, and applied to three different use cases. However, if online monitoring has to be achieved, the reasoning performance must improve dramatically. For this reason, three promising mechanisms to index the Event Calculus Knowledge Base are proposed. All of them are based on different types of tree indexing structures: k-d trees, interval trees and red-black trees. The paper then compares and analyzes the performance of the three indexing techniques, by computing the time needed to check different type of rules (and eventually generating alerts), when the number of recorded events (e.g. values of physiological parameters) increases. The results show that customized jREC performs much better when the event average inter-arrival time is little compared to the checked rule time-window. Instead, where the events are more sparse, the use of k-d trees with standard EC is advisable. Finally, the Multi-Agent paradigm helps to wrap the various components of the system: the reasoning engines represent the agent minds, and the sensors are its bod…,” vol. 96, pp. 154–166, 2019, doi: 10.1016/j.artmed.2018.10.003.</v>
          </cell>
        </row>
        <row r="731">
          <cell r="C731" t="str">
            <v>Indian Health Care Analysis using Big Data Programming Tool,</v>
          </cell>
          <cell r="D731" t="str">
            <v xml:space="preserve"> Procedia Comput. Sci., </v>
          </cell>
          <cell r="E731" t="str">
            <v>Big Data in layman terms means lots of data. This enormous amount of data is used for analysis and research purposes. This data accounts for trends in various domains. Organizations are using Big Data to predict the future in turn making them smarter and efficient. Applications from Big Data are innumerable, from retail industry where Big Data helps retailers gain insights into the customer to needs and habits, to Banking, HealthCare &amp; Hospitality. Government agencies are increasingly incorporating Big Data analytics to curb crime and maintain law and order through social media traffic analysis and other means. Therefore, to get actionable data and perform analytics requires specialized tools. There are thousands of Big Data tools available in the market. There are open source tools like Hadoop, a term which has become synonymous to Big Data. In this paper, we authors analyzed the health care dataset against different research queries using Pig Latin Script, over the last few decades; quality of health care services in India has been improved tremendously because of the improved health care services, increased number of private and government hospitals and increased number of doctors with recognized medical qualification. In spite of significant growth government has to take strict measures to improve the overall health care facilities in India because considerable amount of gaps do exist between the demands to that of quality supply of healthcare services.,” vol. 89, pp. 521–527, 2016, doi: 10.1016/j.procs.2016.06.101.</v>
          </cell>
        </row>
        <row r="732">
          <cell r="C732" t="str">
            <v>Individual refinement of attenuation correction maps for hybrid PET/MR based on multi-resolution regional learning,</v>
          </cell>
          <cell r="D732" t="str">
            <v xml:space="preserve"> Comput. Med. Imaging Graph., </v>
          </cell>
          <cell r="E732" t="str">
            <v>PET/MR is an emerging hybrid imaging modality. However, attenuation correction (AC) remains challenging for hybrid PET/MR in generating accurate PET images. Segmentation-based methods on special MR sequences are most widely recommended by vendors. However, their accuracy is usually not high. Individual refinement of available certified attenuation maps may be helpful for further clinical applications. In this study, we proposed a multi-resolution regional learning (MRRL) scheme to utilize the internal consistency of the patient data. The anatomical and AC MR sequences of the same subject were employed to guide the refinement of the provided AC maps. The developed algorithm was tested on 9 patients scanned consecutively with PET/MR and PET/CT (7 [18F]FDG and 2 [18F]FET). The preliminary results showed that MRRL can improve the accuracy of segmented attenuation maps and consequently the accuracy of PET reconstructions.,” vol. 60, pp. 50–57, 2017, doi: 10.1016/j.compmedimag.2016.11.005.</v>
          </cell>
        </row>
        <row r="733">
          <cell r="C733" t="str">
            <v>Indoor location identification of patients for directing virtual care: An AI approach using machine learning and knowledge-based methods,</v>
          </cell>
          <cell r="D733" t="str">
            <v xml:space="preserve"> Artif. Intell. Med., </v>
          </cell>
          <cell r="E733" t="str">
            <v>In a digitally enabled healthcare setting, we posit that an individual’s current location is pivotal for supporting many virtual care services—such as tailoring educational content towards an individual’s current location, and, hence, current stage in an acute care process; improving activity recognition for supporting self-management in a home-based setting; and guiding individuals with cognitive decline through daily activities in their home. However, unobtrusively estimating an individual’s indoor location in real-world care settings is still a challenging problem. Moreover, the needs of location-specific care interventions go beyond absolute coordinates and require the individual’s discrete semantic location; i.e., it is the concrete type of an individual’s location (e.g., exam vs. waiting room; bathroom vs. kitchen) that will drive the tailoring of educational content or recognition of activities. We utilized Machine Learning methods to accurately identify an individual’s discrete location, together with knowledge-based models and tools to supply the associated semantics of identified locations. We considered clustering solutions to improve localization accuracy at the expense of granularity; and investigate sensor fusion-based heuristics to rule out false location estimates. We present an AI-driven indoor localization approach that integrates both data-driven and knowledge-based processes and artifacts. We illustrate the application of our approach in two compelling healthcare use cases, and empirically validated our localization approach at the emergency unit of a large Canadian pediatric hospital.,” vol. 108, p. 101931, 2020, doi: 10.1016/j.artmed.2020.101931.</v>
          </cell>
        </row>
        <row r="734">
          <cell r="C734" t="str">
            <v>Industrial internet of things: Recent advances, enabling technologies and open challenges,</v>
          </cell>
          <cell r="D734" t="str">
            <v xml:space="preserve"> Comput. Electr. Eng., </v>
          </cell>
          <cell r="E734" t="str">
            <v>The adoption of emerging technological trends and applications of the Internet of Things (IoT) in the industrial systems is leading towards the development of Industrial IoT (IIoT). IIoT serves as a new vision of IoT in the industrial sector by automating smart objects for sensing, collecting, processing and communicating the real-time events in industrial systems. The major objective of IIoT is to achieve high operational efficiency, increased productivity, and better management of industrial assets and processes through product customization, intelligent monitoring applications for production floor shops and machine health, and predictive and preventive maintenance of industrial equipment. In this paper, we present a new and clear definition of IIoT, which can help the readers to understand the concept of IIoT. We have described the state-of-the-art research efforts in IIoT. Finally, we have highlighted the enabling technologies for IIoT and recent challenges faced by IIoT.,” vol. 81, p. 106522, 2020, doi: https://doi.org/10.1016/j.compeleceng.2019.106522.</v>
          </cell>
        </row>
        <row r="735">
          <cell r="C735" t="str">
            <v>Information centric services in Smart Cities,</v>
          </cell>
          <cell r="D735" t="str">
            <v xml:space="preserve"> J. Syst. Softw., </v>
          </cell>
          <cell r="E735" t="str">
            <v>A ‘Smart City’ is intended as an urban environment which, supported by pervasive ICT systems, is able to offer advanced and innovative services to citizens in order to improve the overall quality of their life. In this context, the present contribution formulates a pioneering proposal, by drawing an advanced information centric platform for supporting the typical ICT services of a Smart City. It can easily embrace all available and upcoming wireless technologies, while enforcing, at the same time, ubiquitous and secure applications in many domains, such as, e-government and public administration, intelligent transportation systems, public safety, social, health-care, educational, building and urban planning, environmental, and energy and water management applications. All the details of the proposed approach have been carefully described by means of pragmatical use-cases, such as the management of administrative procedures, the starting of a new business in a given country, the navigation assistance, the signaling of an urban accident aimed at improving the public safety, the reservation of a medical examination, the remote assistance of patients, and the management of waste in a city. This description makes evident the real effectiveness of the present proposal in future urban environments.,” vol. 88, pp. 169–188, 2014, doi: https://doi.org/10.1016/j.jss.2013.10.029.</v>
          </cell>
        </row>
        <row r="736">
          <cell r="C736" t="str">
            <v>Information processing in Internet of Things using big data analytics,</v>
          </cell>
          <cell r="D736" t="str">
            <v xml:space="preserve"> Comput. Commun., </v>
          </cell>
          <cell r="E736" t="str">
            <v>With innovation in persistent technologies, such as wearable sensor gadgets, sensor devices, and wireless ad-hoc communication networks connect everyday life things to the Internet, normally referred to as Internet of Things (IoT). IoT is observed as an active entity for design and development of smart and context awareness services and applications in the area of business, science and engineering discipline. These applications and services could vigorously respond to the surroundings transformation and users’ preference. Developing a scalable system for data analysis, processing and mining of enormous real world based datasets has turned into one of the demanding problems that faces both system research scholars and data management research scholars. Employing big data analytics with IoT technologies is one of the ways for handling the timely analyzing information (i.e., data, events) streams. In this paper, we propose an integrated approach that coalesce IoT systems with big data tools into a holistic platform for real-time and continuous data monitoring and processing. We propose Fog assisted IoT based Smart and real time healthcare information processing (SRHIP) system in which large amounts of data generated by IoT sensor devices are offloaded at Fog cloud form data analytics and processing with minimum delay. The processed data is then transferred to a centralized cloud system for further analysis and storage. In this work, we introduce a Fog-assisted model with big data environment for data analytic of real time data with remote monitoring and discuss our plan for evaluating its efficacy in terms of several performance metrics such as transmission cost, storage cost, accuracy, specificity, sensitivity and F-measure. The proposed SRHIP system needs less transmission cost of 40.10% in comparison to SPPDA, 100% fewer bytes are compromised in comparison to GCEDA. Our proposed system data size reduction of 60% reduction due to proposed compression scheme in comparison to other benchmark strategies that offer 40% of reduction.,” vol. 160, pp. 718–729, 2020, doi: 10.1016/j.comcom.2020.06.020.</v>
          </cell>
        </row>
        <row r="737">
          <cell r="C737" t="str">
            <v>Inhibition of PACAP/PAC1/VPAC2 signaling impairs the consolidation of social recognition memory and nitric oxide prevents this deficit,</v>
          </cell>
          <cell r="D737" t="str">
            <v xml:space="preserve"> Neurobiol. Learn. Mem., </v>
          </cell>
          <cell r="E737" t="str">
            <v>Social recognition memory (SRM) forms the basis of social relationships of animals. It is essential for social interaction and adaptive behavior, reproduction and species survival. Evidence demonstrates that social deficits of psychiatric disorders such as autism and schizophrenia are caused by alterations in SRM processing by the hippocampus and amygdala. Pituitary Adenylate Cyclase-Activating Polypeptide (PACAP) and its receptors PAC1, VPAC1 and VPAC2 are highly expressed in these regions. PACAP is a pleiotropic neuropeptide that modulates synaptic function and plasticity and is thought to be involved in social behavior. PACAP signaling also stimulates the nitric oxide (NO) production and targets outcomes to synapses. In the present work, we investigate the effect of the infusion of PACAP-38 (endogenous neuropeptide and potent stimulator of adenylyl cyclase), PACAP 6–38 (PAC1/VPAC2 receptors antagonist) and S-Nitroso-N-acetyl-DL-penicillamine (SNAP, NO donor) in the CA1 region of the hippocampus and in the basolateral amygdala (BLA) on the consolidation of SRM. For this, male Wistar rats with cannulae implanted in CA1 or in BLA were subjected to a social discrimination paradigm, which is based on the natural ability of rodents to investigate unfamiliar conspecifics more than familiar one. In the sample phase (acquisition), animals were exposed to a juvenile conspecific for 1 h. Immediately, 60 or 150 min after, animals received one of different pharmacological treatments. Twenty-four hours later, they were submitted to a 5 min retention test in the presence of the previously presented juvenile (familiar) and a novel juvenile. Animals that received infusions of PACAP 6–38 (40 pg/side) into CA1 immediately after the sample phase or into BLA immediately or 60 min after the sample phase were unable to recognize the familiar juvenile during the retention test. This impairment was abolished by the coinfusion of PACAP 6–38 plus SNAP (5 μg/side). These results show that the blockade of PACAP/PAC1/VPAC2 signaling in the CA1 and BLA during a restricted post-acquisition time window impairs the consolidation of SRM and that the SNAP is able to abolish this deficit. Findings like this could potentially be used in the future to influence studies of psychiatric disorders involving social behavior.,” vol. 180, p. 107423, 2021, doi: 10.1016/j.nlm.2021.107423.</v>
          </cell>
        </row>
        <row r="738">
          <cell r="C738" t="str">
            <v>Insense: Incoherent sensor selection for sparse signals,</v>
          </cell>
          <cell r="D738" t="str">
            <v xml:space="preserve"> Signal Processing, </v>
          </cell>
          <cell r="E738" t="str">
            <v>Sensor selection refers to the problem of intelligently selecting a small subset of a collection of available sensors to reduce the sensing cost while preserving signal acquisition performance. The majority of sensor selection algorithms find the subset of sensors that best recovers an arbitrary signal from a number of linear measurements that is larger than the dimension of the signal. In this paper, we develop a new sensor selection algorithm for sparse (or near sparse) signals that finds a subset of sensors that best recovers such signals from a number of measurements that is much smaller than the dimension of the signal. Existing sensor selection algorithms cannot be applied in such situations. Our proposed Incoherent Sensor Selection (Insense) algorithm minimizes a coherence-based cost function that is adapted from recent results in sparse recovery theory. Using six datasets, including two real-world datasets on microbial diagnostics and structural health monitoring, we demonstrate the superior performance of Insense for sparse-signal sensor selection.,” vol. 150, pp. 57–65, 2018, doi: 10.1016/j.sigpro.2018.04.001.</v>
          </cell>
        </row>
        <row r="739">
          <cell r="C739" t="str">
            <v>Insights from participant engagement with the tuberculosis treatment support tools intervention: Thematic analysis of interactive messages to guide refinement to better meet end user needs,</v>
          </cell>
          <cell r="D739" t="str">
            <v xml:space="preserve"> Int. J. Med. Inform., </v>
          </cell>
          <cell r="E739" t="str">
            <v>Background: Tuberculosis (TB) is a largely curable disease, yet it remains one of the top ten causes of death globally. In response to known challenges to completing the long course of TB treatment, our study team developed the TB treatment support tools (TB-TSTs). The mobile application (app) is comprised of the following main components: 1) tracks treatment progress, 2) provides disease tailored information, 3) interactive communication between patients and treatment supporters, and 4) is linked with a direct adherence drug metabolite test. Objective: The objective of this study was to analyze the interactive communication between the patients and the treatment supporter during the TB-TSTs pilot testing to identify issues and guide intervention refinement. Methods: We used mixed methods to analyze the interactive communication data. The study was conducted at a pulmonary disease specialized hospital in Argentina. Of the 42 study participants enrolled in the pilot study, 21 were randomly assigned to use the TB-TSTs for 6-months during their TB treatment. The treatment supporter was a registered nurse from the regional level of the National TB program. We conducted thematic and content analysis of the messages in their original language, Spanish. We assessed the themes over time and by whom initiated the messages. Results: There were 2561 individual messages sent between the participants and treatment supporter. We identified 19 main themes: 7 were participant and 12 were treatment supporter initiated. Participant themes included missed report rationale, arranging in-person meeting, intervention support, TB treatment progress, disease/treatment questions, side effects and additional support. Treatment supporter themes included missed report inquiry, arranging in-person meeting, introduction and instructions, check-in’s, positive reinforcement, treatment progress inquiry, test-strip issues, intervention orientation, initial side-effect check in, follow-up on side effects and photo quality issues. Messages and themes decreased over time with most occurring within the first 2 months of treatment. Conclusions: Although there was a decrease in the number of messages and the theme types over the 6-month study participation, treatment adherence support remained needed throughout. Potential solutions are suggested for the main issues and recommendations are being used to guide refinement.,” vol. 149, p. 104421, 2021, doi: 10.1016/j.ijmedinf.2021.104421.</v>
          </cell>
        </row>
        <row r="740">
          <cell r="C740" t="str">
            <v>Integral-based filtering of continuous glucose sensor measurements for glycaemic control in critical care,</v>
          </cell>
          <cell r="D740" t="str">
            <v xml:space="preserve"> Comput. Methods Programs Biomed., </v>
          </cell>
          <cell r="E740" t="str">
            <v>Hyperglycaemia is prevalent in critical illness and increases the risk of further complications and mortality, while tight control can reduce mortality up to 43%. Adaptive control methods are capable of highly accurate, targeted blood glucose regulation using limited numbers of manual measurements due to patient discomfort and labour intensity. Therefore, the option to obtain greater data density using emerging continuous glucose sensing devices is attractive. However, the few such systems currently available can have errors in excess of 20-30%. In contrast, typical bedside testing kits have errors of approximately 7-10%. Despite greater measurement frequency larger errors significantly impact the resulting glucose and patient specific parameter estimates, and thus the control actions determined creating an important safety and performance issue. This paper models the impact of the continuous glucose monitoring system (CGMS, Medtronic, Northridge, CA) on model-based parameter identification and glucose prediction. An integral-based fitting and filtering method is developed to reduce the effect of these errors. A noise model is developed based on CGMS data reported in the literature, and is slightly conservative with a mean Clarke Error Grid (CEG) correlation of R = 0.81 (range: 0.68-0.88) as compared to a reported value of R = 0.82 in a critical care study. Using 17 virtual patient profiles developed from retrospective clinical data, this noise model was used to test the methods developed. Monte-Carlo simulation for each patient resulted in an average absolute 1-h glucose prediction error of 6.20% (range: 4.97-8.06%) with an average standard deviation per patient of 5.22% (range: 3.26-8.55%). Note that all the methods and results are generalisable to similar applications outside of critical care, such as less acute wards and eventually ambulatory individuals. Clinically, the results show one possible computational method for managing the larger errors encountered in emerging continuous blood glucose sensors, thus enabling their more effective use in clinical glucose regulation studies. © 2006 Elsevier Ireland Ltd. All rights reserved.,” vol. 82, no. 3, pp. 238–247, 2006, doi: 10.1016/j.cmpb.2006.03.004.</v>
          </cell>
        </row>
        <row r="741">
          <cell r="C741" t="str">
            <v>Integrated product-process design: Material and manufacturing process selection for additive manufacturing using multi-criteria decision making,</v>
          </cell>
          <cell r="D741" t="str">
            <v xml:space="preserve"> Robot. Comput. Integr. Manuf., </v>
          </cell>
          <cell r="E741" t="str">
            <v>Market dynamics of today are constantly evolving in the presence of emerging technologies such as Additive Manufacturing (AM). Drivers such as mass customization strategies, high part-complexity needs, shorter product development cycles, a large pool of materials to choose from, abundant manufacturing processes, diverse streams of applications (e.g. aerospace, motor vehicles, and health care) and high cost incurred due to manufacturability of the part have made it essential to choose the right compromise of materials, manufacturing processes and associated machines in early stages of design considering the Design for Additive Manufacturing guidelines. There exists a complex relationship between AM products and their process data. However, the literature to-date shows very less studies targeting this integration. As several criteria, material attributes and process functionality requirements are involved for decision making in the industries, this paper introduces a generic decision methodology, based on multi-criteria decision-making tools, that will not only provide a set of compromised AM materials, processes and machines but will also act as a guideline for designers to achieve a strong foothold in the AM industry by providing practical solutions containing design oriented and feasible material-machine combinations from a current database of 38 renowned AM vendors in the world. An industrial case study, related to aerospace, has also been tested in detail via the proposed methodology.,” vol. 51, pp. 169–180, 2018, doi: https://doi.org/10.1016/j.rcim.2017.12.005.</v>
          </cell>
        </row>
        <row r="742">
          <cell r="C742" t="str">
            <v>Integrating commercial ambulatory electronic health records with hospital systems: An evolutionary process,</v>
          </cell>
          <cell r="D742" t="str">
            <v xml:space="preserve"> Int. J. Med. Inform., </v>
          </cell>
          <cell r="E742" t="str">
            <v>Objective: The increase in electronic health record implementation in all treatment venues has led to greater demands for integration within and across practice settings with different work cultures. We study the evolution of coordination processes when integrating ambulatory-specific electronic health records with hospital systems. Materials and methods: Longitudinal qualitative study using semi-structured interviews and archival documentation throughout a 5-year implementation and integration of obstetrical ambulatory and hospital records with a goal of achieving a perinatal continuum of care. Results: As users implement and integrate electronic health records, there is an evolution in their focus from technology acceptance to structural adaptation to coordination. The users’ perspective on standardization evolves from initial concern about the unintended consequences of standardization to recognition of its importance and then finally to more active acceptance. The system itself cannot drive all reengineering; the organization must impose specific work process changes and as the user’s perspective evolves, more individually adapted and aligned change will occur. Computer integration alone does not result in coordination; users must value integrated information and incorporate this information within their workflows. Discussion: Users initially view electronic health records as a documentation tool, but over time they come to recognize the benefits of the system for clinical information retrieval, and finally, for care coordination after the integrated information provided through electronic health records becomes more complete, accessible and adapted to meet user needs. As this occurs, coordination mechanisms move beyond pooled standardization through sequential plans coordinated by the organization to reciprocal mutual adjustments for clinical decision making by individuals. Trust in the information source, not software interoperability, is critical for information sharing. Conclusions: Organizations implementing commercial electronic health records cannot simply assume that reciprocal coordination will immediately occur. It takes time for users to adjust, and enculturate coordination goals, during which time there are adaptive structurations that require organizational response, and changes in mechanisms for achieving coordination.,” vol. 84, no. 9, pp. 683–693, 2015, doi: 10.1016/j.ijmedinf.2015.05.010.</v>
          </cell>
        </row>
        <row r="743">
          <cell r="C743" t="str">
            <v>Integrating evidence into clinical information systems for nursing decision support,</v>
          </cell>
          <cell r="D743" t="str">
            <v xml:space="preserve"> Int. J. Med. Inform., </v>
          </cell>
          <cell r="E743" t="str">
            <v>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 © 2007 Elsevier Ireland Ltd. All rights reserved.,” vol. 77, no. 6, pp. 413–420, 2008, doi: 10.1016/j.ijmedinf.2007.08.006.</v>
          </cell>
        </row>
        <row r="744">
          <cell r="C744" t="str">
            <v>Integrating MDA and SOA for improving telemedicine services,</v>
          </cell>
          <cell r="D744" t="str">
            <v xml:space="preserve"> Telemat. Informatics, </v>
          </cell>
          <cell r="E744" t="str">
            <v>Through telemedicine, the health sector has seized the opportunity offered by development of information and communications technology (ICT) such as the business or industrial sectors, but ICTs are constantly evolving. To benefit from technological progress it is necessary to adapt the computer applications to these technologies, however this operation is costly to health facilities especially in developing countries. In terms of scientific research, this observation explains the development of model-driven engineering of computer systems such as the Model Driven Architecture (MDA) approach. MDA is a computer design approach for the development of computer systems that considers separately the functional needs of technical needs of an application. MDA mainly uses the models and their transformations whose traces allow MDA to capitalize expertise in terms of technology and to ensure some rapid modernization of applications to new technologies which results in a significant productivity gain. Today there is a huge requirement worldwide in the interoperable services, in particular with regard to their valuable contribution to the collaboration ability of remote information technology systems. Service Oriented Architecture (SOA) is an interesting architectural pattern in which software components contribute to the collaboration and sharing of services. In this way, the principles of SOA are intended to ensure interoperability between heterogeneous and distributed applications. Web services are at the heart of SOA, which splits functions into different services, accessible over a computer network that enables users to associate and reuse them in the exploitation of applications. Health applications have a strong need to communicate with the remote institutions in order to provide the most relevant services to patients and to collaborate with other medical partners to solve complex tasks. For this purpose, the proposed research work shows how the paradigms of SOA and MDA can be configured to implement medical software applications on an e-health platform. The case study concerns the Telemedicine in French-speaking Africa (RAFT) project in which the joint use of MDA and SOA facilitates knowledge combination and reuse in the management of applications supporting a medical collaborative work environment.,” vol. 33, no. 3, pp. 733–741, 2016, doi: 10.1016/j.tele.2015.11.009.</v>
          </cell>
        </row>
        <row r="745">
          <cell r="C745" t="str">
            <v>Integrating web applications to provide an effective distance online learning environment for students,</v>
          </cell>
          <cell r="D745" t="str">
            <v xml:space="preserve"> Procedia Comput. Sci., </v>
          </cell>
          <cell r="E745" t="str">
            <v>The Human Physiology online course offered by the Department of Physiology at the University of Toronto (www.physiology.utoronto.ca) offers a quality online learning experience and promotes flexibility to its students in terms of time and location, allowing self-directed learning within a semi-structured frame-work. The online course population has expanded, including a more heterogeneous group of students. In addition to the traditional pre or current healthcare professionals (post-secondary students), there are now international students, working adults seeking career advancements, teachers, and even those just taking the course for personal interest. The course aims to use web tools to support and increase accessibility for all of these educationally and socially diverse students. Course material for students consists of 51 didactic lectures delivered in a video format (available to students for 24 hours, each day of the week for streaming) and a virtual lab experience. There are several sources of course support for students such as a 24/7 discussion board that is monitored by instructors and teaching assistants (an academic and peer support network), virtual tutorials with a teaching assistant (java applet chat) and instructors are always available to students by email. Frequent online quizzes were another feature that was very effective in both enhancing learning experience and improving student performance. Analysis of student data, student surveys and course evaluations from the online course suggested it was just as, if not more effective than the in-class course equivalent. The framework of this course can be easily adapted in creating an online course in any post-secondary discipline. © 2010 Published by Elsevier Ltd.,” vol. 3, pp. 770–784, 2011, doi: 10.1016/j.procs.2010.12.127.</v>
          </cell>
        </row>
        <row r="746">
          <cell r="C746" t="str">
            <v>Integration of haptics tactile feedback into heart disease monitoring mobile application: A conceptual model,</v>
          </cell>
          <cell r="D746" t="str">
            <v xml:space="preserve"> Procedia Comput. Sci., </v>
          </cell>
          <cell r="E746" t="str">
            <v>Heart disease is one of the most prominent silent killers in the world. Treating the heart disease health problems is considerably costly. In the era of the 4th Industrial Revolution (4IR), heart patients are now able to monitor their heart conditions using heart disease monitoring applications on any mobile devices. Usability factors such as ease of use, ease of learning, efficiency, flexibility and the attitude of users towards the applications are deemed important in determining the usability of such mobile applications. This paper employs a systematic literature review method in analyzing 1,339 relevant articles. Based on the review, this paper theoretically contributes by proposing a conceptual model that integrates haptics tactile feedback into heart disease monitoring mobile applications with the aim of enhancing the usability of the heart disease monitoring mobile applications. This is expected to lead to ease of health monitoring by both patients and health professionals, and potentially reduce the frequency of visits to hospitals and the cost of medical expenses. This paper also investigates the potentials of haptics tactile feedback in the forms of vibration, pressure, touch, texture, and movement when users are interacting with the applications.,” vol. 161, pp. 1258–1265, 2019, doi: 10.1016/j.procs.2019.11.240.</v>
          </cell>
        </row>
        <row r="747">
          <cell r="C747" t="str">
            <v>Integration of Smartphones into clinical pharmacy practice: An evaluation of the impact on pharmacists’ efficiency,</v>
          </cell>
          <cell r="D747" t="str">
            <v xml:space="preserve"> Heal. Policy Technol., </v>
          </cell>
          <cell r="E747" t="str">
            <v>Background: Personal smartphones are used frequently by healthcare practitioners in hospitals to assist in the provision of care. Island Health is one of the first health authorities in Canada to endorse the iPhone® smartphone as a potentially valuable tool for clinical practice. Objective: To measure smartphones effect on pharmacists’ efficiency, to assess pharmacist acceptance of corporate smartphones, and to investigate how these devices are being utilized. Methods: This multi-center time-trial, survey, and observational prospective study enrolled 90 pharmacists across eight hospitals on Vancouver Island. Participants performed a time-trial of 22 situational drug information questions before and after receiving an iPhone®. They also completed demographic and satisfaction surveys. A subset of 14 of the 90 pharmacists participated in a pre- and post- iPhone® implementation eight hour direct observation study. Lastly, communication data from the phone service provider was collected and analyzed. Results: Smartphone use was associated with a faster median response time of approximately six minutes for all situational time-trial questions combined (48min:15s pre-iPhone® vs. 42min:18s post-iPhone®) (p=0.039). Smartphone use did not significantly influence time spent walking to obtain a resource, time spent using computers, or time spent answering of clinical questions during observation. Almost half of pharmacists reported that using the smartphone increased their confidence and competence to resolve drug therapy problems. Conclusions: Pharmacists readily accepted smartphones into their practice and felt positively about using them. Smartphones did not improve direct observation measures of workflow, but they did improve pharmacists’ efficiency in the answering of hypothetical drug information questions (p=0.039). This study indicates that if smartphones are incorporated into pharmacy practice in a structured, organized manner with supports and training in place, smartphone uptake will occur and pharmacists will adapt and incorporate this technology into their daily routine with no predicted deterioration in the quality of their work. The impact of improved efficiency on patient care resulting from an increased reliance on technology and time spent on devices needs to be further assessed.,” vol. 3, no. 4, pp. 296–305, 2014, doi: 10.1016/j.hlpt.2014.08.002.</v>
          </cell>
        </row>
        <row r="748">
          <cell r="C748" t="str">
            <v>Intelligent Electromagnetic Sensing with Learnable Data Acquisition and Processing,</v>
          </cell>
          <cell r="D748" t="str">
            <v xml:space="preserve"> Patterns, </v>
          </cell>
          <cell r="E748" t="str">
            <v>Electromagnetic (EM) sensing is a widespread contactless examination technique with applications in areas such as health care and the internet of things. Most conventional sensing systems lack intelligence, which not only results in expensive hardware and complicated computational algorithms but also poses important challenges for real-time in situ sensing. To address this shortcoming, we propose the concept of intelligent sensing by designing a programmable metasurface for data-driven learnable data acquisition and integrating it into a data-driven learnable data-processing pipeline. Thereby, a measurement strategy can be learned jointly with a matching data post-processing scheme, optimally tailored to the specific sensing hardware, task, and scene, allowing us to perform high-quality imaging and high-accuracy recognition with a remarkably reduced number of measurements. We report the first experimental demonstration of ‘learned sensing’ applied to microwave imaging and gesture recognition. Our results pave the way for learned EM sensing with low latency and computational burden. Many futuristic ‘intelligent’ concepts that will affect our society, from ambient-assisted health care via autonomous vehicles to touchless human-computer interaction, necessitate sensors that can monitor a device’s surroundings fast and without extensive computational effort. To date, sensors indiscriminately acquire all information and only select relevant details during data processing, thereby wasting time, energy, and computational resources. We demonstrate intelligent electromagnetic sensing that uses learned illumination patterns to already select relevant details during the measurement process. Our experiments use a home-made programmable metasurface to generate the learned microwave patterns that enable a remarkable reduction in the number of necessary measurements. Our demonstration addresses a widespread need for high-quality contactless electromagnetic sensing under strict time, energy, and computation constraints. ‘Smart’ devices must ‘see’ and ‘recognize’ objects and gestures in their surroundings as quickly as possible. We consider a contactless sensor that illuminates its surroundings with microwave illumination shaped by a programmable metasurface. By integrating the measurement process directly into the machine-learning pipeline that processes the data, we learn optimal illumination patterns that efficiently extract task-relevant information. Our experimenta…,” vol. 1, no. 1, p. 100006, 2020, doi: 10.1016/j.patter.2020.100006.</v>
          </cell>
        </row>
        <row r="749">
          <cell r="C749" t="str">
            <v>Intelligent fault diagnosis in microprocessor systems for vibration analysis in roller bearings in whirlpool turbine generators real time processor applications,</v>
          </cell>
          <cell r="D749" t="str">
            <v xml:space="preserve"> Microprocess. Microsyst., </v>
          </cell>
          <cell r="E749" t="str">
            <v>Large steam turbines used for electrical power generation demand governing systems of very high integrity (safety) and availability. The latest generation of electronic governors uses microprocessors in a distributed, two level architecture to achieve the required integrity and availability and in addition provides greater configuration flexibilities and wider facilities than earlier governors. Rolling element bearings are one of the major machinery components used in industries like power plants, chemical plants and automotive industries that require precise and efficient performance. Vibration monitoring and analysis is useful tool in the field of predictive maintenance in small hydro electric power plants. Health of rolling element bearings can be easily identified using vibration monitoring because vibration signature reveals important information about the fault development within them. Numbers of vibration analysis techniques are being used to diagnosis of rolling element bearings faults. This paper proposes a new signal feature extraction and fault diagnosis method for fault diagnosis of low-speed machinery. Initially, the proposed work explores the Continuous Wavelet Transform (CWT) to adaptively remove the exact noises from vibration analysis and then feature extraction is performed by exploiting the noise removed pre-processed data. Statistic filter (SF) and Hilbert transform (HT) are combined with moving-peak-hold method (M-PH) to extract features of a fault signal, and Special bearing diagnostic symptom parameters (SSPs) in a frequency domain that are sensitive to bearing fault diagnosis are defined to recognize fault types. The SF is first used to adaptively cancel noises, and then fault detection is performed by exploiting the optimum symptom parameters in a time domain to identify a normal or fault state. For precise diagnosis, the SSPs are calculated after the signals are processed by M-PH and HT.,” vol. 76, p. 103079, 2020, doi: 10.1016/j.micpro.2020.103079.</v>
          </cell>
        </row>
        <row r="750">
          <cell r="C750" t="str">
            <v>Intelligent fault diagnosis of rotating machinery based on one-dimensional convolutional neural network,</v>
          </cell>
          <cell r="D750" t="str">
            <v xml:space="preserve"> Comput. Ind., </v>
          </cell>
          <cell r="E750" t="str">
            <v>Fault diagnosis of rotating machinery plays a significant role in the reliability and safety of modern industrial systems. The traditional fault diagnosis methods usually need manually extracting the features from raw sensor data before classifying them with pattern recognition models. This requires much professional knowledge and complex feature extraction, only to cause results in a poor flexibility of the model, which only applies to the diagnosis of a fault in particular equipment. In recent years, deep learning has developed rapidly, and great achievements have been made in image analysis, speech recognition and natural language processing. However, its application in fault diagnosis of rotating machinery is still at the initial stage. In order to solve the problem of end-to-end fault diagnosis, this paper focuses on developing a convolutional neural network to learn features directly from the original vibration signals and then diagnose faults. The effectiveness of the proposed method is validated through PHM (Prognostics and Health Management) 2009 gearbox challenge data and a planetary gearbox test rig. Compared with the other three traditional methods, the results show that the one-dimensional convolutional neural network (1-DCNN) model has higher accuracy for fixed-shaft gearbox and planetary gearbox fault diagnosis than that of the traditional diagnostic ones.,” vol. 108, pp. 53–61, 2019, doi: https://doi.org/10.1016/j.compind.2018.12.001.</v>
          </cell>
        </row>
        <row r="751">
          <cell r="C751" t="str">
            <v>Intelligent interaction interface for medical emergencies: Application to mobile hypoglycemia management,</v>
          </cell>
          <cell r="D751" t="str">
            <v xml:space="preserve"> Smart Heal., </v>
          </cell>
          <cell r="E751" t="str">
            <v>Among the widely available information technologies for remote health care, emergency care, and more specifically self-care in urgent situations (through automated, protocol-based intervention), has not been considered to date. Urgent care is particularly difficult due to the individual transient and dynamic patient context; the design-for-all approach currently being implemented does not consider the varying manifestation of physical states and cognitive disabilities. Therefore, the objective was to design and integrate into a remote health care platform, an intelligent user interface scheme that adapts in real time to the clinically urgent patient condition. The current study presents a mobile implementation, targeting diabetic hypoglycemia treatment. Continuous physiological data from medical-grade wearable sensors, and results from customized cognitive exercises evaluating the corresponding common emergency symptoms are used to define the patient state. This state feeds the adaptation rules and determines the most appropriate interaction interface delivering the intervention instructions. The designed adaptations prioritize the incorporation of multimodal interfaces (including voice and facial recognition and interactions), with the goal of augmenting patient-technology information exchange, thus providing more efficient and effective treatment delivery. This application is being validated with clinical partners in endocrinology.,” vol. 15, p. 100091, 2020, doi: 10.1016/j.smhl.2019.100091.</v>
          </cell>
        </row>
        <row r="752">
          <cell r="C752" t="str">
            <v>Intelligent mobile support for therapy adherence and behavior change,</v>
          </cell>
          <cell r="D752" t="str">
            <v xml:space="preserve"> J. Biomed. Inform., </v>
          </cell>
          <cell r="E752" t="str">
            <v>Mobile applications have proven to be promising tools for supporting people in adhering to their health goals. Although coaching and reminder apps abound, few of them are based on established theories of behavior change. In the present work, a behavior change support system is presented that uses a computational model based on multiple psychological theories of behavior change. The system determines the user’s reason for non-adherence using a mobile phone app and an online lifestyle diary. The user automatically receives generated messages with persuasive, tailored content. The system was designed to support chronic patients with type 2 diabetes, HIV, and cardiovascular disease, but can be applied to many health and lifestyle domains. The main focus of this work is the development of the model and the underlying reasoning method. Furthermore, the implementation of the system and some preliminary results of its functioning will be discussed.,” vol. 51, pp. 137–151, 2014, doi: https://doi.org/10.1016/j.jbi.2014.05.005.</v>
          </cell>
        </row>
        <row r="753">
          <cell r="C753" t="str">
            <v>Intelligent wearable rehabilitation robot control system based on mobile communication network,</v>
          </cell>
          <cell r="D753" t="str">
            <v xml:space="preserve"> Comput. Commun., </v>
          </cell>
          <cell r="E753" t="str">
            <v>A large number of disabled people are caused by major diseases and accidents. Because disabled patients cannot exercise freely on their own, in order to prevent muscle atrophy, the most effective treatment is to exercise the patients’ limbs. Therefore, it is necessary to choose a more suitable rehabilitation training method to replace the traditional artificial rehabilitation training method, and the use of intelligent wearable rehabilitation robots to treat hemiplegia patients is particularly important for the rehabilitation treatment of hemiplegia patients. Rehabilitation robots can promote the development of medical technology and medical equipment, and have important practical significance for patients to overcome disease and recover health and build a harmonious family. This paper mainly studies the EMG research of the control system of intelligent wearable rehabilitation robot based on mobile communication network. This paper studies the way of stimulating signals and the processing of signal feedback in the process of electromyographic stimulation of rehabilitation robots to improve the rehabilitation effect of robots after stimulation; explores the problem of using biofeedback and fuzzy control rules to control patients for rehabilitation training, which urges patients actively participate in rehabilitation treatment, effectively guide the recovery of patients’ self-consciousness, and build a variety of training modes for rehabilitation robots to enhance the robot’s ability to adapt to different groups of people. In the experiments of this paper, the time window for data processing is 256ms, and the delay is also 256ms. It can be seen that the original SEMG signal of the control signal has some delay compared with the filtered SEMG signal.,” vol. 153, pp. 286–293, 2020, doi: 10.1016/j.comcom.2020.01.054.</v>
          </cell>
        </row>
        <row r="754">
          <cell r="C754" t="str">
            <v>Interactive self-adaptive clutter-aware visualisation for mobile data mining,</v>
          </cell>
          <cell r="D754" t="str">
            <v xml:space="preserve"> J. Comput. Syst. Sci., </v>
          </cell>
          <cell r="E754" t="str">
            <v>There is an emerging focus on real-time data stream analysis on mobile devices. A wide range of data stream processing applications are targeted to run on mobile handheld devices with limited computational capabilities such as patient monitoring, driver monitoring, providing real-time analysis and visualisation for emergency and disaster management, real-time optimisation for courier pick-up and delivery etc. There are many challenges in visualisation of the analysis/data stream mining results on a mobile device. These include coping with the small screen real-estate and effective presentation of highly dynamic and real-time analysis. This paper proposes a generic theory for visualisation on small screens that we term Adaptive Clutter Reduction ACR. Based on ACR, we have developed and experimentally validated a novel data stream clustering result visualisation technique that we term Clutter-Aware Clustering Visualiser CACV and its enhancement of enabling user interactivity that we term iCACV. Experimental results on both synthetic and real datasets using the Google Android platform are presented proving the effectiveness of the proposed techniques. © 2012 Elsevier Inc.,” vol. 79, no. 3, pp. 369–382, 2013, doi: 10.1016/j.jcss.2012.09.009.</v>
          </cell>
        </row>
        <row r="755">
          <cell r="C755" t="str">
            <v>Interface guide: In-situ integrating MoS2 nanosheets into highly ordered polypyrrole film for high performance flexible supercapacitor electrodes,</v>
          </cell>
          <cell r="D755" t="str">
            <v xml:space="preserve"> Compos. Sci. Technol., </v>
          </cell>
          <cell r="E755" t="str">
            <v>Self-standing film with desirable properties is a promising candidate for flexible electronic applications. Conducting polymers (CP) have intrinsic film forming and pseudocapacitive characteristics. However, pure CP films are rarely applied in energy storage devices due to their disordered molecular structure which would result in insufficient utilization of the supported active materials and apparent volumetric effect. The specific lamellar structure of 2D nanosheets is an ideal platform for CP growing into self-standing film with desirable structure. Herein, a facile interface engineering strategy is proposed for in-situ integrating 2D MoS2 nanosheets into 3D polypyrrole (PPy) framework, in which dodecylbenzene sulfonate (DBS−) anions intercalate into MoS2 nanosheets and guide PPy to grow into ordered molecular structure. The resultant self-standing films with PPy chains in a high degree of ordering can deliver a high area capacitance of 1200 mF/cm2 and a high volumetric capacitance of 325 F/cm3, which are significantly superior to pure PPy films and show a great potential for high performance flexible supercapacitor application.,” vol. 197, p. 108263, 2020, doi: 10.1016/j.compscitech.2020.108263.</v>
          </cell>
        </row>
        <row r="756">
          <cell r="C756" t="str">
            <v>Interface sensors with skin piezo-thermic transduction enable motion artifact removal for wearable physiological monitoring,</v>
          </cell>
          <cell r="D756" t="str">
            <v xml:space="preserve"> Biosens. Bioelectron., </v>
          </cell>
          <cell r="E756" t="str">
            <v>Accurate measurements on physiological parameters using wearable monitoring devices during physical exercises are essential for personal healthcare and rehabilitation training, but still challenging owing to various motion artifacts (MA) caused by the interfacial dynamic change between wearable sensors and human skin. Here, we propose an interface sensor to detect noncontact proximity and contact pressure between wearable sensors and human skin. The interface sensor employs natural piezo-thermic transduction of human skin and enables direct interfacial proximity/pressure detection by using simple thin-film thermistors to detect the interfacial thermal field change. We develop a wearable watch-type heart rate (HR) monitor utilizing interface sensors to remove MA for a photoplethysmography (PPG) sensor through adaptive filtering. To validate the method, we conduct experiments for multiple subjects, who carry out HR monitoring using the wearable device while doing various physical exercises. The PPG-based HR estimations are corrected through MA removal using interface sensors and compared with that using conventional accelerometer-based MA removal. The experimental results verify that the interface sensors capture the interfacial dynamic change between the PPG sensor and skin better, and obtain more accurate HR estimations during irregular and muscle strength exercises. Utilizing natural transduction of human skin and simple thermometry, the interface sensor provides an advantageous way to overcome MA for wearable monitoring devices during physical activities and thus broadens wearable monitoring applications.,” vol. 188, p. 113325, 2021, doi: 10.1016/j.bios.2021.113325.</v>
          </cell>
        </row>
        <row r="757">
          <cell r="C757" t="str">
            <v>Internet and smartphone-based ecological momentary assessment and personalized advice (PROfeel) in adolescents with chronic conditions: A feasibility study,</v>
          </cell>
          <cell r="D757" t="str">
            <v xml:space="preserve"> Internet Interv., </v>
          </cell>
          <cell r="E757" t="str">
            <v>Objective: Growing up with a chronic disease comes with challenges, such as coping with fatigue. Many adolescents are severely fatigued, though its associated factors exhibit considerable interpersonal and longitudinal variation. We assessed whether PROfeel, a combination of a smartphone-based ecological momentary assessment (EMA) method using the internet, followed by a face-to-face dialogue and personalized advice for improvement of symptoms or tailor treatment based on a dynamic network analysis report, was feasible and useful. Study design: Feasibility study in fatigued outpatient adolescents 12–18 years of age with cystic fibrosis, autoimmune disease, post-cancer treatment, or with medically unexplained fatigue. Participants were assessed at baseline to personalize EMA questions. EMA was conducted via smartphone notifications five times per day for approximately six weeks. Hereby, data was collected via the internet. The EMA results were translated into a personalized report, discussed with the participant, and subsequently translated into a personalized advice. Afterwards, semi-structured interviews on feasibility and usefulness were held. Results: Fifty-seven adolescents were assessed (mean age 16.2 y ± 1.6, 16% male). Adolescents deemed the smartphone-based EMA feasible, with the app being used for an average of 49 days. Forty-two percent of the notifications were answered and 85% of the participants would recommend the app to other adolescents. The personalized report was deemed useful and comprehensible and 95% recognized themselves in the personalized report, with 64% rating improved insight in their symptoms and subsequent steps towards an approach to reduce one’s fatigue as good or very good. Conclusions: PROfeel was found to be highly feasible and useful for fatigued adolescents with a chronic condition. This innovative method has clinical relevance through bringing a patient’s daily life into the clinical conversation.,” vol. 25, p. 100395, 2021, doi: 10.1016/j.invent.2021.100395.</v>
          </cell>
        </row>
        <row r="758">
          <cell r="C758" t="str">
            <v>Internet-based dyspnea self-management support for patients with chronic obstructive pulmonary disease,</v>
          </cell>
          <cell r="D758" t="str">
            <v xml:space="preserve"> J. Pain Symptom Manage., </v>
          </cell>
          <cell r="E758" t="str">
            <v>Context: People with chronic obstructive pulmonary disease experience dyspnea with activities despite optimal medical management. Objectives: The purpose of this study was to test the efficacy of two 12-month dyspnea self-management programs (DSMPs), Internet-based (eDSMP) and face-to-face (fDSMP), compared with a general health education (GHE) control on the primary outcome of dyspnea with activities. Methods: Participants with chronic obstructive pulmonary disease were randomized to eDSMP (n = 43), fDSMP (n = 41), or GHE (n = 41). The content of the DSMPs were similar and focused on education, skills training, and coaching on dyspnea self-management strategies, including exercise, and only differed in the delivery mode. Dyspnea with activities was measured with the Chronic Respiratory Questionnaire at three, six, and 12 months. Secondary outcomes included exercise behavior and performance, health-related quality of life, self-efficacy for dyspnea management, and perception of support for exercise. The study was registered at Clinicaltrials.gov (NCT00461162). Results: There were no differences in dyspnea with activities across groups over 12 months (P = 0.48). With the exception of arm endurance (P = 0.04), exercise behavior, performance, and health-related quality of life did not differ across groups (P &gt; 0.05). Self-efficacy for managing dyspnea improved for the DSMPs compared with GHE (P = 0.06). DSMP participants perceived high levels of support for initiating and maintaining an exercise program. Conclusion: The DSMPs did not significantly reduce dyspnea with activities compared with attention control. However, the high participant satisfaction with the DSMPs combined with positive changes in other outcomes, including self-efficacy for managing dyspnea and exercise behavior, highlight the need for additional testing of individually tailored technology-enabled interventions to optimize patient engagement and improve clinically relevant outcomes. © 2013 U.S. Cancer Pain Relief Committee.Published by Elsevier Inc. All rights reserved.,” vol. 46, no. 1, pp. 43–55, 2013, doi: 10.1016/j.jpainsymman.2012.06.015.</v>
          </cell>
        </row>
        <row r="759">
          <cell r="C759" t="str">
            <v>Interval based fuzzy systems for identification of important genes from microarray gene expression data: Application to carcinogenic development,</v>
          </cell>
          <cell r="D759" t="str">
            <v xml:space="preserve"> J. Biomed. Inform., </v>
          </cell>
          <cell r="E759" t="str">
            <v>In the present article, we develop two interval based fuzzy systems for identification of some possible genes mediating the carcinogenic development in various tissues. The methodology involves dimensionality reduction, classifying the genes through incorporation of the notion of linguistic fuzzy sets low, medium and high, and finally selection of some possible genes mediating a particular disease, obtained by a rule generation/grouping technique. The effectiveness of the proposed methodology, is demonstrated using five microarray gene expression datasets dealing with human lung, colon, sarcoma, breast cancer and leukemia. Moreover, the superior capability of the methodology in selecting important genes, over five other existing gene selection methods, viz., Significance Analysis of Microarrays (SAM), Signal-to-Noise Ratio (SNR), Neighborhood analysis (NA), Bayesian Regularization (BR) and Data-adaptive (DA) is demonstrated, in terms of the enrichment of each GO category of the important genes based on P-values. The results are appropriately validated by earlier investigations, gene expression profiles and t-test. The proposed methodology has been able to select genes that are more biologically significant in mediating the development of a disease than those obtained by the others. © 2009 Elsevier Inc. All rights reserved.,” vol. 42, no. 6, pp. 1022–1028, 2009, doi: 10.1016/j.jbi.2009.06.003.</v>
          </cell>
        </row>
        <row r="760">
          <cell r="C760" t="str">
            <v>Introducing spatial neighbourhood in Evidential C-Means for segmentation of multi-source images: Application to prostate multi-parametric MRI,</v>
          </cell>
          <cell r="D760" t="str">
            <v xml:space="preserve"> Inf. Fusion, </v>
          </cell>
          <cell r="E760" t="str">
            <v>In this paper we introduce an evidential multi-source segmentation scheme for the extraction of prostate zonal anatomy using multi-parametric MRI. The Evidential C-Means (ECM) classifier was adapted to a segmentation scheme by introducing spatial neighbourhood-based relaxation step in its optimisation process. In order to do so, basic belief assignments on voxels membership were relaxed using distance-weighted combination of belief from spatial neighbours. For the application on prostate tissues, geometric a priori was modelled and used as an additional data source. Our method was first experimented on simulated images to prove the improvement brought to the ECM. A validation study of the segmentation method was then conducted on 31 patients MRI data. In order to take into account inter-observer variability, each MRI was manually segmented by three independent expert radiologists, and an estimated truth was computed using STAPLE algorithm. This validation proved that segmentation obtained with our method is accurate and comparable to expert segmentation. We also show that our segmentation scheme enables to detect and highlight outliers, which could be interpreted by physicians as irregular tissues. The use of belief functions also provides additional information on borders between structures. We do believe these are sources of evidence that could help physicians/algorithms in characterising tissues and structures. The method that is introduced in this paper is a step forward to the use of belief functions theory in the context of multi-source image segmentation. Nevertheless, a full comparison to both baseline (e.g. Gaussian Mixture Models) and recent (e.g. Graph Cut) segmentation methods is needed to assess its performance. © 2012 Elsevier B.V. All rights reserved.,” vol. 19, no. 1, pp. 61–72, 2014, doi: 10.1016/j.inffus.2012.04.002.</v>
          </cell>
        </row>
        <row r="761">
          <cell r="C761" t="str">
            <v>In-vehicle network level fault diagnostics using fuzzy inference systems,</v>
          </cell>
          <cell r="D761" t="str">
            <v xml:space="preserve"> Appl. Soft Comput. J., </v>
          </cell>
          <cell r="E761" t="str">
            <v>This paper presents an application of an Adaptive-Network-based Fuzzy Inference System (ANFIS) for pre-diagnosing incipient underlying in-vehicle network problems which possibly could cause further failures. An experiment on ANFIS-based pre-diagnosis of network level faults on Controller Area Network (CAN) by utilising available network protocol signals, such as error frames, is reported. The experimental results show that the pre-diagnostic system can efficiently classify causes of error frames transmitted on a CAN bus, and identify ‘network health’ which indicates healthiness of the network when being used for message communication. The potential causes of the faults can be narrowed down, and further network diagnostics and prognostics can be performed. © 2011 Elsevier B.V.,” vol. 11, no. 4, pp. 3709–3719, 2011, doi: 10.1016/j.asoc.2011.02.001.</v>
          </cell>
        </row>
        <row r="762">
          <cell r="C762" t="str">
            <v>Investigating risk exposure in e-health systems,</v>
          </cell>
          <cell r="D762" t="str">
            <v xml:space="preserve"> Int. J. Med. Inform., </v>
          </cell>
          <cell r="E762" t="str">
            <v>Purpose Health managers, administrators and health practitioners now face new challenges due to the increasing dependency being placed on electronic health information systems. This paper focuses on Electronic Health Records for determining the critical attributes for e-health system development. The proposed QUiPS model aims to provide a framework for building trustworthy solutions by identifying the pertinent issues needed to determine the risk exposure with a given system. Approach To produce dependable, low risk and viable IT solutions, each critical attribute needs to be specifically addressed and prioritized. It is shown how these attributes possess a number of interdependencies making the analysis and prioritization tasks complex and hence, in practice, often incomplete. Two Australian case studies are presented that access enterprise level applications of live health records where these risk based techniques have been applied. Results The value and the shortcomings of taking a risk based approach to developing and deploying electronic health information systems that are safe and secure, is evaluated. The case studies presented indicate that traditional methods used to derive the requirements are often inadequate and the risks that are faced in ensuring a safe and secure system are highly application dependent and dynamic. Conclusions Convergence towards a viable universal solution for our electronic health records is not imminent and trust in e-health is fragile. Policies that data custodians follow need to be flexible and updated on a regular basis. Technological solutions are at best a stop gap to avoid the common hazards associated with access control and secure messaging. A wider range of analysis techniques to determine the key issues for a dependable health information system can derive longer term sustainable solutions.,” vol. 76, no. 5, pp. 460–465, 2007, doi: https://doi.org/10.1016/j.ijmedinf.2006.09.013.</v>
          </cell>
        </row>
        <row r="763">
          <cell r="C763" t="str">
            <v>IoT Architecture for Enhancing Rural Societal Services in Sub-Saharan Africa,</v>
          </cell>
          <cell r="D763" t="str">
            <v xml:space="preserve"> Procedia Comput. Sci., </v>
          </cell>
          <cell r="E763" t="str">
            <v>The potential of IoT in contributing towards sustainable economic development in Sub-Saharan Africa (SSA) through digital transformation and effective service delivery is widely accepted. However, the unreliability/unavailability of connectivity and power grid infrastructure as well as the unaffordability of the overall system hinders the implementation of a multi-layered IoT architecture for rural societal services in SSA. In this work, affordable IoT architecture that operates without reliance on broadband connectivity and power grid is developed. The architecture employs energy harvesting system and performs data processing, actuation decisions and network management locally by integrating a customized low-cost computationally capable device with the gateway. The sharing of this device among the water resource and quality management, healthcare and agriculture applications further reduces the overall system cost. The evaluation of LPWAN technologies reveals that LoRaWAN has lower cost with added benefits of adaptive data rate and largest community support while providing comparable performance and communication range with the other technologies. The relevant results of the analysis is communicated to end-users’ mobile device via 2G/3G GPRS. Hence, the proposed IoT architecture enables the implementation of IoT systems for improving efficiency in three key application areas at low cost.,” vol. 177, pp. 338–344, 2020, doi: https://doi.org/10.1016/j.procs.2020.10.045.</v>
          </cell>
        </row>
        <row r="764">
          <cell r="C764" t="str">
            <v>IoT medical image detection and rivaroxaban prevent thrombosis in patients with atrial fibrillation,</v>
          </cell>
          <cell r="D764" t="str">
            <v xml:space="preserve"> Microprocess. Microsyst., </v>
          </cell>
          <cell r="E764" t="str">
            <v>Use in medical applications of networking technology to ensure that the medical profession to improve health care, automation and quality optimization provides resources and minimize costs. It can be identified easily and has an imaging device and the parameters of automatic analysis take immediate corrective action in IOT in medical imaging. Digitization has reached many areas of medical technology paved the way for monitoring and management of medical equipment, things with medical images, patient waiting time and trouble, and the doctor the Internet. Atrial fibrillation is the most generally perceived and heart arrhythmias and the danger of stroke and thromboembolism related to expanded disarray. It has been proposed atrial fibrillation patients who exhibit electrical and pharmacological cardiac function and emotional control program. In March dodge to get re-established anticoagulant therapy, thrombus function is so defined from the prior sinus mood and signs of heart. Transesophageal echocardiography cardiac performance has an important part in the formation of blood clots is missing the left atrium members of this set. The point of the study was the left atrium limb of the trip, before part adapts to the dynamic echocardiogram of the heart, the left atrium and the disease are to detect and treat a variety of anticoagulant therapy adequacy limb stroke. Consider the risk factors and transmission. Based on medical imaging technology, the importance of what it offers and the review of the Internet of Things, and healthcare applications of medical imaging technology.,” vol. 81, p. 103685, 2021, doi: 10.1016/j.micpro.2020.103685.</v>
          </cell>
        </row>
        <row r="765">
          <cell r="C765" t="str">
            <v>Is T-wave alternans T-wave amplitude dependent?,</v>
          </cell>
          <cell r="D765" t="str">
            <v xml:space="preserve"> Biomed. Signal Process. Control, </v>
          </cell>
          <cell r="E765" t="str">
            <v>The possible dependence of T-wave alternans (TWA) on T-wave amplitude was investigated in 3 orthogonal leads (X, Y, Z) 20-min resting ECG recordings and in the derived vector magnitude (VM) from 176 healthy (H) subjects and 200 coronary-artery-disease (CAD) patients. After application of our adaptive-match-filter based method for parameterization of TWA in terms of its amplitude (TWA-A) and product-magnitude (TWA-PM, defined as the product of TWA-A times TWA duration), and once a TW-A parameter was defined for T-wave amplitude quantification, the existence of intra- and inter-subjects relationships of TWA-A and TWA-PM vs. TW-A was tested. Compared to the H-population, the CAD-population showed a significant (P &lt; 0.05) increase of TWA-A (62 ± 38 μV vs. 54 ± 25 μV) and TWA-PM (4029 ± 2974 beat μV vs. 3107 ± 1976 beat μV) and a significant decrease of TW-A (298 ± 194 μV vs. 467 ± 246 μV). These repolarization changes, however, occurred with no significant intra- or inter-subjects relationships of TWA-A and TWA-PM vs. TW-A. Thus, in our CAD and H populations there was no evidence of TWA dependence on T-wave amplitude. © 2011 Elsevier Ltd. All rights reserved.,” vol. 7, no. 4, pp. 358–364, 2012, doi: 10.1016/j.bspc.2011.06.009.</v>
          </cell>
        </row>
        <row r="766">
          <cell r="C766" t="str">
            <v>ISABELA – A Socially-Aware Human-in-the-Loop Advisor System,</v>
          </cell>
          <cell r="D766" t="str">
            <v xml:space="preserve"> Online Soc. Networks Media, </v>
          </cell>
          <cell r="E766" t="str">
            <v>Currently, we are surrounded by all sorts of smart devices. Nevertheless, surprisingly, apart from e-health systems, few applications consider humans as active system players, as most applications/systems have the sole objective of providing some service to humans without considering their intents, actions, emotions, or social context. In this respect, they can be looked at as open loop, rather than integrating humans in a feedback loop, with potential to react to and change the environment. Systems that do consider human feedback are called Human-in-the-Loop Cyber-Physical-Systems (HiTLCPS), and these are now looked at as essential components of intelligent advisor systems (AS), i.e., systems that can take decisions and provide advice based the user environment and mood. In this paper, we present a HITLCPS AS system that combines online social networks (OSN) data with a variety of other data, such as environmental data and personal mobile devices data, in order to provide user advice. The paper details the system architecture, presents a data analysis from the collected dataset, provides results for some of the built models, and discusses future research directions.,” vol. 16, p. 100060, 2020, doi: 10.1016/j.osnem.2020.100060.</v>
          </cell>
        </row>
        <row r="767">
          <cell r="C767" t="str">
            <v>IT support for healthcare processes – premises, challenges, perspectives,</v>
          </cell>
          <cell r="D767" t="str">
            <v xml:space="preserve"> Data Knowl. Eng., </v>
          </cell>
          <cell r="E767" t="str">
            <v>Healthcare processes require the cooperation of different organizational units and medical disciplines. In such an environment optimal process support becomes crucial. Though healthcare processes frequently change, and therefore the separation of the flow logic from the application code seems to be promising, workflow technology has not yet been broadly used in healthcare environments. In this paper we elaborate both the potential and the essential limitations of IT support for healthcare processes. We identify different levels of process support in healthcare, and distinguish between organizational processes and the medical treatment process. To recognize the limitations of IT support we adopt a broad socio-technical perspective based on scientific literature and personal experience. Despite of the limitations we identified, undeniably, IT has a huge potential to improve healthcare quality which has not been explored by current IT solutions. In particular, we indicate how advanced process management technology can improve IT support for healthcare processes.,” vol. 61, no. 1, pp. 39–58, 2007, doi: https://doi.org/10.1016/j.datak.2006.04.007.</v>
          </cell>
        </row>
        <row r="768">
          <cell r="C768" t="str">
            <v>Iterative two-dimensional signal warping—Towards a generalized approach for adaption of one-dimensional signals,</v>
          </cell>
          <cell r="D768" t="str">
            <v xml:space="preserve"> Biomed. Signal Process. Control, </v>
          </cell>
          <cell r="E768" t="str">
            <v>The assessment of subtle morphological changes in noisy signals is a common challenge in the field of biomedical signal processing. Concerning the electrocardiogram (ECG), it may yield novel risk factors for cardiac mortality. Here, we describe an iterative two-dimensional signal warping algorithm (i2DSW), which morphological analyses even in case of noise ratios. i2DSW adapts a generalized iterative template adaptation process that yields a more flexible template and allows for better fitting of subtle variations of signal shapes. Moreover, the template segmentation is not dependent on signal morphology. We test its performance, by measuring beat-to-beat repolarization variability in simulated and clinical ECG. Simulation studies show higher robustness of i2DSW in presence of typical ECG artefacts compared to previously proposed methods including the existing two-dimensional warping technique (26% improvement). Comparison of short-term ECG recorded in normal subjects versus patients with myocardial infarction (MI) confirmed increased repolarization variability in MI patients (p &lt; 0.0001). Results obtained with long-term ECG show improved waveform adaptation of i2DSW (overall 19%, up to 33%). The assessment of subtle morphological changes by i2DSW may yield novel and more robust risk factors for cardiac mortality. By avoiding a fixed template segmentation, the generalized design of i2DSW has the potential to be also powerful in the application to other quasi-periodic signals.,” vol. 43, pp. 311–319, 2018, doi: 10.1016/j.bspc.2018.03.016.</v>
          </cell>
        </row>
        <row r="769">
          <cell r="C769" t="str">
            <v>Joint segmentation of anatomical and functional images: Applications in quantification of lesions from PET, PET-CT, MRI-PET, and MRI-PET-CT images,</v>
          </cell>
          <cell r="D769" t="str">
            <v xml:space="preserve"> Med. Image Anal., </v>
          </cell>
          <cell r="E769" t="str">
            <v>We present a novel method for the joint segmentation of anatomical and functional images. Our proposed methodology unifies the domains of anatomical and functional images, represents them in a product lattice, and performs simultaneous delineation of regions based on random walk image segmentation. Furthermore, we also propose a simple yet effective object/background seed localization method to make the proposed segmentation process fully automatic. Our study uses PET, PET-CT, MRI-PET, and fused MRI-PET-CT scans (77 studies in all) from 56 patients who had various lesions in different body regions. We validated the effectiveness of the proposed method on different PET phantoms as well as on clinical images with respect to the ground truth segmentation provided by clinicians. Experimental results indicate that the presented method is superior to threshold and Bayesian methods commonly used in PET image segmentation, is more accurate and robust compared to the other PET-CT segmentation methods recently published in the literature, and also it is general in the sense of simultaneously segmenting multiple scans in real-time with high accuracy needed in routine clinical use. © 2013.,” vol. 17, no. 8, pp. 929–945, 2013, doi: 10.1016/j.media.2013.05.004.</v>
          </cell>
        </row>
        <row r="770">
          <cell r="C770" t="str">
            <v>JointCalc: A web-based personalised patient decision support tool for joint replacement,</v>
          </cell>
          <cell r="D770" t="str">
            <v xml:space="preserve"> Int. J. Med. Inform., </v>
          </cell>
          <cell r="E770" t="str">
            <v>Background and purpose: Health information systems (HIS) are expected to be effective and efficient in improving healthcare services, but empirical observation of HIS reveals that most perform poorly in terms of these metrics. Theoretical factors of HIS performance are widely studied, and solutions to mitigate poor performance have been proposed. In this paper we implement effective methods to eliminate some common drawbacks of HIS design and demonstrate the synergy between the methods. JointCalc, the first comprehensive patient-facing web-based decision support tool for joint replacement, is used as a case study for this purpose. Methods and results: User-centred design and thorough end-user involvement are employed throughout the design and development of JointCalc. This is supported by modern software production paradigms, including continuous integration/continuous development, agile and service-oriented architecture. The adopted methods result in a user-approved application delivered well within the scope of project. Conclusion: This work supports the claims of high potential efficiency of HIS. The methods identified are shown to be applicable in the production of an effective HIS whilst aiding development efficiency.,” vol. 142, p. 104217, 2020, doi: 10.1016/j.ijmedinf.2020.104217.</v>
          </cell>
        </row>
        <row r="771">
          <cell r="C771" t="str">
            <v>Key functional characteristics in designing and operating health information websites for user satisfaction: An application of the extended technology acceptance model,</v>
          </cell>
          <cell r="D771" t="str">
            <v xml:space="preserve"> Int. J. Med. Inform., </v>
          </cell>
          <cell r="E771" t="str">
            <v>Objective: With growing demand for health information and rapid development of information technology, health information websites are emerging as the most effective media to meet the public’s needs for health information. This article is intended to offer a technical view on the design and operations of health information websites. Along this line, employed here is the Technology Acceptance Model (TAM), which has been widely used to predict user acceptance based on Perceived Ease-of-Use (PEOU) and Perceived Usefulness (PU). Methods: We extend the original TAM by including some exogenous variables since it is necessary to understand the role of the antecedents of acceptance constructs when designing an effective health information website for improving user satisfaction. This study focuses on identifying the core functional factors in designing and operating health information websites. Conducted are some multivariate statistical analyses based on data from an extensive survey. Results: The results from the structural equation analysis suggest that functional characteristics should be categorized into three groups: one affecting PU and PEOU, another affecting only PEOU, and the other having no direct effect on either PU or PEOU. In particular, ‘usage support’ and ‘customization’ are two key functional characteristics in the extended TAM framework for health information websites. Conclusion: Contrary to expectations, however, the direct effect of PEOU on usage support is hardly observed, which differentiates health information websites from other commercial websites like online shopping malls. As a result, understanding the antecedents of PU takes on more significance. © 2006 Elsevier Ireland Ltd. All rights reserved.,” vol. 76, no. 11–12, pp. 790–800, 2007, doi: 10.1016/j.ijmedinf.2006.09.001.</v>
          </cell>
        </row>
        <row r="772">
          <cell r="C772" t="str">
            <v>Knowledge Acquisition for Electronic Health Records on cloud,</v>
          </cell>
          <cell r="D772" t="str">
            <v xml:space="preserve"> Procedia Comput. Sci., </v>
          </cell>
          <cell r="E772" t="str">
            <v>Every Electronic Health Record (EHR) System has functionalities which protect patient’s data and drug related information prescribed at the time of medical diagnosis. Decision support system capabilities of the system provide necessary paperless handling support for the health information of a large number of patients. The extensive search on the practice of medical data indicates that there is a steep trend in the electronic health record usage. There is quite a number of EHR software available which are used as a Service globally, but many practitioners are not aware of selecting the right EHR SaaS product. Hence, there is a need to identify the best EHR SaaS from a pool of Software service products. To enhance the search of getting the best possible EHR SaaS product in this paper, researchers have adapted the novel way of using predefined attributes of these products and finding the relationship between them. Further, they are grouped into clusters depending on the rating, customer reviews, record of attested customers, eligible user professionals are guided in selecting a particular EHR SaaS.,” vol. 112, pp. 1909–1915, 2017, doi: 10.1016/j.procs.2017.08.031.</v>
          </cell>
        </row>
        <row r="773">
          <cell r="C773" t="str">
            <v>L’hospitalisation en psychiatrie: Point de vue des patients et perspectives éthiques,</v>
          </cell>
          <cell r="D773" t="str">
            <v xml:space="preserve"> Ann. Med. Psychol. (Paris)., </v>
          </cell>
          <cell r="E773" t="str">
            <v>Background: Psychiatric practice is often faced with complex situations that pose serious moral dilemmas for mental health professionals. To some degree, all mental health professionals limit autonomous decision making on a person already impaired by illness. Ethical considerations become more complex when involuntary hospitalization or coercive measures serve to restore autonomy in patients with temporary mental incapacity. The ethical debate around involuntary hospitalization or coercive measures, and more globally around psychiatric care is concerned with whether deprivation of liberty can really be justified in order to help a patient regain his autonomy. On the other hand, patients’ opinions and views are increasingly being recognized as major indicators of how well health services and health systems are performing, as well as providing guidance for further service improvement. Little is known about the patients’ views of admissions to psychiatric hospitals from an ethical perspective. Objective: The objective of our study, which is a part of a research project on the ethical references in institutional psychiatric practices is two-fold: To explore the experiences of hospitalized patients, and their perception of the effects of the hospitalization on their suffering and on restoring their psychological autonomy, then to offer possible ways to improve hospital care with a view to an ethical perspective. In this article, the principles based approach to biomedical ethics developed by Beauchamp and Childress is used, with a particular focus on autonomy, beneficence, and non-maleficence. Method: The study was conducted in April and May 2010 in full-time hospital units in ten general psychiatry sectors at three hospital sites in Marseille. The study was based on a survey by questionnaire conducted with patients at the end of their hospital stay. The questionnaire consisting of 64 items sought to explore their viewpoints with respect to ethical principles: autonomy (free-will or agency), beneficence (to do good), non-maleficence (not to harm). A descriptive statistical analysis was conducted with SPSS 17.0 software. Data are presented as proportions for discrete variables and as means ± standard deviations for continuous variables. Results: Among the 183patients identified to participate in the survey, 14refused. A total of 169patients participated in the study. It showed that empowerment is promoted by the existence of milestones in treatment (more than…,” vol. 171, no. 8, pp. 518–523, 2013, doi: 10.1016/j.amp.2012.08.021.</v>
          </cell>
        </row>
        <row r="774">
          <cell r="C774" t="str">
            <v>L’image, angle mort des politiques de santé,</v>
          </cell>
          <cell r="D774" t="str">
            <v xml:space="preserve"> Anal., </v>
          </cell>
          <cell r="E774" t="str">
            <v>Résumé Contexte L’utilisation des technologies de l’information et de la communication (TIC) est de plus en plus corrélée à des problèmes sanitaires. Les politiques de santé restent peu intéressées, pour le moment, par cette relation, notamment en ce qui concerne les adultes. Le flux croissant et invasif d’images via les écrans est décrit par l’auteur comme une iconodictature induisant des hyperstimulations permanentes, perverses et infra-traumatiques; cela semble déborder les capacités contenantes et pare-excitantes de la psyché tout en produisant une souffrance qui passe souvent sous les radars des repérages sanitaires, en raison d’une nouvelle norme sociale, co-construite de manière inédite par l’hybridation de l’humain et des machines (l’intelligence artificielle). Objectifs Focalisé sur le concept d’image comme principal médium d’intervention sur les représentations voire sur les non-représentations, ce travail souhaite revisiter et articuler, dans une perspective transdisciplinaire, une série de théories permettant de décrypter les mécanismes et les effets de l’image digitale sur les individus, en défendant l’hypothèse selon laquelle le sujet digital est exposé, dans l’écosystème numérique actuel, à des conséquences psychopathologiques exigeant des politiques de santé adaptées. Méthode En suivant une démarche qualitative, l’auteur fait appel, dans son décryptage, à des concepts théoriques provenant de divers domaines: psychanalyse (pulsion scopique, enveloppe visuelle du moi, traumatisme, passage à l’acte, perversion), épidémiologie (dépression, anxiété, risque de suicide lié à l’utilisation du smartphone et d’Internet), visual studies (postimage), neurosciences (vision, lecture digitale, attention). Les concepts étudiés sont articulés à l’inconscient du sujet digital. Résultats Les perspectives théoriques étudiées tendent à confirmer l’hypothèse concernant les effets dommageables de l’hyperstimulation digitale via l’image. Twenge (2017) notamment, souligne le tsunami de troubles psychiatriques entrainé par l’usage du smartphone dans la population adolescente. L’on constate également la prééminence du visuel sur les autres modalités sensorielles, la baisse des capacités attentionnelles et des activités de lecture activant les capacités cognitives critiques, la tendance à l’hybridation sujet-objet, les effets du deep learning sur la notion de représentation, les effets des algorithmes sur la subjectivité, le fondement visuel de l’inconscient, les p…,” vol. 3, no. 1, pp. 62–71, 2019, doi: 10.1016/j.inan.2019.02.007.</v>
          </cell>
        </row>
        <row r="775">
          <cell r="C775" t="str">
            <v>Large scale integration of wireless sensor network technologies for air quality monitoring at a logistics shipping base,</v>
          </cell>
          <cell r="D775" t="str">
            <v xml:space="preserve"> J. Ind. Inf. Integr., </v>
          </cell>
          <cell r="E775" t="str">
            <v>The future of logistics shipping bases will be to seek efficient flows of materials to meet the needs of business partners. Supply chain and operations managers of supply bases will need to integrate technologies that allow for greater automation, digitalization, flexibility and improved communications among stakeholders. The technologies that are likely to boost integration will consist of a plethora of Industrial Internet-of-Things (IIoT) technologies that may include Wireless Sensor Network (WSN) technologies and could be applied for improved monitoring of healthy and safe industrial workplaces for workers. However, little is known regarding how WSN technologies can be implemented on a larger scale and its implications when integrated on standard logistics and operations of industrial workplaces such as a shipping base. The WSN sensor units represent an integrating resource that are capable of monitoring air temperature, humidity and levels of carbon dioxide (CO2) and other gasses and of disseminating this information to different actors in the production system. Air quality factors play a critical role in the perceived levels of workers’ comfort and in reported medical health. The low cost of wireless sensor network (WSN) technologies offer potential for continuous, autonomous and importantly networked assessment of industrial workplace air quality that may have implications for operations management and quality of production. This paper initially presents a case study that monitors air quality that is collected with WSN technologies from two workshops carried out by a large on-shore logistics base that supports offshore petroleum logistics. The case study demonstrates a monitoring and visualization approach for facilitating BD in decision making for health and safety in the shipping industry. However, with the advancement in IIoT technologies and the emergence of smart sensing and actuating devices, it is possible to form a digital closed-loop system that we argue is essential for managers to link together information about air quality with supply chain and operations management decisions. We propose that central to effective decision making is the data analytics approach and visualization of what is potentially, big data (BD) in monitoring the air quality in industrial workplaces. We discuss how WSN technologies can be integrated into the logistics management and operations of the shipping base. Through an analytical discussion of BD we explore ho…,” vol. 10, pp. 20–28, 2018, doi: 10.1016/j.jii.2018.02.001.</v>
          </cell>
        </row>
        <row r="776">
          <cell r="C776" t="str">
            <v>Learning and consolidation of visuo-motor adaptation in Parkinson’s disease,</v>
          </cell>
          <cell r="D776" t="str">
            <v xml:space="preserve"> Park. Relat. Disord., </v>
          </cell>
          <cell r="E776" t="str">
            <v>We have previously shown in normal subjects that motor adaptation to imposed visual rotation is significantly enhanced when tested few days later. This occurs through a process of sleep-dependent memory consolidation. Here we ascertained whether patients with Parkinson’s disease (PD) learn, improve, and retain new motor skills in the same way as normal subjects. We tested 16 patients in early stages of PD and 21 control subjects over two days. All subjects performed reaching movements on a digitizing tablet. Vision of the limb was precluded with an opaque screen; hand paths were shown on the screen with the targets’ position. Unbeknownst to the subjects, the hand path on the screen was rotated by 30°. In experiment 1, patients taking dopaminergic treatment and controls adapted to rotation with targets appearing in an unpredictable order. In experiment 2, drug-naïve patients and controls adapted to rotation in a less challenging task where target’s appearance was predictable. Patients and controls made similar movements and adapted to rotation in the same way. However, when tested again over the following days, controls’ performance significantly improved compared to training, while patients’ performance did not. This lack of consolidation, which is present in the early stages of the disease and is independent from therapy, may be due to abnormal homeostatic processes that occur during sleep. © 2008 Elsevier Ltd.,” vol. 15, no. 1, pp. 6–11, 2009, doi: 10.1016/j.parkreldis.2008.02.012.</v>
          </cell>
        </row>
        <row r="777">
          <cell r="C777" t="str">
            <v>Learning from professionals: Exploring cognitive rehabilitation strategies for the definition of the functional requirements of a telerehabilitation platform,</v>
          </cell>
          <cell r="D777" t="str">
            <v xml:space="preserve"> Comput. Biol. Med., </v>
          </cell>
          <cell r="E777" t="str">
            <v>In the past few years, the advances in Information and Communication Technology (ICT) led to the development of platforms and applications that aim to support cognitive rehabilitation therapy that contributes to extend patients’ treatment at home. In our research we adopted the Human Centered Approach to design a cognitive rehabilitation platform that is able to provide tools and features tailored to the professional needs and strategies and also able to engage patients in their treatment process. In order to explore the clinicians’ point of view on the neuropsychological intervention strategies, we applied two different techniques often used in human factors research: the Critical Decision Method to study professionals’ strategies with a descriptive perspective, and the Hierarchical Task Analysis to analyze the processes with a normative view. The results of our research showed that the hybrid approach adopted allowed us to have a better focus on the cognitive rehabilitation process and on the professionals’ decision making mechanism. This led to a better understanding of functional requirements for supporting clinician’s strategic decision making, in terms of personalization of treatments, cognitive exercises settings and feedback customization. In conclusion, our research highlights the value of the CDM to focus deeply on which functionalities professionals require from a cognitive telerehabilitation system and allowed us to design more precisely clinician-patients interactions inside the system compared to prescriptive methods currently used. Our study offers contribution to the comprehension of the rehabilitation processes, suggesting the positive impacts of an ‘extended’ clinic treatment by adopting a flexible and adaptable tool.,” vol. 95, pp. 288–297, 2018, doi: 10.1016/j.compbiomed.2017.08.009.</v>
          </cell>
        </row>
        <row r="778">
          <cell r="C778" t="str">
            <v>Learning hidden patterns from patient multivariate time series data using convolutional neural networks: A case study of healthcare cost prediction,</v>
          </cell>
          <cell r="D778" t="str">
            <v xml:space="preserve"> J. Biomed. Inform., </v>
          </cell>
          <cell r="E778" t="str">
            <v>Objective: To develop an effective and scalable individual-level patient cost prediction method by automatically learning hidden temporal patterns from multivariate time series data in patient insurance claims using a convolutional neural network (CNN) architecture. Methods: We used three years of medical and pharmacy claims data from 2013 to 2016 from a healthcare insurer, where data from the first two years were used to build the model to predict costs in the third year. The data consisted of the multivariate time series of cost, visit and medical features that were shaped as images of patients’ health status (i.e., matrices with time windows on one dimension and the medical, visit and cost features on the other dimension). Patients’ multivariate time series images were given to a CNN method with a proposed architecture. After hyper-parameter tuning, the proposed architecture consisted of three building blocks of convolution and pooling layers with an LReLU activation function and a customized kernel size at each layer for healthcare data. The proposed CNN learned temporal patterns became inputs to a fully connected layer. We benchmarked the proposed method against three other methods: (1) a spike temporal pattern detection method, as the most accurate method for healthcare cost prediction described to date in the literature; (2) a symbolic temporal pattern detection method, as the most common approach for leveraging healthcare temporal data; and (3) the most commonly used CNN architectures for image pattern detection (i.e., AlexNet, VGGNet and ResNet) (via transfer learning). Moreover, we assessed the contribution of each type of data (i.e., cost, visit and medical). Finally, we externally validated the proposed method against a separate cohort of patients. All prediction performances were measured in terms of mean absolute percentage error (MAPE). Results: The proposed CNN configuration outperformed the spike temporal pattern detection and symbolic temporal pattern detection methods with a MAPE of 1.67 versus 2.02 and 3.66, respectively (p &lt; 0.01). The proposed CNN outperformed ResNet, AlexNet and VGGNet with MAPEs of 4.59, 4.85 and 5.06, respectively (p &lt; 0.01). Removing medical, visit and cost features resulted in MAPEs of 1.98, 1.91 and 2.04, respectively (p &lt; 0.01). Conclusions: Feature learning through the proposed CNN configuration significantly improved individual-level healthcare cost prediction. The proposed CNN was able to outperform tempo…,” vol. 111, p. 103565, 2020, doi: 10.1016/j.jbi.2020.103565.</v>
          </cell>
        </row>
        <row r="779">
          <cell r="C779" t="str">
            <v>Lessons learned from key studies on connected devices in telemedicine and mobile health,</v>
          </cell>
          <cell r="D779" t="str">
            <v xml:space="preserve"> Eur. Res. Telemed., </v>
          </cell>
          <cell r="E779" t="str">
            <v>Introduction The benefits and risks of the use of connected devices in telemedicine and mhealth are badly known to health professionals engaged in the new practices of telemedicine and connected health. Although the literature data are numerous, the published results remain controversial, often due to low methodological studies. The purpose of this article is to review in 2016 on a use reliable and secure of the connected devices and selected mobile apps to medical purpose, from a few recent studies. Methods This work is based on recent publications in the medical literature, selected for the medical service to patients by the use of medical devices, connected objects, mobile apps, SMS and emails. These studies were also selected because their authors had made comprehensive reviews of the literature in Medline, Cochrane and Scopus databases. For telemedicine and the DMC of telemonitoring, two large European studies Whole Systems Demonstrator (2009–13) and Renewing Health (2010–14) have been analyzed, as well as some French studies. For the use of the mobile connected health, the important work of two English teams, whose National Health Service, were chosen. These teams have assessed the use of mobile digital technologies, connected objects and applications in health, SMS and emails between 1993 and 2015. Results Numerous publications have been rejected by the authors of these journals by methodological shortfall. Among those selected, the majority did not show real medical service (MS) to patients, both by systems of telemonitoring at home for patients with chronic diseases, by different mobile digital technologies in the day-to-day practice of health professionals. The economic impact of the use of objects connected to medical purpose showed no reduction of costs. The few studies that have demonstrated clinical benefits remain anecdotal and their results require to be confirmed by further studies. Work on mobile health concerned essentially developed in high-income countries. It is possible that mobile health, in developing countries, benefits that are not yet published. Discussion Possible causes of these results are discussed in the light of the conclusions of the authors of these studies. The lack of professional organization in the use of these new technologies, lack of cooperation between industry, patients and health professionals to ensure reliability and safety of use, a study methodology not adapted to the normal practices of healthcare profe…,” vol. 6, no. 2, pp. 67–77, 2017, doi: 10.1016/j.eurtel.2017.06.003.</v>
          </cell>
        </row>
        <row r="780">
          <cell r="C780" t="str">
            <v>Lessons learned from the implementation of remote control for the interoperability standard ISO/IEEE11073-20601 in a standard weighing scale,</v>
          </cell>
          <cell r="D780" t="str">
            <v xml:space="preserve"> Comput. Methods Programs Biomed., </v>
          </cell>
          <cell r="E780" t="str">
            <v>The Point of Care (PoC) version of the interoperability standard ISO/IEEE11073 (X73) provided a mechanism to control remotely agents through documents X73-10201 and X73-20301. The newer version of X73 oriented to Personal Health Devices (PHD) has no mechanisms to do such a thing. The authors are working toward a common proposal with the PHD Working Group (PHD-WG) in order to adapt the remote control capabilities from X73PoC to X73PHD. However, this theoretical adaptation has to be implemented and tested to evaluate whether or not its inclusion entails an acceptable overhead and extra cost. Such proof-of-concept assessment is the main objective of this paper. For the sake of simplicity, a weighing scale with a configurable operation was chosen as use case. First, in a previous stage of the research - the model was defined. Second, the implementation methodology - both in terms of hardware and software - was defined and executed. Third, an evaluation methodology to test the remote control features was defined. Then, a thorough comparison between a weighing scale with and without remote control was performed. The results obtained indicate that, when implementing remote control in a weighing scale, the relative weight of such feature represents an overhead of as much as 53%, whereas the number of Implementation Conformance Statements (ICSs) to be satisfied by the manufacturer represent as much as 34% regarding the implementation without remote control. The new feature facilitates remote control of PHDs but, at the same time, increases overhead and costs, and, therefore, manufacturers need to weigh this trade-off. As a conclusion, this proof-of-concept helps in fostering the evolution of the remote control proposal to extend X73PHD and promotes its inclusion as part of the standard, as well as it illustrates the methodological steps for its extrapolation to other specializations.,” vol. 123, pp. 81–93, 2016, doi: 10.1016/j.cmpb.2015.09.015.</v>
          </cell>
        </row>
        <row r="781">
          <cell r="C781" t="str">
            <v>Leveraging complex event processing for smart hospitals using RFID,</v>
          </cell>
          <cell r="D781" t="str">
            <v xml:space="preserve"> J. Netw. Comput. Appl., </v>
          </cell>
          <cell r="E781" t="str">
            <v>RFID technology has been examined in healthcare to support a variety of applications such as patient identification and monitoring, asset tracking, and patientdrug compliance. However, managing the large volume of RFID data and understanding them in the medical context present new challenges. One effective solution for dealing with these challenges is complex event processing (CEP), which can extract meaningful events for context-aware applications. In this paper, we propose a CEP framework to model surgical events and critical situations in an RFID-enabled hospital. We have implemented a prototype system with the proposed approach for surgical management and conducted performance evaluations to test its scalability and capability. Our study provides a feasible solution to improve patient safety and operational efficiency for an RFID-enabled hospital, by providing sense and response capability to detect medically significant events. © 2010 Elsevier Ltd. All rights reserved.,” vol. 34, no. 3, pp. 799–810, 2011, doi: 10.1016/j.jnca.2010.04.020.</v>
          </cell>
        </row>
        <row r="782">
          <cell r="C782" t="str">
            <v>Life-span differences in the uses and gratifications of tablets: Implications for older adults,</v>
          </cell>
          <cell r="D782" t="str">
            <v xml:space="preserve"> Comput. Human Behav., </v>
          </cell>
          <cell r="E782" t="str">
            <v>Abstract This study extends Uses and Gratifications theory by examining the uses and gratifications of a new technological device, the tablet computer, and investigating the differential uses and gratifications of tablet computers across the life-span. First, we utilized a six-week tablet training intervention to adapt and extend existing measures to the tablet as a technological device. Next, we used paper-based and online surveys (N = 847), we confirmed four main uses of tablets: (1) information seeking, (2) relationship maintenance, (3) style, (4) amusement and killing time, and added one additional use category (5) organization. We discovered differences among the five main uses of tablets across the life-span, with older adults using tablets the least overall. Builders, Boomers, GenX and GenY all reported the highest means for information seeking. Finally, we used a structural equation model to examine how uses and gratifications predicts hours of tablet use. The study provides limitations and suggestions for future research and marketers. In particular, this study offers insight to the relevancy of theory as it applies to particular information and communication technologies and consideration of how different periods in the life-span affect tablet motivations.,” vol. 52, pp. 96–106, 2015, doi: 10.1016/j.chb.2015.05.024.</v>
          </cell>
        </row>
        <row r="783">
          <cell r="C783" t="str">
            <v>Lifestyle intervention to prevent obesity during pregnancy: Implications and recommendations for research and implementation,</v>
          </cell>
          <cell r="D783" t="str">
            <v xml:space="preserve"> Midwifery, </v>
          </cell>
          <cell r="E783" t="str">
            <v>Maternal obesity and excessive gestational weight gain (GWG) are significant contributors to the global obesity epidemic. However, isolated lifestyle interventions to address this in pregnancy appear to have only modest benefit and responses can be variable. This paper aims to address the question of why the success of lifestyle interventions to prevent excessive GWG is suboptimal and variable. We suggest that there are inherent barriers to lifestyle change within pregnancy as a life stage, including the short window available for habit formation; the choice for women not to prioritise their weight; competing demands including physiological, financial, relationship, and social situations; and lack of self-efficacy among healthcare professionals on this topic. In order to address this problem, we propose that just like all successful public health approaches seeking to change behaviour, individual lifestyle interventions must be provided in the context of a supportive environment that enables, incentivises and rewards healthy changes. Future research should focus on a systems approach that integrates the needs of individuals with the context within which they exist. Borrowing from the social marketing principle of ‘audience segmentation’, we also need to truly understand the needs of individuals to design appropriately tailored interventions. This approach should also be applied to the preconception period for comprehensive prevention approaches. Additionally, relevant policy needs to reflect the changing evidence-based climate. Interventions in the clinical setting need to be integrally linked to multipronged obesity prevention efforts in the community, so that healthy weight goals are reinforced throughout the system.,” vol. 49, pp. 13–18, 2017, doi: 10.1016/j.midw.2016.09.017.</v>
          </cell>
        </row>
        <row r="784">
          <cell r="C784" t="str">
            <v>Line-scan hyperspectral imaging system for real-time inspection of poultry carcasses with fecal material and ingesta,</v>
          </cell>
          <cell r="D784" t="str">
            <v xml:space="preserve"> Comput. Electron. Agric., </v>
          </cell>
          <cell r="E784" t="str">
            <v>In poultry processing plants, fecal material and ingesta are the primary source of carcass contamination with microbial pathogens. The current practice of the poultry inspection in the United States is primarily human visual observations. Since the visual inspection is becoming more challenging in poultry processing plants adopting high-speed lines, a rapid sorting system could significantly improve the detection and monitoring of carcasses with surface fecal material and ingesta. As a result, we developed a prototype line-scan hyperspectral imaging system configured as a real-time multispectral imaging subsystem for online detection of surface fecal material and ingesta. Specifically, we integrated a commercially available off-the-shelf hyperspectral image camera into the system with two line lights and a custom software program for real-time multispectral imaging. The bottleneck of the imaging system was the data acquisition. For that reason, a multithreaded software architecture was designed and implemented not only to meet the application requirements such as speed and detection accuracy, but also to be customizable to different imaging applications such as systemic disease detection in the future. The image acquisition and processing speed tests confirmed the system could operate to scan poultry carcasses in commercial poultry processing plants. The fecal detection algorithm was based on the previous research using different hyperspectral imaging systems. A new carcass detection and image formation algorithm was developed to allow existing image processing and detection algorithms reusable without any modifications. Sixteen chicken carcasses and four different types of fecal and ingesta samples were used in a study to test the imaging system at two different speeds (140 birds per minute and 180 birds per minute) in a pilot-scale poultry processing facility. The study found that the system could grab and process three waveband images of carcasses moving up to 180 birds per minute (a line-scan rate 286. Hz) and detect fecal material and ingesta on their surfaces. The detection accuracy of the system varied between 89% and 98% with minimum false positive errors (less than 1%), depending on tested detection algorithms. Therefore, these findings provide the basis of not only a commercially viable imaging platform for fecal detection but also a single poultry inspection system for multiple tasks such as systemic disease detection and quality sorting. © 2…,” vol. 79, no. 2, pp. 159–168, 2011, doi: 10.1016/j.compag.2011.09.008.</v>
          </cell>
        </row>
        <row r="785">
          <cell r="C785" t="str">
            <v>Linking OCT, Angiographic, and Photographic Lesion Components in Neovascular Age-Related Macular Degeneration,</v>
          </cell>
          <cell r="D785" t="str">
            <v xml:space="preserve"> Ophthalmol. Retin., </v>
          </cell>
          <cell r="E785" t="str">
            <v>Purpose To develop methods to make precise comparisons of specific retinal features between and within spectral-domain (SD) OCT images, color fundus photography (CFP) images, and fluorescein angiography (FA) images in eyes treated with anti–vascular endothelial growth factor (VEGF) agents for neovascular age-related macular degeneration (nAMD). Design Retrospective study. Participants Patients with good study-eye images at the 104-week visit in the Comparison of Age-Related Macular Degeneration Treatments Trials. Methods Graders reviewed CFP and FA images and delineated areas of fibrotic or nonfibrotic scar and geographic atrophy (GA) or non-GA. Other graders reviewed SD-OCT images and delineated retinal and subretinal lesion characteristics. Using newly developed custom software and graphic user interfaces, the presence and thickness of each feature at each pixel on the en face view was determined. Main Outcome Measures Spectral-domain OCT findings versus CFP and FA lesion components from regional overlays. Results Per-eye distribution and thickness of SD-OCT features within CFP- and FA-established areas of scar and atrophy can be determined precisely, can be displayed in multiple formats, and can be extracted into pixel-specific data sets. These methods enable statistical analysis of imaging results within eyes and across eyes of different patients. For example, photoreceptor loss, subretinal lesion material, and thicknesses of photoreceptor layer and subretinal material across those SD-OCT features can be related precisely to CFP and FA regions of scar or atrophy. Conclusions Methods to integrate qualitative and quantitative retinal and subretinal changes to coincide with photographic and angiographic designations of the nAMD lesion areas and sequelae are integral for accurate assessments of posttreatment retinal morphologic features. These may lead to better understanding of disease progression and improved treatment strategies.,” vol. 2, no. 5, pp. 481–493, 2018, doi: https://doi.org/10.1016/j.oret.2017.09.016.</v>
          </cell>
        </row>
        <row r="786">
          <cell r="C786" t="str">
            <v>ListeningTime; participatory development of a web-based preparatory communication tool for elderly cancer patients and their healthcare providers,</v>
          </cell>
          <cell r="D786" t="str">
            <v xml:space="preserve"> Internet Interv., </v>
          </cell>
          <cell r="E786" t="str">
            <v>Objective This paper outlines the participatory development process of a web-based preparatory communication tool for elderly cancer patients and their oncological healthcare providers (HCPs). This tool aims to support them to (better) prepare their encounters. An overarching aim of the project is to develop the tool in a participatory way to increase uptake and use. Methods Scrum, a participatory framework originated from software development, was applied to develop the tool. Using constant feedback loops, elderly (former) cancer patients, oncological HCPs and their representatives were, as end-users, involved. Results During six ‘sprints’, the communication tool ‘ListeningTime’ was developed with input from end-users. The use of scrum in developing an innovative tool was challenging in this context, because of time constraints of seriously-ill patients and busy HCPs and the co-creation involving non-profit scientific researchers and a for-profit development company. Conclusions The collaboration with end-users facilitated the development process of ListeningTime. Early involvement of end-users and flexibility in terms of planning and setup appear to be preconditions for creating a bottom-up inspired development procedure. Several challenges emerged from using scrum as participatory framework. Nevertheless, the ‘pressure cooking situation’, using scrum, resulted in a quick development process and a product ready for implementation.,” vol. 9, pp. 51–56, 2017, doi: 10.1016/j.invent.2017.05.002.</v>
          </cell>
        </row>
        <row r="787">
          <cell r="C787" t="str">
            <v>Liver transplant candidates have impaired quality of life across health domains as assessed by computerized testing,</v>
          </cell>
          <cell r="D787" t="str">
            <v xml:space="preserve"> Ann. Hepatol., </v>
          </cell>
          <cell r="E787" t="str">
            <v>Introduction and objectives: Liver transplantation candidates are among the most comorbid patients awaiting lifesaving intervention. Health related quality of life (HRQOL) measured by instruments that incorporate dynamic computerized adaptive testing, could improve their assessment. We aimed to determine the feasibility of administration of the Patient-Reported Outcomes Measurement Information System (PROMIS-CAT) in liver transplant candidates. Materials and methods: Liver transplantation candidates were prospectively enrolled following a review of their available medical history. Subjects were given a tablet computer (iPad) to access the pre-loaded PROMIS CAT. Results: 109 candidates with mean age 55.6 ± 8.6 years were enrolled in this pilot study. Mean MELD-Na score was 16.3 ± 6.3; 92.6% had decompensated liver disease. Leading etiologies of cirrhosis included hepatitis C (34.8%), nonalcoholic steatohepatitis (25.7%) and alcohol (21.1%). Subjects with MELD-Na score &gt; 20 had the most significant impairment in HRQOL (anxiety/fear + 5.9 ± 2.7, p = 0.0289, depression + 5.1 ± 2.5, p = 0.0428, fatigue + 4.3 ± 2.6, p = 0.0973) and physical impairment (−7.8 ± 2.5, p = 0.0022). Stage of cirrhosis and decompensated liver disease were predictive of impaired HRQOL but Child–Pugh Turcotte score was not. Hepatic encephalopathy was the strongest independent predictor of impaired HRQOL, with significant impairment across all domains of health. Conclusions: Liver transplant candidates have significantly impaired HRQOL across multiple domains of health as measured by PROMIS-CAT. HRQOL impairment parallels disease severity. Future study is needed to determine how best HRQOL could be systematically included in liver transplantation listing policy, especially in those candidates with hepatic encephalopathy.,” vol. 19, no. 1, pp. 62–68, 2020, doi: 10.1016/j.aohep.2019.06.018.</v>
          </cell>
        </row>
        <row r="788">
          <cell r="C788" t="str">
            <v>Location registration and recognition (LRR) for serial analysis of nodules in lung CT scans,</v>
          </cell>
          <cell r="D788" t="str">
            <v xml:space="preserve"> Med. Image Anal., </v>
          </cell>
          <cell r="E788" t="str">
            <v>In the clinical workflow for lung cancer management, the comparison of nodules between CT scans from subsequent visits by a patient is necessary for timely classification of pulmonary nodules into benign and malignant and for analyzing nodule growth and response to therapy. The algorithm described in this paper takes (a) two temporally-separated CT scans, I1 and I2, and (b) a series of nodule locations in I1, and for each location it produces an affine transformation that maps the locations and their immediate neighborhoods from I1 to I2. It does this without deformable registration and without initialization by global affine registration. Requiring the nodule locations to be specified in only one volume provides the clinician more flexibility in investigating the condition of the lung. The algorithm uses a combination of feature extraction, indexing, refinement, and decision processes. Together, these processes essentially ‘ recognize’ the neighborhoods. We show on lung CT scans that our technique works at near interactive speed and that the median alignment error of 134 nodules is 1.70. mm compared to the error 2.14. mm of the Diffeomorphic Demons algorithm, and to the error 3.57. mm of the global nodule registration with local refinement. We demonstrate on the alignment of 250 nodules, that the algorithm is robust to changes caused by cancer progression and differences in breathing states, scanning procedures, and patient positioning. Our algorithm may be used both for diagnosis and treatment monitoring of lung cancer. Because of the generic design of the algorithm, it might also be used in other applications that require fast and accurate mapping of regions. © 2010 Elsevier B.V.,” vol. 14, no. 3, pp. 407–428, 2010, doi: 10.1016/j.media.2010.02.006.</v>
          </cell>
        </row>
        <row r="789">
          <cell r="C789" t="str">
            <v>Longitudinal measures of cognition in the Ts65Dn mouse: Refining windows and defining modalities for therapeutic intervention in Down syndrome,</v>
          </cell>
          <cell r="D789" t="str">
            <v xml:space="preserve"> Exp. Neurol., </v>
          </cell>
          <cell r="E789" t="str">
            <v>Mouse models have provided insights into adult changes in learning and memory in Down syndrome, but an in-depth assessment of how these abnormalities develop over time has never been conducted. To address this shortcoming, we conducted a longitudinal behavioral study from birth until late adulthood in the Ts65Dn mouse model to measure the emergence and continuity of learning and memory deficits in individuals with a broad array of tests. Our results demonstrate for the first time that the pace at which neonatal and perinatal milestones are acquired is correlated with later cognitive performance as an adult. In addition, we find that life-long behavioral indexing stratifies mice within each genotype. Our expanded assessment reveals that diminished cognitive flexibility, as measured by reversal learning, is the most robust learning and memory impairment in both young and old Ts65Dn mice. Moreover, we find that reversal learning degrades with age and is therefore a useful biomarker for studying age-related decline in cognitive ability. Altogether, our results indicate that preclinical studies aiming to restore cognitive function in Ts65Dn should target both neonatal milestones and reversal learning in adulthood. Here we provide the quantitative framework for this type of approach.,” vol. 279, pp. 40–56, 2016, doi: 10.1016/j.expneurol.2016.02.005.</v>
          </cell>
        </row>
        <row r="790">
          <cell r="C790" t="str">
            <v>Loop-based conic multivariate adaptive regression splines is a novel method for advanced construction of complex biological networks,</v>
          </cell>
          <cell r="D790" t="str">
            <v xml:space="preserve"> Eur. J. Oper. Res., </v>
          </cell>
          <cell r="E790" t="str">
            <v>The Gaussian Graphical Model (GGM) and its Bayesian alternative, called, the Gaussian copula graphical model (GCGM) are two widely used approaches to construct the undirected networks of biological systems. They define the interactions between species by using the conditional dependencies of the multivariate normality assumption. However, when the system’s dimension is high, the performance of the model becomes computationally demanding, and, particularly, the accuracy of GGM decreases when the observations are far from normality. Here, we suggest a Conic Multivariate Adaptive Regression Splines (CMARS) as an alternative to GGM and GCGM to ameliorate both problems. CMARS is a modified version of the Multivariate Adaptive Regression Spline, a well-known modeling approaches used in Operational Research (OR) to represent biological, environmental, and economic data. The main benefit of this model is its compatibility with high-dimensional and correlated measurements of serious nonlinearity, which allows for a wide field of application. We adapted CMARS to describe biological systems and called it ‘LCMARS’ due to its loop-based description. We then applied LCMARS to simulated and real datasets, and LCMARS produced more accurate results compared to GGM and GCGM. Hereby, the ability to use LCMARS in the description of biological networks has the potential to open up new avenues in the application of OR to computational biology and bioinformatics, and can thus help us better understanding complex diseases like cancer and hepatitis.,” vol. 270, no. 3, pp. 852–861, 2018, doi: 10.1016/j.ejor.2017.12.011.</v>
          </cell>
        </row>
        <row r="791">
          <cell r="C791" t="str">
            <v>Low cost digital holographic microscope for 3-D cell imaging by integrating smartphone and DVD optical head,</v>
          </cell>
          <cell r="D791" t="str">
            <v xml:space="preserve"> Opt. Lasers Eng., </v>
          </cell>
          <cell r="E791" t="str">
            <v>Portable devices and potential mobile health care is gaining importance and has become the new trend for point of care diagnosis. In this paper we present a compact, inexpensive and smartphone based digital holographic microscope (SmartDHM) for 3-D cell imaging which is developed by modifying a commercial digital video disk (DVD) optical head to act as an interferometer. Smartphone is integrated into this setup to capture interferogram and an android application is developed which performs computation on smartphone using reference conjugated hologram method to extract phase information without the need for connectivity to any server or a computer. Since smartphone has sufficient frame rate to capture interferograms, SmartDHM can be used for real time acquisition. The use of smartphone with custom built android application and DVD optical head has resulted in miniaturization and low cost. This system is successfully demonstrated by imaging phase profiles of typical RBC and HeLa cells. Utilization of smartphone for computation and 3D rendering may prove to be useful for making low cost devices with ease of diagnosis at remote locations in developing countries.,” vol. 114, pp. 1–6, 2019, doi: https://doi.org/10.1016/j.optlaseng.2018.10.009.</v>
          </cell>
        </row>
        <row r="792">
          <cell r="C792" t="str">
            <v>Low Cost GPS Tracking for the Elderly and Alzheimer Patients,</v>
          </cell>
          <cell r="D792" t="str">
            <v xml:space="preserve"> Procedia Technol., </v>
          </cell>
          <cell r="E792" t="str">
            <v>As a consequence of the increase in life expectancy, the healthcare needs faced by the older generation are growing. As such, new applications using emerging technologies are needed to contribute for their safety and well-being. This paper presents a low cost GPS tracking system focused on Alzheimer patients which relies in a mobile device with GPS functionality allowing to track and locate patients in near real-time. As our focus is Alzheimer, specific preventive functionalities were taken into account such as flexibility for the caregivers or healthcare professionals to configure alerts. Since current solutions have considerable costs associated, we present a long-term comparative cost analysis between existent solutions and our proposal.,” vol. 5, pp. 793–802, 2012, doi: 10.1016/j.protcy.2012.09.088.</v>
          </cell>
        </row>
        <row r="793">
          <cell r="C793" t="str">
            <v>Low cost, flexible and biodegradable touch sensor fabricated by solvent-free processing of graphite on cellulose paper,</v>
          </cell>
          <cell r="D793" t="str">
            <v xml:space="preserve"> Sensors Actuators, B Chem., </v>
          </cell>
          <cell r="E793" t="str">
            <v>There is a strong demand for flexible user interface technology with a desired size and shape to make real world objects touch-interactive. In this regard, plastic based touch sensors have been widely used on account of their adaptability. However, their fabrication involves eco-unfriendly procedures like lithography or other cleanroom processes which contribute greenhouse gases (GHG) and hence raises the need for exploring alternative green fabrication methods. In this work, we report the fabrication of an inexpensive, flexible, biocompatible, low power and environmentally benign interdigitated capacitive (IDC) touch sensor based on cleanroom-free and solvent-free processing of graphite on paper (GOP). The performance of touchpad with four touch sensor keys was evaluated by integrating it with Arduino UNO development board and it functioned similar to the conventional touchpads which are fabricated by utilizing complex procedures and expensive equipments on plastic substrates. The influence of the number and the overlap length of electrode digits on touch sensor performance was investigated and optimized based on variation in capacitance with the interaction of finger with the touch sensor for better performance and enhanced user experience. The pressure due to strength of the touch and strain induced due to bending and folding of the touch sensor resulted in insignificant variation in capacitance and no change in functionality. This suggests that the flexible and robust GOP based touchpad can be used in diverse applications such as user interface for medical diagnostics, health, environment and security monitoring devices where low cost, eco-friendly, flexible, durable and stable touch control is required. This approach of developing highly advanced, efficient yet biodegradable paper electronics which doesn’t involve the use of any toxic, flammable or corrosive gases nor chemicals paves the way for next generation green and sustainable eco-friendly electronics.,” vol. 242, pp. 857–864, 2017, doi: 10.1016/j.snb.2016.09.172.</v>
          </cell>
        </row>
        <row r="794">
          <cell r="C794" t="str">
            <v>Low temperature nanointegration for emerging biomedical applications,</v>
          </cell>
          <cell r="D794" t="str">
            <v xml:space="preserve"> Microelectron. Reliab., </v>
          </cell>
          <cell r="E794" t="str">
            <v>In this paper, surface activated nanointegration of computational, electrical, optical, and mechanical structures for intelligent telemetry, communication, and sensing systems is described. The design approach and integration of top-down systems and bottom-up devices is considered with the need for biologically compatible bonding. For the simplified interface between bottom-up and top-down design a bus-bar unit architecture is presented. Emerging biomedical applications using intelligent sensors for remote patient monitoring and systems for rehabilitation comparing surface vs. implanted sensors are considered. Requirements for nanointegration of biomedical systems are suggested. Diverse combinations of rigid and flexible substrates of copper, gold, gallium arsenide, gallium phosphide and liquid crystal polymer were bonded by using two different nanobonding techniques. In these techniques, the surface cleaning with/without simultaneous deposition of nano-adhesion layers and contact in ultra-high vacuum/high vacuum were accomplished. These nanobonding technologies provide void-free, strong, and nanometer scale covalent bonding at room temperature or at low temperatures (∼240°C), and do not require chemicals, adhesives, or high external pressure. A considerable electrical current conduction and low loss of the nanobonded laminate was observed at high frequency. This investigation reveals that a biocompatible, high performance, and miniaturized systems may be realized for intelligent, implantable biomedical sensors because of the strong bond, low toxicity and favorable electrical properties in surface activated nanobonding.,” vol. 52, no. 2, pp. 361–374, 2012, doi: https://doi.org/10.1016/j.microrel.2011.08.018.</v>
          </cell>
        </row>
        <row r="795">
          <cell r="C795" t="str">
            <v>Machine learning assistive application for users with speech disorders,</v>
          </cell>
          <cell r="D795" t="str">
            <v xml:space="preserve"> Appl. Soft Comput., </v>
          </cell>
          <cell r="E795" t="str">
            <v>This paper investigates machine learning approaches toward the development of a speaker dependent keywords spotting system intended for users with speech disorders, in particular for those with dysarthria, i.e., a neuromotor speech impairment associated with severe physical disabilities. In the field of assistive technologies, nowadays automatic speech recognition (ASR) is an open challenge since standard voice recognition approaches and voice driven services are ineffective to recognize atypical speech. To address these issues, we focus our attention on keywords spotting task in presence of dysarthria and we exploit deep learning technology in conjunction with an existing convolutional neural network model to build a tailored ASR system for users with such speech disabilities. However, the usage of a machine learning approach requires enough data availability for the training of the model; to this aim, we introduce a mobile software (app) allowing those with speech disorders to collect their audio contribution in order to enrich the speech model. Considering Italian as main language, this approach allows us to build the first database containing speech samples from Italian native users with dysarthria. As discussed in the end of the article, early experiments show promising results and give us interesting perspectives for future research directions.,” vol. 103, p. 107147, 2021, doi: 10.1016/j.asoc.2021.107147.</v>
          </cell>
        </row>
        <row r="796">
          <cell r="C796" t="str">
            <v>Macular optical coherence tomography in patients with unilateral optic nerve hypoplasia,</v>
          </cell>
          <cell r="D796" t="str">
            <v xml:space="preserve"> J. AAPOS, </v>
          </cell>
          <cell r="E796" t="str">
            <v>PURPOSE: To characterize the extent and location of macular thinning in patients with unilateral optic nerve hypoplasia (ONH) as compared to the contralateral normal eye. METHODS: The medical records of patients with unilateral ONH who underwent spectral domain optical coherence tomography (SD-OCT) of the macula were retrospectively reviewed. SD-OCT scans were manually segmented by 3 observers in 3 macular regions (superior, central, inferior). Boundaries identified included the inner limiting membrane, the junction between the inner nuclear layer and outer plexiform layer, and the neural retina- retinal pigment epithelium interface. Using custom MATLAB software, inner and outer retinal thickness profiles were quantified. A paired t test was used to compare the retinal thickness between the ONH eye and the contralateral normal eyes. RESULTS: Inner retinal thickness of the ONH eye was decreased in all areas of the macula (superior, central, and inferior) compared to the contralateral normal eye (P0.05). Outer retinal thicknesses were also decreased in the central and inferior sections compared with the normal eye (P &lt; 0.05). CONCLUSIONS: Optic nerve hypoplasia is a congenital disease known to result in thinning of the nerve fiber and ganglion cell layer. Our small cohort demonstrated thinning of the inner retinal layers as well as the outer retinal layers in the ONH eye compared with the contralateral normal eye.,” vol. 19, no. 1, pp. 57–61, 2015, doi: 10.1016/j.jaapos.2014.10.025.</v>
          </cell>
        </row>
        <row r="797">
          <cell r="C797" t="str">
            <v>Making relative survival analysis relatively easy,</v>
          </cell>
          <cell r="D797" t="str">
            <v xml:space="preserve"> Comput. Biol. Med., </v>
          </cell>
          <cell r="E797" t="str">
            <v>In survival analysis we are interested in time from the beginning of an observation until certain event (death, relapse, etc.). We assume that the final event is well defined, so that we are never in doubt whether the final event has occurred or not. In practice this is not always true. If we are interested in cause-specific deaths, then it may sometimes be difficult or even impossible to establish the cause of death, or there may be different causes of death, making it impossible to assign death to just one cause. Suicides of terminal cancer patients are a typical example. In such cases, standard survival techniques cannot be used for estimation of mortality due to a certain cause. The cure to the problem are relative survival techniques which compare the survival experience in a study cohort to the one expected should they follow the background population mortality rates. This enables the estimation of the proportion of deaths due to a certain cause. In this paper, we briefly review some of the techniques to model relative survival, and outline a new fitting method for the additive model, which solves the problem of dependency of the parameter estimation on the assumption about the baseline excess hazard. We then direct the reader’s attention to our R package relsurv that provides functions for easy and flexible fitting of all the commonly used relative survival regression models. The basic features of the package have been described in detail elsewhere, but here we additionally explain the usage of the new fitting method and the interface for using population mortality data freely available on the Internet. The combination of the package and the data sets provides a powerful informational tool in the hands of a skilled statistician/informatician. © 2007 Elsevier Ltd. All rights reserved.,” vol. 37, no. 12, pp. 1741–1749, 2007, doi: 10.1016/j.compbiomed.2007.04.010.</v>
          </cell>
        </row>
        <row r="798">
          <cell r="C798" t="str">
            <v>Manufacturing methodology for personalised symptom-specific sports insoles,</v>
          </cell>
          <cell r="D798" t="str">
            <v xml:space="preserve"> Robot. Comput. Integr. Manuf., </v>
          </cell>
          <cell r="E798" t="str">
            <v>Orthotic insoles are used for numerous applications; they can be prescribed to treat medical conditions such as rheumatoid arthritis and to maintain the health of the feet of diabetic patients. Orthotic devices are also extensively used in sporting activities and can be used for improving skeletal function, thus enhancing the biomechanical performance of the user and subsequently providing a more economical gait. This paper focuses on the manufacture of sports insoles and provides a methodology for the design and manufacture of a personalised symptom-specific sports (3S) insole. The framework includes the biomechanical assessment methods required for the effective prescription of a personalised insole. The requirements of a functional insole should relate not only to the geometry and condition of the foot but also the application in which it will be used. Different sports are played using specialised footwear, on varying surfaces and using diverse movements and so require an alternative design regarding the geometry and materials used. Thus novel manufacturing methods are required and two examples are described, namely the cryogenic machining of soft foamed polymers to achieve suitable impact attenuation and the autoclaving of a carbon-fibre composite material to produce a slim, rigid design.,” vol. 25, no. 6, pp. 972–979, 2009, doi: https://doi.org/10.1016/j.rcim.2009.04.016.</v>
          </cell>
        </row>
        <row r="799">
          <cell r="C799" t="str">
            <v>Markov decision process applied to the control of hospital elective admissions,</v>
          </cell>
          <cell r="D799" t="str">
            <v xml:space="preserve"> Artif. Intell. Med., </v>
          </cell>
          <cell r="E799" t="str">
            <v>Objective: To present a decision model for elective (non-emergency) patient admissions control for distinct specialties on a periodic basis. The purpose of controlling patient admissions is to promote a more efficient utilization of hospital resources, thereby preventing idleness or excessive use of these resources, while considering their relative importance. Methods: The patient admission control is modeled as a Markov decision process. A hypothetical prototype is implemented, applying the value iteration algorithm. Results: The model is able to generate an optimal admission control policy that maintains resource consumption close to the desired levels of utilization, while optimizing the established deviation costs. Conclusion: This is a complex model due to its stochastic dynamic and dimensionality. The model has great potential for application, and requires the development of customized solution methods. © 2009 Elsevier B.V. All rights reserved.,” vol. 47, no. 2, pp. 159–171, 2009, doi: 10.1016/j.artmed.2009.07.003.</v>
          </cell>
        </row>
        <row r="800">
          <cell r="C800" t="str">
            <v>MDS: Multi-level decision system for patient behavior analysis based on wearable device information,</v>
          </cell>
          <cell r="D800" t="str">
            <v xml:space="preserve"> Comput. Commun., </v>
          </cell>
          <cell r="E800" t="str">
            <v>Smart healthcare devices and applications are designed to rely on intelligent sensing devices and wireless communication networks. The purpose of this integration is to provide better patient monitoring and facilitate modest disease diagnosis. Wireless biomedical sensing devices are placed in the patient’s body for periodic and regular monitoring and updating of the sensed information. Based on this information, the behavior of the patient and nature of the disease were identified for use in further diagnosis and prediction. This manuscript introduces a multi-level decision system (MDS) for monitoring and detecting patient behavior based on sensed information. The information from the devices is matched with historical data to understand the current state of the patient’s health. The process of decision making on the basis of the received sensor information at the medical center, is invoked for granting medical recommendations to the patients. MDS stores new phenomena in each patient’s health for future evaluation and it determines the frequency for analysis based on the behavior of the patient. MDS is intended to reduce doctors’ analysis and recommendation time, even with minimal information. MDS also conducts flexible information analysis in order to match patient behavioral analysis, so as to produce better recommendations. Experimental analysis of MDS proves its reliability by improving accuracy, true positive rate, F-measure score, and by reducing fusion delay.,” vol. 147, pp. 180–187, 2019, doi: 10.1016/j.comcom.2019.08.022.</v>
          </cell>
        </row>
        <row r="801">
          <cell r="C801" t="str">
            <v>Measuring Atopic Dermatitis Disease Severity: The Potential for Electronic Tools to Benefit Clinical Care,</v>
          </cell>
          <cell r="D801" t="str">
            <v xml:space="preserve"> J. Allergy Clin. Immunol. Pract., </v>
          </cell>
          <cell r="E801" t="str">
            <v>Severity of atopic dermatitis (AD) correlates with impact on health-related quality of life (HRQoL), work productivity, and burden on health systems. Tools to measure severity inform regulatory approval, drug access, and value- or measurement-based care. A core set of instruments for measuring AD has been established. Clinician-reported tools are divided broadly into multi-item global estimates or precise calculators that also weigh affected corporeal surfaces. Increasingly, subjective patient-reported outcomes are valued, with the potential to capture vast amounts of health-related data. Patient-reported outcomes can be disease-agnostic, skin-related, or AD-specific, and evaluate global disease, itch severity, long-term control, or overall HRQoL. Patient-reported outcomes are expansive in number; therefore, item banks and adaptive digital user interfaces will be increasingly needed, along with capacity to store and analyze data. Technologies for AD include tools for communication, severity assessment, or data exchange, as well as electronic health records (EHRs). For clinicians, a limited number of applications exist, with relatively poor interoperability with EHRs to date. For patients, a growing number of mobile health (mHealth) applications exhibit variable compliance with international guidelines for self-management. Data privacy and information security governance are key considerations in the development of information technologies for AD. Integrated and streamlined digital operational processes for disease measurements may build capacity for high value and efficient care of patients with AD across the globe.,” vol. 9, no. 4, pp. 1473-1486.e2, 2021, doi: https://doi.org/10.1016/j.jaip.2021.02.027.</v>
          </cell>
        </row>
        <row r="802">
          <cell r="C802" t="str">
            <v>MEDIC: Medical embedded device for individualized care,</v>
          </cell>
          <cell r="D802" t="str">
            <v xml:space="preserve"> Artif. Intell. Med., </v>
          </cell>
          <cell r="E802" t="str">
            <v>Objective: Presented work highlights the development and initial validation of a medical embedded device for individualized care (MEDIC), which is based on a novel software architecture, enabling sensor management and disease prediction capabilities, and commercially available microelectronic components, sensors and conventional personal digital assistant (PDA) (or a cell phone). Methods and materials: In this paper, we present a general architecture for a wearable sensor system that can be customized to an individual patient’s needs. This architecture is based on embedded artificial intelligence that permits autonomous operation, sensor management and inference, and may be applied to a general purpose wearable medical diagnostics. Results: A prototype of the system has been developed based on a standard PDA and wireless sensor nodes equipped with commercially available Bluetooth radio components, permitting real-time streaming of high-bandwidth data from various physiological and contextual sensors. We also present the results of abnormal gait diagnosis using the complete system from our evaluation, and illustrate how the wearable system and its operation can be remotely configured and managed by either enterprise systems or medical personnel at centralized locations. Conclusion: By using commercially available hardware components and software architecture presented in this paper, the MEDIC system can be rapidly configured, providing medical researchers with broadband sensor data from remote patients and platform access to best adapt operation for diagnostic operation objectives. © 2008.,” vol. 42, no. 2, pp. 137–152, 2008, doi: 10.1016/j.artmed.2007.11.006.</v>
          </cell>
        </row>
        <row r="803">
          <cell r="C803" t="str">
            <v>Medical data classification using interval type-2 fuzzy logic system and wavelets,</v>
          </cell>
          <cell r="D803" t="str">
            <v xml:space="preserve"> Appl. Soft Comput. J., </v>
          </cell>
          <cell r="E803" t="str">
            <v>This paper introduces an automated medical data classification method using wavelet transformation (WT) and interval type-2 fuzzy logic system (IT2FLS). Wavelet coefficients, which serve as inputs to the IT2FLS, are a compact form of original data but they exhibits highly discriminative features. The integration between WT and IT2FLS aims to cope with both high-dimensional data challenge and uncertainty. IT2FLS utilizes a hybrid learning process comprising unsupervised structure learning by the fuzzy c-means (FCM) clustering and supervised parameter tuning by genetic algorithm. This learning process is computationally expensive, especially when employed with high-dimensional data. The application of WT therefore reduces computational burden and enhances performance of IT2FLS. Experiments are implemented with two frequently used medical datasets from the UCI Repository for machine learning: the Wisconsin breast cancer and Cleveland heart disease. A number of important metrics are computed to measure the performance of the classification. They consist of accuracy, sensitivity, specificity and area under the receiver operating characteristic curve. Results demonstrate a significant dominance of the wavelet-IT2FLS approach compared to other machine learning methods including probabilistic neural network, support vector machine, fuzzy ARTMAP, and adaptive neuro-fuzzy inference system. The proposed approach is thus useful as a decision support system for clinicians and practitioners in the medical practice. copy; 2015 Elsevier B.V. All rights reserved.,” vol. 30, pp. 812–822, 2015, doi: 10.1016/j.asoc.2015.02.016.</v>
          </cell>
        </row>
        <row r="804">
          <cell r="C804" t="str">
            <v>Medical diagnosis of cardiovascular diseases using an interval-valued fuzzy rule-based classification system,</v>
          </cell>
          <cell r="D804" t="str">
            <v xml:space="preserve"> Appl. Soft Comput. J., </v>
          </cell>
          <cell r="E804" t="str">
            <v>Objective To develop a classifier that tackles the problem of determining the risk of a patient of suffering from a cardiovascular disease within the next 10 years. The system has to provide both a diagnosis and an interpretable model explaining the decision. In this way, doctors are able to analyse the usefulness of the information given by the system. Methods Linguistic fuzzy rule-based classification systems are used, since they provide a good classification rate and a highly interpretable model. More specifically, a new methodology to combine fuzzy rule-based classification systems with interval-valued fuzzy sets is proposed, which is composed of three steps: (1) the modelling of the linguistic labels of the classifier using interval-valued fuzzy sets; (2) the use of the Kα operator in the inference process and (3) the application of a genetic tuning to find the best ignorance degree that each interval-valued fuzzy set represents as well as the best value for the parameter α of the Kα operator in each rule. Results The suitability of the new proposal to deal with this medical diagnosis classification problem is shown by comparing its performance with respect to the one provided by two classical fuzzy classifiers and a previous interval-valued fuzzy rule-based classification system. The performance of the new method is statistically better than the ones obtained with the methods considered in the comparison. The new proposal enhances both the total number of correctly diagnosed patients, around 3% with respect the classical fuzzy classifiers and around 1% vs. the previous interval-valued fuzzy classifier, and the classifier ability to correctly differentiate patients of the different risk categories. Conclusion The proposed methodology is a suitable tool to face the medical diagnosis of cardiovascular diseases, since it obtains a good classification rate and it also provides an interpretable model that can be easily understood by the doctors. © 2013 Elsevier B.V.,” vol. 20, pp. 103–111, 2014, doi: 10.1016/j.asoc.2013.11.009.</v>
          </cell>
        </row>
        <row r="805">
          <cell r="C805" t="str">
            <v>Medical diagnosis of rheumatoid arthritis disease from right and left hand Ulnar artery Doppler signals using adaptive network based fuzzy inference system (ANFIS) and MUSIC method,</v>
          </cell>
          <cell r="D805" t="str">
            <v xml:space="preserve"> Adv. Eng. Softw., </v>
          </cell>
          <cell r="E805" t="str">
            <v>Rheumatoid arthritis (RA) is a multi-systemic autoimmune disease that leads to substantial morbidity and mortality. In this paper, as spectral analysis methods of Multiple Signal Classification (MUSIC) method is used in order to extract the significant features from the right and left hand Ulnar artery Doppler signals for the diagnosis of RA disease. The MUSIC method has been used as subspace method. To extract features from Doppler signals obtained from the right and left hand Ulnar arterial the MUSIC method model degrees of 5, 10, 15, 20, and 25 were used. Then, an adaptive network based fuzzy inference system (ANFIS) was applied to features extracted from the right and left hand Ulnar artery Doppler signals for classifying RA disease. The methods are not new, but the study has a novelty in that the application area of these methods is new. In the hybrid model, the combination of MUSIC and ANFIS yielded classification accuracies of 95% (for a model degree of 20) using the right hand Ulnar artery and classification accuracies of 91.25% (for a model degree of 10) using left hand Ulnar artery Doppler signals in the diagnosis of RA disease. The proposed approach has potential to help with the early diagnosis of RA disease for the specialists who study this subject. © 2010 Elsevier Ltd. All rights reserved.,” vol. 41, no. 12, pp. 1295–1301, 2010, doi: 10.1016/j.advengsoft.2010.10.001.</v>
          </cell>
        </row>
        <row r="806">
          <cell r="C806" t="str">
            <v>Medical ontology in the dynamic healthcare environment,</v>
          </cell>
          <cell r="D806" t="str">
            <v xml:space="preserve"> Procedia Comput. Sci., </v>
          </cell>
          <cell r="E806" t="str">
            <v>Advances in medical care and computer technology in recent decades have expanded the parameters of the traditional domain of medical services. This scenario has created new opportunities for building applications to provide enterprise services in an efficient, diverse and highly dynamic environment. Yet the involvement of multiple factors in healthcare systems, such as diverse professionals and embedded devices, has made IT-based healthcare systems expensive, competitive and complex. The deployment of different programming languages, platforms and data management standards has led to restrictions in flawless exchange, integration and reuse of information across different systems. In this regard, service-oriented architecture (SOA) is an advanced methodology that can be used for developing loosely coupled, dynamic, flexible, distributed and cost-effective applications. SOA relies on services and can handle complexity and heterogeneity with the help of ontologies. In this paper, we show our development of domain ontology for the effective handling of IT-based healthcare system problems especially during an emergency. © 2012 Published by Elsevier Ltd.,” vol. 10, pp. 340–348, 2012, doi: 10.1016/j.procs.2012.06.045.</v>
          </cell>
        </row>
        <row r="807">
          <cell r="C807" t="str">
            <v>Medium term post-bariatric surgery deficit of vitamin B12 is predicted by deficit at time of surgery,</v>
          </cell>
          <cell r="D807" t="str">
            <v xml:space="preserve"> Clin. Nutr., </v>
          </cell>
          <cell r="E807" t="str">
            <v>Summary Background Patients with morbid obesity have a high risk of deficits in micronutrients, after bariatric surgery. The reasons why systematic use of multivitamin and trace element supplements cannot prevent all deficits are complex and should deserve more attention. Little is known about the influence of micronutrient deficits at surgery. Aim This present study aimed to explore the deficit in vitamin B12 vs other micronutrients during the follow-up of a French cohort of cases with bariatric surgery under systematic multivitamin/trace elements supplementation and to determine whether it was influenced by clinical, metabolic characteristics at surgery. Methods We prospectively enrolled obese patients with bariatric surgery (laparoscopic gastric bypass or laparoscopic sleeve gastrectomy) between 2013 and 2018 (OBESEPI/ALDEPI Cohort, NCT02663388). They received a daily multivitamin/micronutrients supplement. Follow-up data at 4 visits, 2, 12, 18 and 24 months after surgery, were collected. Results The highest rate of deficits was observed at visit 1 for vitamin D (35.7%), iron (21.9%) and folate (10.2%). Except B12, the deficits of all micronutrients decreased in later visits. In contrast, cases with vitamin B12 deficit decreased from 13.5% at surgery to 2.0% at visit 1, and increased in later visits, with a maximum of 12.0% at visit 3. Vitamin B12 concentration at surgery was the single predictor of B12 deficit at visit 3. It was also associated with age, and APRI score, an index of nonalcoholic fatty liver disease (NAFLD), in multivariate analysis. Conclusions The failure of systematic supplementation with multivitamin/trace elements tablets to prevent specific deficits illustrates the need for adapted specific supplementations, in some cases. The worsening of B12 deficit rate in the 18–24 months follow-up depends in part to low B12 at time of surgery. A special consideration should be devoted to this subset of patients. The cohort study was registered at clinicaltrials.gov as NCT02663388.,” vol. 40, no. 1, pp. 87–93, 2021, doi: https://doi.org/10.1016/j.clnu.2020.04.029.</v>
          </cell>
        </row>
        <row r="808">
          <cell r="C808" t="str">
            <v>Meta grayscale adaptive network for 3D integrated renal structures segmentation,</v>
          </cell>
          <cell r="D808" t="str">
            <v xml:space="preserve"> Med. Image Anal., </v>
          </cell>
          <cell r="E808" t="str">
            <v>Three-dimensional (3D) integrated renal structures (IRS) segmentation targets segmenting the kidneys, renal tumors, arteries, and veins in one inference. Clinicians will benefit from the 3D IRS visual model for accurate preoperative planning and intraoperative guidance of laparoscopic partial nephrectomy (LPN). However, no success has been reported in 3D IRS segmentation due to the inherent challenges in grayscale distribution: low contrast caused by the narrow task-dependent distribution range of regions of interest (ROIs), and the networks representation preferences caused by the distribution variation inter-images. In this paper, we propose the Meta Greyscale Adaptive Network (MGANet), the first deep learning framework to simultaneously segment the kidney, renal tumors, arteries and veins on CTA images in one inference. It makes innovations in two collaborate aspects: 1) The Grayscale Interest Search (GIS) adaptively focuses segmentation networks on task-dependent grayscale distributions via scaling the window width and center with two cross-correlated coefficients for the first time, thus learning the fine-grained representation for fine segmentation. 2) The Meta Grayscale Adaptive (MGA) learning makes an image-level meta-learning strategy. It represents diverse robust features from multiple distributions, perceives the distribution characteristic, and generates the model parameters to fuse features dynamically according to image’s distribution, thus adapting the grayscale distribution variation. This study enrolls 123 patients and the average Dice coefficients of the renal structures are up to 87.9%. Fine selection of the task-dependent grayscale distribution ranges and personalized fusion of multiple representations on different distributions will lead to better 3D IRS segmentation quality. Extensive experiments with promising results on renal structures reveal powerful segmentation accuracy and great clinical significance in renal cancer treatment.,” vol. 71, p. 102055, 2021, doi: 10.1016/j.media.2021.102055.</v>
          </cell>
        </row>
        <row r="809">
          <cell r="C809" t="str">
            <v>MetaMed: Few-shot medical image classification using gradient-based meta-learning,</v>
          </cell>
          <cell r="D809" t="str">
            <v xml:space="preserve"> Pattern Recognit., </v>
          </cell>
          <cell r="E809" t="str">
            <v>The occurrence of long-tailed distributions and unavailability of high-quality annotated images is a common phenomenon in medical datasets. The use of conventional Deep Learning techniques to obtain an unbiased model with high generalization accuracy for such datasets is a challenging task. Thus, we formulated a few-shot learning problem and presented a meta-learning-based ‘MetaMed’ approach. The model presented here can adapt to rare disease classes with the availability of few images, and less compute. MetaMed is validated on three publicly accessible medical datasets – Pap smear, BreakHis, and ISIC 2018. We used advanced image augmentation techniques like CutOut, MixUp, and CutMix to overcome the problem of over-fitting. Our approach has shown promising results on all the three datasets with an accuracy of more than 70%. Inclusion of advanced augmentation techniques regularizes the model and increases the generalization capability by  2–5%. Comparative analysis of MetaMed against transfer learning demonstrated that MetaMed classifies images with a higher confidence score and on average outperforms transfer learning for 3, 5, and 10-shot tasks for both 2-way and 3-way classification.,” vol. 120, p. 108111, 2021, doi: https://doi.org/10.1016/j.patcog.2021.108111.</v>
          </cell>
        </row>
        <row r="810">
          <cell r="C810" t="str">
            <v>Methods for formant extraction in speech of patients after total laryngectomy,</v>
          </cell>
          <cell r="D810" t="str">
            <v xml:space="preserve"> Biomed. Signal Process. Control, </v>
          </cell>
          <cell r="E810" t="str">
            <v>The paper shows the methods and its application for voice analysis suited to the group of subjects after total laryngectomy surgery. Our software was developed to evaluate and enhance laryngectomized patients’ rehabilitation process. The power spectral density imaging and formant frequencies extraction methods were adopted. The model of vocal tract was based on statistical, autoregressive process of speech production. The transversal filter and adaptive algorithm were implemented to estimate the transfer function of resonance cavities. The research is concerned with measurements of vowel articulation parameters, especially F1 and F2 formant frequencies. The significant difference of pathological and normal voice in vowel space separation has been presented. The authors found that formants in pseudowhisper speech are more pronounced while articulating vowel after consonant than for sustained vowel. © 2006 Elsevier Ltd. All rights reserved.,” vol. 1, no. 2, pp. 107–112, 2006, doi: 10.1016/j.bspc.2006.09.001.</v>
          </cell>
        </row>
        <row r="811">
          <cell r="C811" t="str">
            <v>Microfabricated bioelectrodes on self-expandable NiTi thin film devices for implants and diagnostic instruments,</v>
          </cell>
          <cell r="D811" t="str">
            <v xml:space="preserve"> Biosens. Bioelectron., </v>
          </cell>
          <cell r="E811" t="str">
            <v>State of the art minimally invasive treatments and diagnostics of neurological and cardiovascular diseases demand for flexible instruments and implants that enable sensing and stimulation of bioelectric signals. Besides medical applications, implantable bioelectronic brain-computer interfaces are envisioned as the next step in communication and data transfer. Conventional microelectrode arrays used for these types of applications are based on polymer substrates that are not suitable for biostable, rigid and self-expanding devices. Here, we present fully integrated bioelectrodes on superelastic NiTi carriers fabricated by microsystem technology processes. The insulation between the metallic NiTi structure and the Pt electrode layer is realized by different oxide layers (SiOx, TaOx and Yttrium stabilized Zirconia YSZ). Key properties of bioelectronic implants such as dissolution in body fluids, biocompatibility, mechanical properties and bioelectrical sensing/stimulation capabilities have been investigated by in vitro methods. Particular devices with YSZ are biostable and biocompatible, enabling sensing and stimulation. The major advantage of this system is the combination of medically approved materials and novel fabrication technology that enables miniaturization and integration beyond the state-of-the-art processes. The results demonstrate that this functionalization of superelastic NiTi is an enabling technology for the development of new kinds of bioelectronic devices.,” vol. 153, p. 112034, 2020, doi: https://doi.org/10.1016/j.bios.2020.112034.</v>
          </cell>
        </row>
        <row r="812">
          <cell r="C812" t="str">
            <v>Microservice chatbot architecture for chronic patient support,</v>
          </cell>
          <cell r="D812" t="str">
            <v xml:space="preserve"> J. Biomed. Inform., </v>
          </cell>
          <cell r="E812" t="str">
            <v>Chatbots are able to provide support to patients suffering from very different conditions. Patients with chronic diseases or comorbidities could benefit the most from chatbots which can keep track of their condition, provide specific information, encourage adherence to medication, etc. To perform these functions, chatbots need a suitable underlying software architecture. In this paper, we introduce a chatbot architecture for chronic patient support grounded on three pillars: scalability by means of microservices, standard data sharing models through HL7 FHIR and standard conversation modeling using AIML. We also propose an innovative automation mechanism to convert FHIR resources into AIML files, thus facilitating the interaction and data gathering of medical and personal information that ends up in patient health records. To align the way people interact with each other using messaging platforms with the chatbot architecture, we propose these very same channels for the chatbot-patient interaction, paying special attention to security and privacy issues. Finally, we present a monitored-data study performed in different chronic diseases, and we present a prototype implementation tailored for one specific chronic disease, psoriasis, showing how this new architecture allows the change, the addition or the improvement of different parts of the chatbot in a dynamic and flexible way, providing a substantial improvement in the development of chatbots used as virtual assistants for chronic patients.,” vol. 102, p. 103305, 2020, doi: 10.1016/j.jbi.2019.103305.</v>
          </cell>
        </row>
        <row r="813">
          <cell r="C813" t="str">
            <v>MidSHM: A Middleware for WSN-based SHM Application using Service-Oriented Architecture,</v>
          </cell>
          <cell r="D813" t="str">
            <v xml:space="preserve"> Futur. Gener. Comput. Syst., </v>
          </cell>
          <cell r="E813" t="str">
            <v>Wireless sensor network (WSN) has been used for structural health monitoring (SHM) application for a long time. However, SHM domain experts lack the knowledge of low-level network issues and cannot develop an application with high efficiency. Middleware hides low-level network and hardware related issues by providing programming abstractions for an application developer which makes it easier to develop an application. In this paper, we survey different middleware approaches and propose MidSHM, a middleware for WSN-based SHM applications using the service-oriented architecture (SOA). SOA uses loosely coupled services that can be reused flexibly to develop different applications. MidSHM is a three-layered middleware with each of the layers containing various services that address issues such as in-network processing, fault tolerance, dynamicity, quality of service etc. We describe operations of various services and use two application examples to illustrate the usability and flexibility of MidSHM. We also compare MidSHM with other SOA-based WSN middleware.,” vol. 80, pp. 263–274, 2018, doi: 10.1016/j.future.2017.01.022.</v>
          </cell>
        </row>
        <row r="814">
          <cell r="C814" t="str">
            <v>MIND food and speed of processing training in older adults with low education, the MINDSpeed Alzheimer’s disease prevention pilot trial,</v>
          </cell>
          <cell r="D814" t="str">
            <v xml:space="preserve"> Contemp. Clin. Trials, </v>
          </cell>
          <cell r="E814" t="str">
            <v>Background: Multiple national organizations and leaders have called for increased attention to dementia prevention in those most vulnerable, for example persons with limited formal education. Prevention recommendations have included calls for multicomponent interventions that have the potential to improve both underlying neurobiological health and the ability to function despite neurobiological pathology, or what has been termed cognitive reserve. Objectives: Test feasibility, treatment modifier, mechanism, and cognitive function effects of a multicomponent intervention consisting of foods high in polyphenols (i.e., MIND foods) to target neurobiological health, and speed of processing training to enhance cognitive reserve. We refer to this multicomponent intervention as MINDSpeed. Design: MINDSpeed is being evaluated in a 2 × 2 randomized factorial design with 180 participants residing independently in a large Midwestern city. Qualifying participants are 60 years of age or older with no evidence of dementia, and who have completed 12 years or less of education. All participants receive a study-issued iPad to access the custom study application that enables participants, depending on randomization, to select either control or MIND food, and to play online cognitive games, either speed of processing or control games. Methods: All participants complete informed consent and baseline assessment, including urine and blood samples. Additionally, up to 90 participants will complete neuroimaging. Assessments are repeated immediately following 12 weeks of active intervention, and at 24 weeks post-randomization. The primary outcome is an executive cognitive composite score. Secondary outcomes include oxidative stress, pro-inflammatory cytokines, and neuroimaging-captured structural and functional metrics of the hippocampus and cortical brain regions. MINDSpeed is the first study to evaluate the multicomponent intervention of high polyphenol intake and speed of processing training. It is also one of the first dementia prevention trials to target older adults with low education. The results of the study will guide future dementia prevention efforts and trials in high risk populations.,” vol. 84, p. 105814, 2019, doi: 10.1016/j.cct.2019.105814.</v>
          </cell>
        </row>
        <row r="815">
          <cell r="C815" t="str">
            <v>MINDSET: Clinical feasibility of utilizing the revised epilepsy self-management tool for Spanish speaking patients,</v>
          </cell>
          <cell r="D815" t="str">
            <v xml:space="preserve"> Epilepsy Behav., </v>
          </cell>
          <cell r="E815" t="str">
            <v>This paper describes the expanded English/Spanish version of the Management Information and Decision Support Epilepsy Tool (MINDSET) as well as the methods and findings from a feasibility study conducted from July 2016 through February 2017 with 43 Spanish and English-speaking Hispanic people living with epilepsy (PWE) in Arizona (n = 23) and Texas (n = 20) over two consecutive regular clinic visits. The expansion of MINDSET added goal setting and strategy selection to improve self-management (S-M) in PWE. The previous study tested the feasibility of English MINDSET, which was designed to facilitate the identification and discussion of S-M issues between the patient and healthcare provider (HCP) during a regular clinic visit. Results indicate MINDSET feasibility for use in the following: 1) identifying S-M issues across several domains; 2) selecting and assessing confidence in tailored S-M goals/strategies for improvement; 3) discussing S-M issues/goals/strategies/confidence with a HCP; and 4) creating an action plan (AP) and tracking achievement during regular clinic visits. Across two visits, 80–90% of patients agreed that the revised version of MINDSET was helpful, understandable, trustworthy, promoted careful thinking about management, was of appropriate duration, and would be helpful in future management and communication with HCP. Participating HCPs agreed that MINDSET improved the ease, thoroughness, and accuracy in identifying patient S-M issues and establishing a plan for improvement.,” vol. 88, pp. 218–226, 2018, doi: 10.1016/j.yebeh.2018.09.021.</v>
          </cell>
        </row>
        <row r="816">
          <cell r="C816" t="str">
            <v>Missing data resilient decision-making for healthcare IoT through personalization: A case study on maternal health,</v>
          </cell>
          <cell r="D816" t="str">
            <v xml:space="preserve"> Futur. Gener. Comput. Syst., </v>
          </cell>
          <cell r="E816" t="str">
            <v>Remote health monitoring is an effective method to enable tracking of at-risk patients outside of conventional clinical settings, providing early-detection of diseases and preventive care as well as diminishing healthcare costs. Internet-of-Things (IoT) technology facilitates developments of such monitoring systems although significant challenges need to be addressed in the real-world trials. Missing data is a prevalent issue in these systems, as data acquisition may be interrupted from time to time in long-term monitoring scenarios. This issue causes inconsistent and incomplete data and subsequently could lead to failure in decision making. Analysis of missing data has been tackled in several studies. However, these techniques are inadequate for real-time health monitoring as they neglect the variability of the missing data. This issue is significant when the vital signs are being missed since they depend on different factors such as physical activities and surrounding environment. Therefore, a holistic approach to customize missing data in real-time health monitoring systems is required, considering a wide range of parameters while minimizing the bias of estimates. In this paper, we propose a personalized missing data resilient decision-making approach to deliver health decisions 24/7 despite missing values. The approach leverages various data resources in IoT-based systems to impute missing values and provide an acceptable result. We validate our approach via a real human subject trial on maternity health, in which 20 pregnant women were remotely monitored for 7 months. In this setup, a real-time health application is considered, where maternal health status is estimated utilizing maternal heart rate. The accuracy of the proposed approach is evaluated, in comparison to existing methods. The proposed approach results in more accurate estimates especially when the missing window is large.,” vol. 96, pp. 297–308, 2019, doi: 10.1016/j.future.2019.02.015.</v>
          </cell>
        </row>
        <row r="817">
          <cell r="C817" t="str">
            <v>Mitigating service-oriented attacks using context-based trust for smart cities in IoT networks,</v>
          </cell>
          <cell r="D817" t="str">
            <v xml:space="preserve"> J. Syst. Archit., </v>
          </cell>
          <cell r="E817" t="str">
            <v>Smart City technology is an attempt to improve the quality of life of its citizens by providing promising smart solutions for multiple applications. These applications include healthcare monitoring, resource utilization, city resource management, and various public services. Internet of Things (IoT) enables smart city applications to collect data from various sensors and process it for providing numerous smart services to the end-users with improved performance. The diverse nature of IoT network requires the use of multiple types of sensors which produce a huge amount of data. This data is highly vulnerable to multiple service-oriented attacks; therefore, it must be protected during the communication of IoT nodes. This research work has focused on the identification and detection of malicious nodes causing service-oriented attacks in smart city applications and networks. The direct experience of communicating nodes and recommendations from neighboring nodes are collected to formulate a total trust score. The adaptive weights assigned to direct observations and indirect recommendations ensure the effectiveness of the Context-Based Trust Evaluation System Model (CTES) in detecting On–Off attacks. Moreover, context similarity measure calculations filter out those bad nodes which are posing a Sybil Attack. The proposed CTES has also been simulated on Contiki Cooja. The results also validate the effectiveness of CTES in detecting the bad behavior of malicious nodes.,” vol. 115, p. 102028, 2021, doi: 10.1016/j.sysarc.2021.102028.</v>
          </cell>
        </row>
        <row r="818">
          <cell r="C818" t="str">
            <v>MLDS: A flexible location directory service for tiered sensor networks,</v>
          </cell>
          <cell r="D818" t="str">
            <v xml:space="preserve"> Comput. Commun., </v>
          </cell>
          <cell r="E818" t="str">
            <v>Many location based services, such as a those used in healthcare facilities to track medical personnel and equipment, need to keep track of mobile entities across wide areas. These services can be realized in a cost-effective and efficient manner using tiered sensor networks comprised of multiple wireless sensor networks connected by an IP network. To simplify the realization of such services, we present MLDS, a Multi-resolution location directory service for tiered sensor networks. MLDS provides a rich set of spatial query services ranging from simple queries about entity location, to complex nearest-neighbor queries. Furthermore, MLDS supports multiple query granularities which allow an application to achieve the desired tradeoff between query accuracy and communication cost. We implemented MLDS on Agimone, a unified middleware for sensor and IP networks. We then deployed and evaluated the service on a tiered sensor network testbed consisting of tmotes and PCs. Our experimental results show that, when compared to a centralized approach, MLDS achieves significant savings in communication cost while still providing a high degree of accuracy, both within a single sensor network and across multiple sensor networks. © 2008 Elsevier B.V. All rights reserved.,” vol. 31, no. 6, pp. 1160–1172, 2008, doi: 10.1016/j.comcom.2008.01.036.</v>
          </cell>
        </row>
        <row r="819">
          <cell r="C819" t="str">
            <v>Mobile and ubiquitous architecture for the medical control of chronic diseases through the use of intelligent devices: Using the architecture for patients with diabetes,</v>
          </cell>
          <cell r="D819" t="str">
            <v xml:space="preserve"> Futur. Gener. Comput. Syst., </v>
          </cell>
          <cell r="E819" t="str">
            <v>This manuscript presents a mobile monitoring application to allow a patient to monitor a chronic disease using mobile devices. This application is developed according to three components that enable the semi-automatic development of software, independent of the target disease and adaptable to the particular user needs. First, we present ontologies that classify medical elements such as diseases, recommendations, preventions, foods, mobile devices and diet suggestions. The second element is the distribution of the devices in layers, allowing the generation of final applications distributed in a medical context. These layers are defined to develop and maintain the set of applications. The third and most important element is developing patterns known as MobiPatterns. A MobiPattern defines the schema of each control module that is a part of the final application. These elements include formal models that seek to uncover fundamental principles and essential features and algorithms, which need to be revisited in the context provided by mobility. Aspects of the application such as the functionality, user interface, and response time for a group of patients have been evaluated in a final application targeting patients with diabetes. The design focuses on simplicity, extensibility, scalability, heterogeneity, and application customization. © 2013 Elsevier B.V. All rights reserved.,” vol. 34, pp. 161–175, 2014, doi: 10.1016/j.future.2013.12.013.</v>
          </cell>
        </row>
        <row r="820">
          <cell r="C820" t="str">
            <v>Mobile applications aiming to facilitate immigrants’ societal integration and overall level of integration, health and mental health. Does artificial intelligence enhance outcomes?,</v>
          </cell>
          <cell r="D820" t="str">
            <v xml:space="preserve"> Comput. Human Behav., </v>
          </cell>
          <cell r="E820" t="str">
            <v>Using panel data on immigrant populations from European, Asian and African countries the study estimates positive associations between the number of mobile applications in use aiming to facilitate immigrants’ societal integration (m-Integration) and increased level of integration (Ethnosizer), good overall health (EQ-VAS) and mental health (CESD-20). It is estimated that the patterns are gender sensitive. In addition, it is found that m-Integration applications in relation to translation and voice assistants, public services, and medical services provide the highest returns on immigrants’ level of integration, health/mental health status. For instance, translation and voice assistant applications are associated with a 4% increase in integration and a 0.8% increase in good overall health. Moreover, m-Integration applications aided by artificial intelligence (AI) are associated with increased health/mental health and integration levels among immigrants. We indicate that AI by providing customized search results, peer reviewed e-learning, professional coaching on pronunciation, real-time translations, and virtual communication for finding possible explanations for health conditions might bring better quality services facilitating immigrants’ needs. This is the first known study to introduce the term ‘m-Integration’, quantify associations between applications, health/mental health and integration for immigrants, and assess AI’s role in enhancing the aforementioned outcomes.,” vol. 117, p. 106661, 2021, doi: 10.1016/j.chb.2020.106661.</v>
          </cell>
        </row>
        <row r="821">
          <cell r="C821" t="str">
            <v>Mobile device application for monitoring cyanobacteria harmful algal blooms using Sentinel-3 satellite Ocean and Land Colour Instruments,</v>
          </cell>
          <cell r="D821" t="str">
            <v xml:space="preserve"> Environ. Model. Softw., </v>
          </cell>
          <cell r="E821" t="str">
            <v>Cyanobacterial harmful algal blooms (cyanoHAB) cause human and ecological health problems in lakes worldwide. The timely distribution of satellite-derived cyanoHAB data is necessary for adaptive water quality management and for targeted deployment of water quality monitoring resources. Software platforms that permit timely, useful, and cost-effective delivery of information from satellites are required to help managers respond to cyanoHABs. The Cyanobacteria Assessment Network (CyAN) mobile device application (app) uses data from the European Space Agency Copernicus Sentinel-3 satellite Ocean and Land Colour Instrument (OLCI) in near real-time to make initial water quality assessments and quickly alert managers to potential problems and emerging threats related to cyanobacteria. App functionality and satellite data were validated with 25 state health advisories issued in 2017. The CyAN app provides water quality managers with a user-friendly platform that reduces the complexities associated with accessing satellite data to allow fast, efficient, initial assessments across lakes.,” vol. 109, pp. 93–103, 2018, doi: 10.1016/j.envsoft.2018.08.015.</v>
          </cell>
        </row>
        <row r="822">
          <cell r="C822" t="str">
            <v>Mobile edoclink: A Mobile Workflow and Document Management Application for Healthcare Institutions,</v>
          </cell>
          <cell r="D822" t="str">
            <v xml:space="preserve"> Procedia Technol., </v>
          </cell>
          <cell r="E822" t="str">
            <v>The exponential growth of mobile devices, like smart phones and tablets, has led to a growing ubiquitous computing paradigm, in which computing is distributed and available anytime, anywhere and supported by different devices. The document and workflow management in organizations is made through computers connected to one or several servers via a networking infrastructure. The emergence of ubiquitous computing paradigm leads those solutions to be adapted for mobile platforms. Thus, users tasks can be done in a more efficient way due to the availability of information wherever they are using a mobile device, improving both the time needed to complete tasks and organizations’ efficiency. In this paper we present the mobile version of edoclink document and workflow management solution. Edoclink system was developed by Link Consulting© and is widely implemented in several healthcare institutions.,” vol. 5, pp. 932–940, 2012, doi: https://doi.org/10.1016/j.protcy.2012.09.103.</v>
          </cell>
        </row>
        <row r="823">
          <cell r="C823" t="str">
            <v>Mobile health applications in cardiovascular research,</v>
          </cell>
          <cell r="D823" t="str">
            <v xml:space="preserve"> Int. J. Cardiol., </v>
          </cell>
          <cell r="E823" t="str">
            <v>Cardiovascular disease is the leading cause of mortality and morbidity globally. With widespread and growing use of smart phones and mobile devices, the use of mobile health (mHealth) in transmission of physiologic parameters and patient-referred symptoms to healthcare providers and researchers, as well as reminders and care plan applications from providers to patients, has potential to revolutionize both clinical care and the conduct of clinical trials with improved designs, data capture, and potentially lower costs. In randomized early phase proof-of-concept studies, focusing on lifestyle intervention, there is evidence that mHealth technology can improve outcomes. By contrast, results from small randomized controlled trials that tested mHealth interventions in heart failure patients were disappointing with inconsistent findings. These inconclusive results could be partially attributed to a lack of methodological rigor (insufficient sample size, quasi-experimental design, inadequate mHealth equipment). Therefore, there is an urgent need to develop systematic evidence-based guidelines and parameters for mHealth to be effectively utilized in cardiovascular clinical trials.,” vol. 269, pp. 265–271, 2018, doi: 10.1016/j.ijcard.2018.06.039.</v>
          </cell>
        </row>
        <row r="824">
          <cell r="C824" t="str">
            <v>Mobile health data collection at primary health care in Ethiopia: A feasible challenge,</v>
          </cell>
          <cell r="D824" t="str">
            <v xml:space="preserve"> J. Clin. Epidemiol., </v>
          </cell>
          <cell r="E824" t="str">
            <v>Objectives Feasibility assessment of mobile health (mHealth) data collection at primary health care in Ethiopia. Study Design and Setting A total of 14 health workers were recruited from 12 primary health care facilities to use smartphones, installed with customized data collection application and electronic maternal health care forms for assessing pregnant women’s health for 6 months. Qualitative approaches comprising in-depth interviews and field notes were used to document the users’ perception and experience in using the application and forms. Results All health workers had never had previous exposure to smartphones and electronic forms, but they got used to them easily. Over 6 months, all health workers completed a total of 952 patient records using the forms on smartphones. Health workers’ acceptability and demand for the application and forms were high. In introducing the application, nontechnical challenges were more difficult to solve than technical challenges. Conclusion Introducing an mHealth application at primary health care for routine collection of health data relevant to maternal health at a small scale was feasible. Nonetheless, implementing a system of assigning unique and consistent patient identifier, standardization of health services, and improving mobile network coverage would be prerequisites for scaled-up usage of such an application.,” vol. 68, no. 1, pp. 80–86, 2015, doi: 10.1016/j.jclinepi.2014.09.006.</v>
          </cell>
        </row>
        <row r="825">
          <cell r="C825" t="str">
            <v>Mobile Technology Affinity in Renal Transplant Recipients,</v>
          </cell>
          <cell r="D825" t="str">
            <v xml:space="preserve"> Transplant. Proc., </v>
          </cell>
          <cell r="E825" t="str">
            <v>Background: Medication nonadherence is a common problem in renal transplant recipients (RTRs). Mobile health approaches to improve medication adherence are a current trend, and several medication adherence apps are available. However, it is unknown whether RTRs use these technologies and to what extent. In the present study, the mobile technology affinity of RTRs was analyzed. We hypothesized significant age differences in mobile technology affinity and that mobile technology affinity is associated with better cognitive functioning as well as higher educational level. Methods: A total of 109 RTRs (63% male) participated in the cross-sectional study, with an overall mean age of 51.8 ± 14.2 years. The study included the Technology Experience Questionnaire (TEQ) for the assessment of mobile technology affinity, a cognitive test battery, and sociodemographic data. Results: Overall, 57.4% of the patients used a smartphone or tablet and almost 45% used apps. The TEQ sum score was 20.9 in a possible range from 6 (no affinity to technology) to 30 (very high affinity). Younger patients had significantly higher scores in mobile technology affinity. The only significant gender difference was found in having fun with using electronic devices: Men enjoyed technology more than women did. Mobile technology affinity was positively associated with cognitive functioning and educational level. Conclusions: Young adult patients might profit most from mobile health approaches. Furthermore, high educational level and normal cognitive functioning promote mobile technology affinity. This should be kept in mind when designing mobile technology health (mHealth) interventions for RTRs. For beneficial mHealth interventions, further research on potential barriers and desired technologic features is necessary to adapt apps to patients’ needs.,” vol. 50, no. 1, pp. 92–98, 2018, doi: 10.1016/j.transproceed.2017.11.024.</v>
          </cell>
        </row>
        <row r="826">
          <cell r="C826" t="str">
            <v>Mobility-aware task scheduling in cloud-Fog IoT-based healthcare architectures,</v>
          </cell>
          <cell r="D826" t="str">
            <v xml:space="preserve"> Comput. Networks, </v>
          </cell>
          <cell r="E826" t="str">
            <v>Healthcare applications are distinguished by being critical and time sensitive. Multiple healthcare applications have been implemented through Internet of Things (IoT) technology due to its capability of improving the quality and efficiency of treatments and accordingly improving the health of the patients. This paper contributes to the domain by proposing efficient IoT architecture, mobility-aware scheduling and allocation protocols for healthcare. The proposed approach supports the mobility of the patients through an adaptive Received Signal Strength (RSS) based handoff mechanism. The proposed architecture allows the dynamic distribution of healthcare tasks among computational nodes whether cloud devices or fog devices through an implementation of a mobility-aware heuristic based scheduling and allocation approach (MobMBAR). It dynamically balances the distribution of task execution according to the movements of patients and the temporal/spatial residual of their sensed data. The objective of the proposed approach is the minimization of the total schedule time through utilizing task features such as critical level and the maximum response time of the task during the ranking and reallocation phases. We validate the performance of the proposed approach by simulation and compare against other existing solutions. The simulation results have shown that missed tasks range doesn’t exceed one thousandths percent, and is proven to be 88% lower than state-of-the-art solutions in terms of Makespan and 92% lower in terms of energy consumption. The paper also includes a realistic simulation for evaluating MobMBAR in an indoor hospital building in Chicago, and it has demonstrated acceptable performance.,” vol. 179, p. 107348, 2020, doi: 10.1016/j.comnet.2020.107348.</v>
          </cell>
        </row>
        <row r="827">
          <cell r="C827" t="str">
            <v>Mobilizing clinical decision support to facilitate knowledge translation: A case study in China,</v>
          </cell>
          <cell r="D827" t="str">
            <v xml:space="preserve"> Comput. Biol. Med., </v>
          </cell>
          <cell r="E827" t="str">
            <v>Background: A wide gulf remains between knowledge and clinical practice. Clinical decision support has been demonstrated to be an effective knowledge tool that healthcare organizations can employ to deliver the ‘right knowledge to the right people in the right form at the right time’. How to adopt various clinical decision support (CDS) systems efficiently to facilitate evidence-based practice is one challenge faced by knowledge translation research. Method: A computer-aided knowledge translation method that mobilizes evidence-based decision supports is proposed. The foundation of the method is a knowledge representation model that is able to cover, coordinate and synergize various types of medical knowledge to achieve centralized and effective knowledge management. Next, web-based knowledge-authoring and natural language processing based knowledge acquisition tools are designed to accelerate the transformation of the latest clinical evidence into computerized knowledge content. Finally, a batch of fundamental services, such as data acquisition and inference engine, are designed to actuate the acquired knowledge content. These services can be used as building blocks for various evidence-based decision support applications. Results: Based on the above method, a computer-aided knowledge translation platform was constructed as a CDS infrastructure. Based on this platform, typical CDS applications were developed. A case study of drug use check demonstrates that the CDS intervention delivered by the platform has produced observable behavior changes (89.7% of alerted medical orders were revised by physicians). Discussion: Computer-aided knowledge translation via a CDS infrastructure can be effective in facilitating knowledge translation in clinical settings.,” vol. 60, pp. 40–50, 2015, doi: 10.1016/j.compbiomed.2015.02.013.</v>
          </cell>
        </row>
        <row r="828">
          <cell r="C828" t="str">
            <v>Model driven flexible design of a wireless body sensor network for health monitoring,</v>
          </cell>
          <cell r="D828" t="str">
            <v xml:space="preserve"> Comput. Networks, </v>
          </cell>
          <cell r="E828" t="str">
            <v>The Wireless Body Sensor Network (WBSN) is a wireless network that is designed to allow communication among sensor nodes that are attached to a human body to monitor the body’s vital parameters and environment. The design and development of such WBSN systems for health monitoring have received a large amount of attention recently, in research studies and in industry. This attention is mainly motivated by costly health care and by recent advances in the development of miniature health monitoring devices as well as emerging technologies, such as the Internet of Things (IoT), which contribute to the main challenges of 5G. The existence of an explicit approach to address the required software design and verification should be very beneficial for the construction and maintenance of such systems. This paper presents a preventive health care system that has a flexible design. The proposed system is based on an architecture that has heterogeneous nodes and provides both daily continuous monitoring as well as specific controls. We defined a model to describe the WBSN’s global behavior. An important aspect of this work is that we propose a model-driven engineering (MDE) approach to address the derivation of each node’s behavior in the WBSN from the WBSN global behavior. This approach allows developers to obtain a system design from the global specification of its requirement. To ensure the conformance of this design to its specification, the derived behaviors should be validated and verified before their deployment. In fact, formal methods are powerful tools for software engineers to verify the logical correctness of concurrent software at different levels of its life cycle. Model checking is one of the most powerful formal methods for verifying the logical correctness of such concurrent systems. In this work, we make use of a model checking approach that is based on a model transformation to validate the automatically derived behavior of a WBSN for health monitoring. This model-driven approach will check whether the derived system behaves correctly according to its global specification, while the objective is to increase the system’s performance and QoS. This approach allows the developer to reason about a model of the global system rather than about the system itself.,” vol. 129, pp. 548–571, 2017, doi: 10.1016/j.comnet.2017.06.014.</v>
          </cell>
        </row>
        <row r="829">
          <cell r="C829" t="str">
            <v>Modeling an integrative oncology program within a community-centered oncology service in Israel,</v>
          </cell>
          <cell r="D829" t="str">
            <v xml:space="preserve"> Patient Educ. Couns., </v>
          </cell>
          <cell r="E829" t="str">
            <v>Objective: Describing the processes that preceded the opening of an integrative oncology program (IOP) within the oncology service (OS) of the largest health maintenance organization in northern Israel. Methods: The groundwork towards initiation of the IOP was based on three key elements (1) Interviews with patients, practitioners and directors were performed in order to explore perspectives regarding complementary medicine integration (CM) within the OS; (2) review of research data on CM efficacy and safety in cancer care; (3) critical comparative analysis of seven models of IOPs in Israel, Europe, and the U.S. Results: Ninety-three interviews included 24 patients, 34 conventional practitioners, 9 medical directors, and 26 CM-trained practitioners. The interviews revealed that there is a need for CM in the OS, aimed towards improving patients’ well-being during chemotherapy and advanced disease. An integrative oncology score (IOS) was formulated based on 6 themes considered promoters of successful integration. Conclusions: Integration of CM within an oncology service should address patients’ needs and research knowledge and be built upon mandatory practitioners’ communication. Practice implications: IOP modeling necessitates in-depth study aimed at revealing the OS needs and expectations, adjusting research data to the OS clinical challenges, and tailoring an appropriate model of integrative care. © 2012 Elsevier Ireland Ltd.,” vol. 89, no. 3, pp. 423–429, 2012, doi: 10.1016/j.pec.2012.02.011.</v>
          </cell>
        </row>
        <row r="830">
          <cell r="C830" t="str">
            <v>Modeling context aware features for pervasive computing,</v>
          </cell>
          <cell r="D830" t="str">
            <v xml:space="preserve"> Procedia Comput. Sci., </v>
          </cell>
          <cell r="E830" t="str">
            <v>For more than two decades, research in the development of context-aware applications has gained significant attention, in which the context aware should be taken into account to adapt them to the requirements of the environment and users. However, advances in application models to support the development of these systems have not kept up. Researchers have been building and deploying context-aware applications with their behaviors often tailored to specific problem domains, by designing the anticipated context and the desired application behavior. Motivated by the raised facts, this paper presents a context aware model with ability to interact and to adapt smartly and dynamically to environment and needs of users. We are revisiting the context life cycle, especially the representation and the modeling of context features, regarding the relations within these features and the systems functionalities. Different kinds of components adaptation are described and scenarios are presented to illustrate these adaptations. As a proof of concept, we have simulated the context model in health care systems and show the results.,” vol. 37, pp. 135–142, 2014, doi: 10.1016/j.procs.2014.08.022.</v>
          </cell>
        </row>
        <row r="831">
          <cell r="C831" t="str">
            <v>Modeling glycemia in humans by means of Grammatical Evolution,</v>
          </cell>
          <cell r="D831" t="str">
            <v xml:space="preserve"> Appl. Soft Comput. J., </v>
          </cell>
          <cell r="E831" t="str">
            <v>Diabetes mellitus is a disease that affects to hundreds of millions of people worldwide. Maintaining a good control of the disease is critical to avoid severe long-term complications. In recent years, several artificial pancreas systems have been proposed and developed, which are increasingly advanced. However there is still a lot of research to do. One of the main problems that arises in the (semi) automatic control of diabetes, is to get a model explaining how glycemia (glucose levels in blood) varies with insulin, food intakes and other factors, fitting the characteristics of each individual or patient. This paper proposes the application of evolutionary computation techniques to obtain customized models of patients, unlike most of previous approaches which obtain averaged models. The proposal is based on a kind of genetic programming based on grammars known as Grammatical Evolution (GE). The proposal has been tested with in silico patient data and results are clearly positive. We present also a study of four different grammars and five objective functions. In the test phase the models characterized the glucose with a mean percentage average error of 13.69%, modeling well also both hyper and hypoglycemic situations. © 2013 Elsevier B.V.,” vol. 20, pp. 40–53, 2014, doi: 10.1016/j.asoc.2013.11.006.</v>
          </cell>
        </row>
        <row r="832">
          <cell r="C832" t="str">
            <v>Modeling Security and Privacy Requirements: a Use Case-Driven Approach,</v>
          </cell>
          <cell r="D832" t="str">
            <v xml:space="preserve"> Inf. Softw. Technol., </v>
          </cell>
          <cell r="E832" t="str">
            <v>Context: Modern internet-based services, ranging from food-delivery to home-caring, leverage the availability of multiple programmable devices to provide handy services tailored to end-user needs. These services are delivered through an ecosystem of device-specific software components and interfaces (e.g., mobile and wearable device applications). Since they often handle private information (e.g., location and health status), their security and privacy requirements are of crucial importance. Defining and analyzing those requirements is a significant challenge due to the multiple types of software components and devices integrated into software ecosystems. Each software component presents peculiarities that often depend on the context and the devices the component interact with, and that must be considered when dealing with security and privacy requirements. Objective: In this paper, we propose, apply, and assess a modeling method that supports the specification of security and privacy requirements in a structured and analyzable form. Our motivation is that, in many contexts, use cases are common practice for the elicitation of functional requirements and should also be adapted for describing security requirements. Method: We integrate an existing approach for modeling security and privacy requirements in terms of security threats, their mitigations, and their relations to use cases in a misuse case diagram. We introduce new security-related templates, i.e., a mitigation template and a misuse case template for specifying mitigation schemes and misuse case specifications in a structured and analyzable manner. Natural language processing can then be used to automatically report inconsistencies among artifacts and between the templates and specifications. Results: We successfully applied our approach to an industrial healthcare project and report lessons learned and results from structured interviews with engineers. Conclusion: Since our approach supports the precise specification and analysis of security threats, threat scenarios and their mitigations, it also supports decision making and the analysis of compliance to standards.,” vol. 100, pp. 165–182, 2018, doi: 10.1016/j.infsof.2018.04.007.</v>
          </cell>
        </row>
        <row r="833">
          <cell r="C833" t="str">
            <v>Modeling stroke rehabilitation processes using the Unified Modeling Language (UML),</v>
          </cell>
          <cell r="D833" t="str">
            <v xml:space="preserve"> Comput. Biol. Med., </v>
          </cell>
          <cell r="E833" t="str">
            <v>In organising and providing rehabilitation procedures for stroke patients, the usual need for many refinements makes it inappropriate to attempt rigid standardisation, but greater detail is required concerning workflow. The aim of this study was to build a model of the post-stroke rehabilitation process. The model, implemented in the Unified Modeling Language, was grounded on international guidelines and refined following the clinical pathway adopted at local level by a specialized rehabilitation centre. The model describes the organisation of the rehabilitation delivery and it facilitates the monitoring of recovery during the process. Indeed, a system software was developed and tested to support clinicians in the digital administration of clinical scales. The model flexibility assures easy updating after process evolution. © 2013 Elsevier Ltd.,” vol. 43, no. 10, pp. 1390–1401, 2013, doi: 10.1016/j.compbiomed.2013.07.012.</v>
          </cell>
        </row>
        <row r="834">
          <cell r="C834" t="str">
            <v>Modeling the longitudinality of user acceptance of technology with an evidence-adaptive clinical decision support system,</v>
          </cell>
          <cell r="D834" t="str">
            <v xml:space="preserve"> Decis. Support Syst., </v>
          </cell>
          <cell r="E834" t="str">
            <v>This paper presents multiple innovations associated with an electronic health record system developed to support evidence-based medicine practice, and highlights a new construct, based on the technology acceptance model, to explain end users’ acceptance of this technology through a lens of continuous behavioral adaptation and change. We show that this new conceptualization of technology acceptance reveals a richer level of detail of the developmental course whereby individuals adjust their behavior gradually to assimilate technology use. We also show that traditional models such as technology acceptance model (TAM) are not capable of delineating this longitudinal behavioral development process. Our TAM-derived analysis provides a lens through which we summarize the significance of this project to research and practice. We show that our application is an excellent exemplar of the ‘end-to-end’ IS design realization process; it has drawn upon multiple disciplines to formulate and solve challenges in medical knowledge engineering, just-in-time provisioning of computerized decision-support advice, diffusion of innovation and individual users’ technology acceptance, usability of human-machine interfaces in healthcare, and sociotechnical issues associated with integrating IT applications into a patient care delivery environment. © 2012 Elsevier B.V.,” vol. 57, no. 1, pp. 444–453, 2014, doi: 10.1016/j.dss.2012.10.049.</v>
          </cell>
        </row>
        <row r="835">
          <cell r="C835" t="str">
            <v>Modelling hospital costs to produce evidence for policies that promote equity and efficiency,</v>
          </cell>
          <cell r="D835" t="str">
            <v xml:space="preserve"> Eur. J. Oper. Res., </v>
          </cell>
          <cell r="E835" t="str">
            <v>Third party payers for health care, when introducing policies to promote equity, through formulas for resource allocation by capitation, and efficiency, through prospective payment by case-mix, have sought to make adjustments for ‘unavoidable’ hospital costs, which are caused by structural characteristics and are beyond the scope of local hospital management. To date, however, most published studies of such estimates have been inadequate. This paper reports the development of a generalisable model that aims to produce sound estimates of ‘unavoidable’ hospital costs and shows how this stochastic multilevel model can be used to estimate unavoidable costs per unit of measurable output, identify sources of allocative inefficiency, and capture systematic variations in costs between different types of hospitals, through prospective payment by case-mix or formulas for resource allocation by capitation The application of the model to Portuguese hospitals has identified various causes of allocative inefficiencies: centrally-determined distributions of beds and doctors, a lack of local flexibility, systems with perverse incentives, and the existence of diseconomies of scale. © 2006 Elsevier B.V. All rights reserved.,” vol. 185, no. 3, pp. 933–947, 2008, doi: 10.1016/j.ejor.2006.02.053.</v>
          </cell>
        </row>
        <row r="836">
          <cell r="C836" t="str">
            <v>Modelling non-functional requirements of business processes,</v>
          </cell>
          <cell r="D836" t="str">
            <v xml:space="preserve"> Inf. Softw. Technol., </v>
          </cell>
          <cell r="E836" t="str">
            <v>This paper presents an approach to the identification and inclusion of ‘non-functional’ aspects of a business process in modelling for business improvement. The notion of non-functional requirements (NFRs) is borrowed from software engineering, and a method developed in that field for linking NFRs to conceptual models is adapted and applied to business process modelling. Translated into this domain, NFRs are equated with the general or overall quality attributes of a business process, which, though essential aspects of any effective process, are not well captured in a functionally oriented process model. Using an example of a healthcare process (cancer registration in Jordan). We show how an analysis and evaluation of NFRs can be applied to a process model developed with role activity diagramming (RAD) to operationalise desirable quality features more explicitly in the model. This gives a useful extension to RAD and similar modelling methods, as well as providing a basis for business improvement. © 2007 Elsevier B.V. All rights reserved.,” vol. 49, no. 11–12, pp. 1162–1171, 2007, doi: 10.1016/j.infsof.2006.12.002.</v>
          </cell>
        </row>
        <row r="837">
          <cell r="C837" t="str">
            <v>Modelling privilege management and access control,</v>
          </cell>
          <cell r="D837" t="str">
            <v xml:space="preserve"> Int. J. Med. Inform., </v>
          </cell>
          <cell r="E837" t="str">
            <v>Objectives: For establishing trustworthiness in advanced architectures for future-proof health information systems being open, flexible, scaleable, portable, and semantically interoperable, security and privacy services needed must be designed as an inherent part of the architecture. Such architecture has to meet the paradigms of distribution, component orientation, formal modelling, separation of logical and technological aspects, etc. Methods: In model-driven architectures components providing security and privacy services have to be specified using the same methodology of formal models with meta-languages as expression means, as deployed in computational, technical, or medical domains. The resulting approach must be based on the ISO Reference Model-Open Distributed Processing. Results: Currently, standards developing organisation are defining emerging tasks and standards for semantic interoperability and trustworthy collaboration for advanced health information systems. Communication security issues have been specified and implemented, while application security challenges such as privilege management and access control are still under development. Therefore, a series of formal models have been developed by the authors covering, e.g. domains, service delegation, claims control, policies, roles, authorisations, and access control. The required models are introduced and interpreted in a generic way. The crucial concept of security policy and its relationship to the other concepts has been considered in detail. Conclusion: Based on formal models, security services can be integrated into advanced systems architectures enabling semantic interoperability in the context of trustworthiness of communication and co-operation. © 2005 Elsevier Ireland Ltd. All rights reserved.,” vol. 75, no. 8, pp. 597–623, 2006, doi: 10.1016/j.ijmedinf.2005.08.010.</v>
          </cell>
        </row>
        <row r="838">
          <cell r="C838" t="str">
            <v>Modelling the propagation of turbid density inflows into a stratified lake: Daecheong Reservoir, Korea,</v>
          </cell>
          <cell r="D838" t="str">
            <v xml:space="preserve"> Environ. Model. Softw., </v>
          </cell>
          <cell r="E838" t="str">
            <v>Many reservoirs and associated downstream ecosystems located in the Asian monsoon climate region are under increased pressure from the long-term negative effects of turbid flood runoff. Despite the ubiquitous use of turbidity (CT) as a barometer of water quality and environmental ‘health’, CT modelling studies have been rare due to lack of detailed experimental data required for validation. This study explored the fate and transport of a turbid density flow entering a stratified reservoir (Daecheong Reservoir, Korea) through application of a coupled three-dimensional (3D) hydrodynamic and particle dynamics model and subsequent validation of the predictions against an extensive data-set collected during the flood season of 2004. The turbidity model simulated multiple size groups of suspended sediment (SS) and used site-specific SS-CT relationships to convert between field measurements (CT) and model state variables (SS). The model showed good performance in reproducing the reservoir thermal structure, flood propagation dynamics and the magnitude and distribution of turbidity in the reservoir. The turbidity modelling framework developed in this study can be adopted within a real-time management system for forecasting of turbidity and to support adaptive control of withdrawal facilities in reservoirs that suffer from turbid flood runoff. © 2009 Elsevier Ltd. All rights reserved.,” vol. 24, no. 12, pp. 1467–1482, 2009, doi: 10.1016/j.envsoft.2009.05.016.</v>
          </cell>
        </row>
        <row r="839">
          <cell r="C839" t="str">
            <v>Modified gur game for WSNs QoS control,</v>
          </cell>
          <cell r="D839" t="str">
            <v xml:space="preserve"> Procedia Comput. Sci., </v>
          </cell>
          <cell r="E839" t="str">
            <v>Wireless Sensor Networks (WSNs) have been utilized by many critical applications such as military and health care monitoring. Such applications require special Quality of Service (QoS) treatment. However, the components of sensor nodes suffer from different limitations including the scarce energy source, limited processing capabilities, and limited storage space. At the same time, nodes are supposed to live for long time. This could occur when the energy is balanced on the active nodes in the network. This paper handles the problem of QoS in Wireless Sensor Networks (WSNs). The paper considers the limitation of the nodes in handling many messages at the same time especially the sink node. Therefore, nodes can coordinate with each other to minimize the number of dropped message. Defining some nodes to send to the sink node at certain time allows other nodes to go to sleep. Certainly, this QoS control enhances the operation of the network and positively affect the nodes’ consumed energy. This work applies one of the game theory schemes which is Gur game. The paper proposes two QoS control techniques with Quick Convergence called Periodic Gur Game (PGur) and Adaptive Periodic Gur Game (APGur). These two approaches are evaluated using different sets of experiments. © 2014 Published by Elsevier B.V.,” vol. 32, pp. 1168–1173, 2014, doi: 10.1016/j.procs.2014.05.549.</v>
          </cell>
        </row>
        <row r="840">
          <cell r="C840" t="str">
            <v>MONTRA: An agile architecture for data publishing and discovery,</v>
          </cell>
          <cell r="D840" t="str">
            <v xml:space="preserve"> Comput. Methods Programs Biomed., </v>
          </cell>
          <cell r="E840" t="str">
            <v>Background and Objective: Data catalogues are a common form of capturing and presenting information about a specific kind of entity (e.g. products, services, professionals, datasets, etc.). However, the construction of a web-based catalogue for a particular scenario normally implies the development of a specific and dedicated solution. In this paper, we present MONTRA, a rapid-application development framework designed to facilitate the integration and discovery of heterogeneous objects, which may be characterized by distinct data structures. Methods: MONTRA was developed following a plugin-based architecture to allow dynamic composition of services over represented datasets. The core of MONTRA’s functionalities resides in a flexible data skeleton used to characterize data entities, and from which a fully-fledged web data catalogue is automatically generated, ensuring access control and data privacy. Results: MONTRA is being successfully used by several European projects to collect and manage biomedical databases. In this paper, we describe three of these applications scenarios. Conclusions: This work was motivated by the plethora of geographically scattered biomedical repositories, and by the role they can play altogether for the understanding of diseases and of the real-world effectiveness of treatments. Using metadata to expose datasets’ characteristics, MONTRA greatly simplifies the task of building data catalogues. The source code is publicly available at https://github.com/bioinformatics-ua/montra.,” vol. 160, pp. 33–42, 2018, doi: 10.1016/j.cmpb.2018.03.024.</v>
          </cell>
        </row>
        <row r="841">
          <cell r="C841" t="str">
            <v>MOPET: A context-aware and user-adaptive wearable system for fitness training,</v>
          </cell>
          <cell r="D841" t="str">
            <v xml:space="preserve"> Artif. Intell. Med., </v>
          </cell>
          <cell r="E841" t="str">
            <v>Objective: Cardiovascular disease, obesity, and lack of physical fitness are increasingly common and negatively affect people’s health, requiring medical assistance and decreasing people’s wellness and productivity. In the last years, researchers as well as companies have been increasingly investigating wearable devices for fitness applications with the aim of improving user’s health, in terms of cardiovascular benefits, loss of weight or muscle strength. Dedicated GPS devices, accelerometers, step counters and heart rate monitors are already commercially available, but they are usually very limited in terms of user interaction and artificial intelligence capabilities. This significantly limits the training and motivation support provided by current systems, making them poorly suited for untrained people who are more interested in fitness for health rather than competitive purposes. To better train and motivate users, we propose the mobile personal trainer (MOPET) system. Methods and material: MOPET is a wearable system that supervises a physical fitness activity based on alternating jogging and fitness exercises in outdoor environments. By exploiting real-time data coming from sensors, knowledge elicited from a sport physiologist and a professional trainer, and a user model that is built and periodically updated through a guided autotest, MOPET can provide motivation as well as safety and health advice, adapted to the user and the context. To better interact with the user, MOPET also displays a 3D embodied agent that speaks, suggests stretching or strengthening exercises according to user’s current condition, and demonstrates how to correctly perform exercises with interactive 3D animations. Results and conclusion: By describing MOPET, we show how context-aware and user-adaptive techniques can be applied to the fitness domain. In particular, we describe how such techniques can be exploited to train, motivate, and supervise users in a wearable personal training system for outdoor fitness activity. © 2007 Elsevier B.V. All rights reserved.,” vol. 42, no. 2, pp. 153–163, 2008, doi: 10.1016/j.artmed.2007.11.004.</v>
          </cell>
        </row>
        <row r="842">
          <cell r="C842" t="str">
            <v>Morphological aspects of the hepatic response to neoadjuvant therapy,</v>
          </cell>
          <cell r="D842" t="str">
            <v xml:space="preserve"> Pathol. - Res. Pract., </v>
          </cell>
          <cell r="E842" t="str">
            <v>Introduction Therapy of metastatic colorectal carcinoma has greatly evolved in recent years. Surgery is still the best curative option and can improve survival in stage IV disease. Neoadjuvant chemotherapy (NAC) has emerged as a widely used therapeutic option before surgery. Pathologists have developed several systems to grade response, mainly adapting the grading systems used for the response in primary esophageal or rectal tumors. There are many reports confirming the prognostic utility of these grading systems. However, there have been fewer references to the potential significance of the pattern of histological response. The objective of the present study is to describe the histopathological lesions found in the tumor bed after NAC and their potential significance in terms of prognosis. Material and methods We reviewed the files of patients with colorectal carcinoma that developed hepatic metastasis during follow-up and received NAC before surgical resection of metastasis. We gathered demographic, analytical and morphological data of the cases, and also reviewed the hepatic resection samples to measure the pathological response to chemotherapy according to Blazer’s criteria, and to define the predominant patterns of response (mucin pools, fibrosis or necrosis). We also determined the presence of satellitosis, measured the thickness of the tumor-normal interface (TNI) as proposed by Maru et al., and searched for vascular and bile duct invasion. All these pieces of information were collected in an Excel database and analyzed with SPSS 20.0 for Windows statistical package. The outcome measures were disease-free survival and overall survival in months since the first surgery to resect metastatic disease. Results Fifty patients fulfilled the inclusion criteria for the present study. All of them had received a chemotherapeutic regimen mainly based on platinum, associated or not with targeted drugs (18% received anti-EGFR drugs and 24% anti-VEGFR drugs). Of the primaries, 66% were of sigmoid-rectal origin, and 32% of the cases showed a major histopathological response to therapy (including 3 cases with a complete response). In 76% of the tumors, the predominant histological pattern was necrosis, followed by fibrosis (57.4%). Mucin pools were the predominant feature in 23.4% of the tumors. We found satellitosis (microscopic tumor nodules separated by more than 1mm from the principal tumor) in 53.2% of the cases. A prominent inflammatory reaction was found i…,” vol. 211, no. 9, pp. 665–670, 2015, doi: https://doi.org/10.1016/j.prp.2015.06.007.</v>
          </cell>
        </row>
        <row r="843">
          <cell r="C843" t="str">
            <v>Mosco: A privacy-aware middleware for mobile social computing,</v>
          </cell>
          <cell r="D843" t="str">
            <v xml:space="preserve"> J. Syst. Softw., </v>
          </cell>
          <cell r="E843" t="str">
            <v>The proliferation of mobile devices coupled with Internet access is generating a tremendous amount of highly personal and sensitive data. Applications such as location-based services and quantified self harness such data to bring meaningful context to users’ behavior. As social applications are becoming prevalent, there is a trend for users to share their mobile data the nature of online social networking poses new challenges for controlling access to private data, as compared to traditional enterprise systems. First, the user may have a large number of friends, each associated with a unique access policy. Second, the access control policies must be dynamic and fine-grained, i.e they are content-based, as opposed to all-or-nothing. In this paper, we investigate the challenges in sharing of mobile data in social applications. We design and evaluate a middleware running on Google App Engine, named Mosco, that manages and facilitates sharing of mobile data in a privacy-preserving manner. We use Mosco to develop a location sharing and a health monitoring application. Mosco helps shorten the development process. Finally, we perform benchmarking experiments with Mosco, the results of which indicate small overhead and high scalability. © 2013 Elsevier Inc.,” vol. 92, no. 1, pp. 20–31, 2014, doi: 10.1016/j.jss.2013.11.1110.</v>
          </cell>
        </row>
        <row r="844">
          <cell r="C844" t="str">
            <v>MPSoCs for real-time neural signal decoding: A low-power ASIP-based implementation,</v>
          </cell>
          <cell r="D844" t="str">
            <v xml:space="preserve"> Microprocess. Microsyst., </v>
          </cell>
          <cell r="E844" t="str">
            <v>In this paper we target the design of a dedicated low-power computing platform for neuroprosthetic applications. The system must be capable of decoding the information encoded in neural signals, to extract the patients’ motion intention. To this aim, a highly-portable and reliable integrated processing device is required. However, a commonly acknowledged design methodology, to be used in such kind of design cases, is still not available in literature. In this work, we propose and assess the adoption of the MPSoC paradigm as a prospective solution. We present a design-case of a custom MPSoC integrated solution, implementing an on-line neural signal decoding algorithm. The proposed system executes parallel software tasks onto customized ASIP processing cores. Experimental results, obtained by placement- and activity-aware power evaluations carried out using an industrial 40 nm technology node as a reference, assess that the performance and power-related features of the designed architecture are compliant with the implantability constraints and with the battery lifetime required for real-life use. Moreover, besides the effectiveness of the proposed solution, this paper demonstrates also that custom heterogeneous MPSoCs can successfully challenge ultra-low power bio-medical signal processing problem.,” vol. 43, pp. 67–80, 2016, doi: 10.1016/j.micpro.2016.01.017.</v>
          </cell>
        </row>
        <row r="845">
          <cell r="C845" t="str">
            <v>Multi-agent based context aware information gathering for agriculture using Wireless Multimedia Sensor Networks,</v>
          </cell>
          <cell r="D845" t="str">
            <v xml:space="preserve"> Egypt. Informatics J., </v>
          </cell>
          <cell r="E845" t="str">
            <v>Wireless multimedia sensor networks (WMSN) can be used in a wide range of applications such as monitoring agriculture, infrastructures, military operations, disaster management and so on. Energy conservation is a major concern in WMSN applications. This paper proposes a multi-agent based context-aware information gathering using WMSN for monitoring agriculture. Three kinds of contexts are considered in this paper such as detecting an emergency, temporal and computational contexts for detection of diseased plants, weeds, fire and interpret the soil fertility based on the soil parameters. This work considers contexts driven by a sensor node. Whenever the context is detected the information will be sent to the sink node. The proposed scheme works as follows: Every sensor senses the information and updates the node knowledge base. Based on the sensed information node interprets the context such as disease affected plants, soil fertility, fire, and growth of weeds. The sensor nodes begin to transmit the stored information to the cluster heads with the help of Path Finding Agent (PFA). Cluster heads aggregate the information received by the sensor nodes in the field before sending this information with the help of Querry Agent (QA) to the sink node. At the sink node all the information will be sent to the end-user, but in case of the fire detection, the immediate action will be taken by the sink node itself to turn on the sprinklers. Once the sensor finishes the assigned task (sensing, communicating) then automatically it goes into sleep mode. To detect plant disease and weeds, content-based image retrieval is used to compare with the healthy or useful plant images respectively. For performance analysis, the proposed scheme is simulated using NS2. Some of the performance parameters considered in this work are context detection time, delay, fusion time and energy consumption.,” vol. 20, no. 1, pp. 33–44, 2019, doi: 10.1016/j.eij.2018.07.001.</v>
          </cell>
        </row>
        <row r="846">
          <cell r="C846" t="str">
            <v>Multi-agent simulation model for the evaluation of COVID-19 transmission,</v>
          </cell>
          <cell r="D846" t="str">
            <v xml:space="preserve"> Comput. Biol. Med., </v>
          </cell>
          <cell r="E846" t="str">
            <v>This work proposes an agent-based model to analyze the spread processes of the COVID-19 epidemics in open regions and based on hypothetical social scenarios of viral transmissibility. Differently from other previous models, we consider the environment to be a multi-region space in which the epidemic spreads according to the dynamics and the concentration of agents in such regions. This paper suggests that software agents can provide a more suitable model for individuals, and their features, thus showing the influence of civil society in the context of pandemic management. This is achieved by modeling an individual as an agent with a wide range of features (health condition, purchasing power, awareness, mobility, professional activity, age, and gender). The model supports the design of populations and interactions akin to real-life scenarios. Simulation results show that the proposed model can be applied in several ways to support decision-makers to better understand the epidemic spread and the actions that can be taken against the pandemic.,” vol. 136, p. 104645, 2021, doi: 10.1016/j.compbiomed.2021.104645.</v>
          </cell>
        </row>
        <row r="847">
          <cell r="C847" t="str">
            <v>Multi-band infinite impulse response filtering using microcontrollers for e-Monitoring applications,</v>
          </cell>
          <cell r="D847" t="str">
            <v xml:space="preserve"> Microprocess. Microsyst., </v>
          </cell>
          <cell r="E847" t="str">
            <v>This paper introduces the design and implementation of a simple yet efficient technique for Infinite Impulse Response (IIR) bandpass filters that can be used for simultaneous multiple frequency estimation applications. The technique, which is implemented on a dsPIC microcontroller, uses variable data sampling rates and a table of predefined filter coefficients simultaneously to dynamically adjust its pass band precisely to the range of interest. The technique developed may be deployed to provide a more reliable and efficient algorithm which can be flexibly utilised as part of a modular development of high performance, reliable sensing systems. The developed system is described in detail in the context of the e-Monitoring of a milling cutting process. In this case spindle speed and spindle load signals from a machine tool have been used as a source of information relating to the health of the cutting process being undertaken. © 2007 Elsevier B.V. All rights reserved.,” vol. 31, no. 6, pp. 370–380, 2007, doi: 10.1016/j.micpro.2007.02.007.</v>
          </cell>
        </row>
        <row r="848">
          <cell r="C848" t="str">
            <v>Multidimensional fuzzy pattern classifier sequences for medical diagnostic reasoning,</v>
          </cell>
          <cell r="D848" t="str">
            <v xml:space="preserve"> Appl. Soft Comput. J., </v>
          </cell>
          <cell r="E848" t="str">
            <v>For about 50 years, fuzzy modelling methods have prevailed in the effective treatment of vagueness and uncertainty employing scientific and real-world applications. In this paper, we propose a modelling method using multidimensional fuzzy patterns based on parametric membership functions of the potential type. We outline methodological advantages, such as the preservation of the same highly flexible and efficient membership function type in one- and multidimensional modelling and fuzzy pattern classifier sequences. Furthermore, the model accounts for cognitive aspects of human reasoning, for instance, in knowledge organization and working memory processes. We argue that this methodology is particularly convenient for modelling issues in human–machine interactions and human sciences, such as medicine, and present two multidimensional fuzzy pattern models for infectious diseases.,” vol. 66, pp. 297–310, 2018, doi: 10.1016/j.asoc.2018.02.041.</v>
          </cell>
        </row>
        <row r="849">
          <cell r="C849" t="str">
            <v>Multi-domain clinical natural language processing with MedCAT: The Medical Concept Annotation Toolkit,</v>
          </cell>
          <cell r="D849" t="str">
            <v xml:space="preserve"> Artif. Intell. Med., </v>
          </cell>
          <cell r="E849" t="str">
            <v>Electronic health records (EHR) contain large volumes of unstructured text, requiring the application of information extraction (IE) technologies to enable clinical analysis. We present the open source Medical Concept Annotation Toolkit (MedCAT) that provides: (a) a novel self-supervised machine learning algorithm for extracting concepts using any concept vocabulary including UMLS/SNOMED-CT; (b) a feature-rich annotation interface for customizing and training IE models; and (c) integrations to the broader CogStack ecosystem for vendor-agnostic health system deployment. We show improved performance in extracting UMLS concepts from open datasets (F1:0.448–0.738 vs 0.429–0.650). Further real-world validation demonstrates SNOMED-CT extraction at 3 large London hospitals with self-supervised training over ∼8.8B words from ∼17M clinical records and further fine-tuning with ∼6K clinician annotated examples. We show strong transferability (F1 &gt; 0.94) between hospitals, datasets and concept types indicating cross-domain EHR-agnostic utility for accelerated clinical and research use cases.,” vol. 117, p. 102083, 2021, doi: 10.1016/j.artmed.2021.102083.</v>
          </cell>
        </row>
        <row r="850">
          <cell r="C850" t="str">
            <v>Multifaceted infrastructure for self-adaptive IoT systems,</v>
          </cell>
          <cell r="D850" t="str">
            <v xml:space="preserve"> Inf. Softw. Technol., </v>
          </cell>
          <cell r="E850" t="str">
            <v>Background: Internet of Things (IoT) enables the interaction among objects to provide services to their users. Areas such as eHealth, smart energy, and smart buildings have been benefiting from the IoT potential. However, the development of IoT systems is still complex because it deals with a highly dynamic, volatile, and heterogeneous environment. These characteristics require discovering devices, managing these devices’ context, and self-adapt their behavior. Goal: : In this work, we propose a self-adaptive IoT infrastructure to support multiple facets, i.e., the contextual discovery of smart objects, the context management, and the self-adaptation process of the development of these systems. Methods: : We evaluated the proposed infrastructure by developing a smart building application with and without it. The evaluation focused on four issues: the feasibility of integrating the context management through middleware platforms with adaptation based on workflows in a request/response communication model, the impact of our infrastructure on the development of self-adaptive IoT systems considering cyclomatic complexity and coupling code metrics; the impact of using contextual filters on the orchestrator of self-adaptation; and the impact on the quality of the self-adaptation. Results: : The results suggest that: (i) it is feasible to use the proposed infrastructure in the development of self-adaptive IoT systems; (ii) there is a reduction in the cyclomatic complexity and the coupling with our approach, (iii) there is a considerable decrease in the number of rules evaluated at runtime, (iv) our infrastructure reduces the execution time of the adaptations when using contextual filters, and (v) the self-adaptation process was effective when using the orchestrator of self-adaptations. Conclusion: : With these results, we observed that the proposed multifaceted infrastructure could reduce the complexity related to the development of IoT systems, in addition to optimizing their self-adaptation process.,” vol. 132, p. 106505, 2021, doi: 10.1016/j.infsof.2020.106505.</v>
          </cell>
        </row>
        <row r="851">
          <cell r="C851" t="str">
            <v>Multifactor sparse feature extraction using Convolutive Nonnegative Tucker Decomposition,</v>
          </cell>
          <cell r="D851" t="str">
            <v xml:space="preserve"> Neurocomputing, </v>
          </cell>
          <cell r="E851" t="str">
            <v>Multilinear algebra of the higher-order tensor has been proposed as a potential mathematical framework for machine learning to investigate the relationships among multiple factors underlying the observations. One popular model Nonnegative Tucker Decomposition (NTD) allows us to explore the interactions of different factors with nonnegative constraints. In order to reduce degeneracy problem of tensor decomposition caused by component delays, convolutive tensor decomposition model is an appropriate model for exploring temporal correlations. In this paper, a flexible two stage algorithm for K-mode Convolutive Nonnegative Tucker Decomposition (K-CNTD) model is proposed using an alternating least square procedure. This model can be seen as a convolutive extension of Nonnegative Tucker Decomposition. The patterns across columns in convolutive tensor model are investigated to represent audio and image considering multiple factors. We employ the K-CNTD algorithm to extract the shift-invariant sparse features in different subspaces for robust speaker recognition and Alzheimer’s Disease(AD) diagnosis task. The experimental results confirm the validity of our proposed algorithm and indicate that it is able to improve the speaker recognition performance especially in noisy conditions and has potential application on AD diagnosis. © 2013 Elsevier B.V.,” vol. 129, pp. 17–24, 2014, doi: 10.1016/j.neucom.2013.04.049.</v>
          </cell>
        </row>
        <row r="852">
          <cell r="C852" t="str">
            <v>Multifidelity DDDAS methods with application to a self-aware aerospace vehicle,</v>
          </cell>
          <cell r="D852" t="str">
            <v xml:space="preserve"> Procedia Comput. Sci., </v>
          </cell>
          <cell r="E852" t="str">
            <v>A self-aware aerospace vehicle can dynamically adapt the way it performs missions by gathering information about itself and its surroundings and responding intelligently. We consider the specific challenge of an unmanned aerial vehicle that can dynamically and autonomously sense its structural state and re-plan its mission according to its estimated current structural health. The challenge is to achieve each of these tasks in real time-executing online models and exploiting dynamic data streams-while also accounting for uncertainty. Our approach combines information from physics-based models, simulated offline to build a scenario library, together with dynamic sensor data in order to estimate current flight capability. Our physics-based models analyze the system at both the local panel level and the global vehicle level. © The Authors. Published by Elsevier B.V.,” vol. 29, pp. 1182–1192, 2014, doi: 10.1016/j.procs.2014.05.106.</v>
          </cell>
        </row>
        <row r="853">
          <cell r="C853" t="str">
            <v>Multigranulation consensus fuzzy-rough based attribute reduction,</v>
          </cell>
          <cell r="D853" t="str">
            <v xml:space="preserve"> Knowledge-Based Syst., </v>
          </cell>
          <cell r="E853" t="str">
            <v>As big data often contains a significant amount of unstructured, imprecise, and uncertain data, the fuzzy-rough-set-based attribute reduction is a valuable technique for uncertainty reasoning and data mining. However, tradition fuzzy-rough-set algorithms take all data correlations into account, which may lead to challenging requirements for computing and memory space resources. In this paper, we propose a novel Multigranulation Consensus Fuzzy-Rough Attribute Reduction (MCFR) algorithm for big data analysis, which assigns tasks to multiple nodes for parallel computing with different multigranulation weights and creates reasonable granular subpopulations for attribute reduction. A multigranulation margin model with a self-evolving consensus scheme is constructed wherein super elitists are classified into different multigranulation populations using the weighted margins’ matrix to calculate the parallel positive regions. This model allows penalizing super elitists with cooperative behaviors from coarsening to refining. A cascade cross-coevolutionary multigranulation learning model utilizes a more efficient coevolutionary attribute classification with multigranulation flexible thresholds. Here, the super elitist crossover learning strategy is employed to search for elitists’ chromosomes in granular subpopulations to yield better objective function values for handling dynamic big data classification tasks. Our experimental results demonstrate that MCFR can achieve a high performance in addressing uncertainty and fuzzy attribute reduction problems for big datasets with increasing noise. We also demonstrate a practical application of MCFR by using it to automatically segment fMRIs of the neonatal brain tissues at both the global and tissue levels. The results were in the good agreement with expert manual classifications, thus introducing a new method for the medical decision support problem of predicting disorders from neonatal brain fMRIs.,” vol. 198, p. 105945, 2020, doi: 10.1016/j.knosys.2020.105945.</v>
          </cell>
        </row>
        <row r="854">
          <cell r="C854" t="str">
            <v>Multilanguage health record database focused on the active follow-up of patients and adaptable for patient-reported outcomes and clinical research design,</v>
          </cell>
          <cell r="D854" t="str">
            <v xml:space="preserve"> Int. J. Med. Inform., </v>
          </cell>
          <cell r="E854" t="str">
            <v>Introduction: A dataset with patient information allows a comparison between different clinical treatments in many fields of medicine as well as the effective use of medical resources. Patient-reported outcome measures (PROMs) collect data directly from patients for use in clinical practice by helping decision making and tailoring treatments according to the patients’ needs. The authors present a novel database to overcome data collection related barriers, calculating automatically the questionnaire results, displayed in graphics on the patients’ dashboard in real time, and focused on the active follow of the patients. Objective: To present electronic health record database for monitoring clinical or surgical interventions and assess the usability. Methodology: Process modeling and specification of system requirements were performed using the Iconix methodology along with the Post-Study System Usability Questionnaire (PSSUQ) to validate the usability and usefulness of the proposed system. The system and the questionnaires were performed in three languages: Brazilian Portuguese, Spanish, and English. Results: The database enables researchers to use the questionnaires defining the time of data collection according to the needs of each clinical study. The system facilitates the patient answers without any personal interference from smartphones, tablets or computers. The questionnaire scores were calculated automatically in real time and displayed in graphics on the patients’ dashboard. The evaluation of the usability and usefulness of the developed database used 8 people divided into two equal groups (4 physicians and 4 medical students). Conclusion: The proposed electronic health record database allows a friendly and flexible use of PROMs according to the population, needs in practice and clinical settings. The platform promotes active and direct data collection from patients and physicians in English, Portuguese and Spanish.,” vol. 135, p. 104065, 2020, doi: 10.1016/j.ijmedinf.2019.104065.</v>
          </cell>
        </row>
        <row r="855">
          <cell r="C855" t="str">
            <v>Multimedia patient education to assist oral impression taking during dental treatment: A pilot study,</v>
          </cell>
          <cell r="D855" t="str">
            <v xml:space="preserve"> Int. J. Med. Inform., </v>
          </cell>
          <cell r="E855" t="str">
            <v>Introduction Proper cooperation between patient and dentist is of great help to make a good oral impression. However, patients are frequently confused when information is given through traditional verbal description. The present study compared the effectiveness of the multimedia information delivery ways with the traditional verbal manner on patients’ understanding level in oral impression taking. Methods The recruited 191 participating patients were randomly assigned to the control group (the verbal group) and two intervention groups (the video group and the picture group) according to the information delivery manner. After intervention, the patients’ understanding degree was measured by questionnaire and performance evaluation of behavior feedback on the provided information quantitatively. Also, patients’ self-assessment of satisfaction was interviewed by telephone. All data was analyzed by SPSS 14.0 software, and p ≤ 0.05 was set as significant difference in advance. Results One-Way ANOVA and Chi-square showed there were no statistically significant differences in the mean age, gender composition, and educational level among the three groups (P &gt; 0.05). In both questionnaire assessment and performance evaluation, One-Way ANOVA followed by LSD indicate that the video group gained a higher score than the verbal group or the picture group (P &lt; 0.05). The questionnaire score in the picture group is significantly higher than in the control group (P &lt; 0.05), but no significant difference was shown between these two groups in patients’ performance evaluation (P &gt; 0.05). Higher percentage of satisfaction was reported by patients in the two multimedia groups than that in the control group. Discussion Oral impression taking is a consecutive process that requires action cooperation between dentists and patients simultaneously. This particularity makes it more suitable for multimedia delivery. The delivery of tailored information using multimedia in this study was favored by most patients and could improve the degree of patient understanding of the oral impression taking procedures.,” vol. 102, pp. 150–155, 2017, doi: 10.1016/j.ijmedinf.2017.03.016.</v>
          </cell>
        </row>
        <row r="856">
          <cell r="C856" t="str">
            <v>Multimethod Evaluation of Information and Communication Technologies in Health in the Context of Wicked Problems and Sociotechnical Theory,</v>
          </cell>
          <cell r="D856" t="str">
            <v xml:space="preserve"> J. Am. Med. Informatics Assoc., </v>
          </cell>
          <cell r="E856" t="str">
            <v>Objective: Few research designs look at the deep structure of complex social systems. We report the design and implementation of a multimethod evaluation model to assess the impact of computerized order entry systems on both the technical and social systems within a health care organization. Design: We designed a multimethod evaluation model informed by sociotechnical theory and an appreciation of the nature of wicked problems. We mobilized this model to assess the impact of an electronic medication management system via a three-year program of research at a major academic hospital. Measurements: Model components include measurements relating to three dimensions of system impact: safety and quality, organizational culture, and work and communication patterns. Results: Application of the evaluation model required the development and testing of purpose-built measurement tools such as software to collect multidimensional work measurement data. The model applied established research methods including medication error audits and social network analysis. Design features of these tools and techniques are described, along with the practical challenges of their implementation. The distinctiveness of doing research within a unique paradigm of complex systems, explicating the wickedness and the dimensionality of sociotechnical theory, is articulated. Conclusion: Designing an effective evaluation model requires a deep understanding of the nature and complexity of the problems that information technology interventions in health care are trying to address. Adopting a sociotechnical perspective for model generation improves our ability to develop evaluation models that are adaptive and sensitive to the characteristics of wicked problems and provides a strong theoretical basis from which to analyze and interpret findings. © 2007 J Am Med Inform Assoc.,” vol. 14, no. 6, pp. 746–755, 2007, doi: 10.1197/jamia.M2462.</v>
          </cell>
        </row>
        <row r="857">
          <cell r="C857" t="str">
            <v>Multi-model-based interactive authoring environment for creating shareable medical knowledge,</v>
          </cell>
          <cell r="D857" t="str">
            <v xml:space="preserve"> Comput. Methods Programs Biomed., </v>
          </cell>
          <cell r="E857" t="str">
            <v>Objective Technologically integrated healthcare environments can be realized if physicians are encouraged to use smart systems for the creation and sharing of knowledge used in clinical decision support systems (CDSS). While CDSSs are heading toward smart environments, they lack support for abstraction of technology-oriented knowledge from physicians. Therefore, abstraction in the form of a user-friendly and flexible authoring environment is required in order for physicians to create shareable and interoperable knowledge for CDSS workflows. Our proposed system provides a user-friendly authoring environment to create Arden Syntax MLM (Medical Logic Module) as shareable knowledge rules for intelligent decision-making by CDSS. Methods and materials Existing systems are not physician friendly and lack interoperability and shareability of knowledge. In this paper, we proposed Intelligent-Knowledge Authoring Tool (I-KAT), a knowledge authoring environment that overcomes the above mentioned limitations. Shareability is achieved by creating a knowledge base from MLMs using Arden Syntax. Interoperability is enhanced using standard data models and terminologies. However, creation of shareable and interoperable knowledge using Arden Syntax without abstraction increases complexity, which ultimately makes it difficult for physicians to use the authoring environment. Therefore, physician friendliness is provided by abstraction at the application layer to reduce complexity. This abstraction is regulated by mappings created between legacy system concepts, which are modeled as domain clinical model (DCM) and decision support standards such as virtual medical record (vMR) and Systematized Nomenclature of Medicine - Clinical Terms (SNOMED CT). We represent these mappings with a semantic reconciliation model (SRM). Results The objective of the study is the creation of shareable and interoperable knowledge using a user-friendly and flexible I-KAT. Therefore we evaluated our system using completeness and user satisfaction criteria, which we assessed through the system- and user-centric evaluation processes. For system-centric evaluation, we compared the implementation of clinical information modelling system requirements in our proposed system and in existing systems. The results suggested that 82.05% of the requirements were fully supported, 7.69% were partially supported, and 10.25% were not supported by our system. In the existing systems, 35.89% of requirements were full…,” vol. 150, pp. 41–72, 2017, doi: 10.1016/j.cmpb.2017.07.010.</v>
          </cell>
        </row>
        <row r="858">
          <cell r="C858" t="str">
            <v>Multiple access control scheme for EHRs combining edge computing with smart contracts,</v>
          </cell>
          <cell r="D858" t="str">
            <v xml:space="preserve"> Futur. Gener. Comput. Syst., </v>
          </cell>
          <cell r="E858" t="str">
            <v>To make up the insufficient computing power of remote medical devices and solve the transmission delay problem, edge computing has been widely studied in academic community. The application of edge computing in E-health makes it more convenient for medical providers to view the patient’ electronic health records (EHRs), which not only improves the work efficiency of medical providers, but also provides patients with more personalized treatments. However,there are some security problems in the E-health system, such as EHRs leakage or tampering. Therefore, attribute-based encryption (CP-ABE) is widely used in the access control of EHRS. In order to reduce the computing cost of resource-constrained devices and achieve more flexible fine-grained access control, this paper proposes an effective ABE scheme that outsources part of the computing load to the fog nodes, which safely shares data with lower overheads. It also supports users revocation and attribute revocation. In addition, we combine smart contract and blockchain to share more fine-grained EHRs. The security proof and experimental results show that our scheme has higher efficiency to protect the patients’ EHRs privacy.,” vol. 129, pp. 453–463, 2021, doi: 10.1016/j.future.2021.11.002.</v>
          </cell>
        </row>
        <row r="859">
          <cell r="C859" t="str">
            <v>Multi-Scale deep learning framework for cochlea localization, segmentation and analysis on clinical ultra-high-resolution CT images,</v>
          </cell>
          <cell r="D859" t="str">
            <v xml:space="preserve"> Comput. Methods Programs Biomed., </v>
          </cell>
          <cell r="E859" t="str">
            <v>Background and objective: Performing patient-specific, pre-operative cochlea CT-based measurements could be helpful to positively affect the outcome of cochlear surgery in terms of intracochlear trauma and loss of residual hearing. Therefore, we propose a method to automatically segment and measure the human cochlea in clinical ultra-high-resolution (UHR) CT images, and investigate differences in cochlea size for personalized implant planning. Methods: 123 temporal bone CT scans were acquired with two UHR-CT scanners, and used to develop and validate a deep learning-based system for automated cochlea segmentation and measurement. The segmentation algorithm is composed of two major steps (detection and pixel-wise classification) in cascade, and aims at combining the results of a multi-scale computer-aided detection scheme with a U-Net-like architecture for pixelwise classification. The segmentation results were used as an input to the measurement algorithm, which provides automatic cochlear measurements (volume, basal diameter, and cochlear duct length (CDL)) through the combined use of convolutional neural networks and thinning algorithms. Automatic segmentation was validated against manual annotation, by the means of Dice similarity, Boundary-F1 (BF) score, and maximum and average Hausdorff distances, while measurement errors were calculated between the automatic results and the corresponding manually obtained ground truth on a per-patient basis. Finally, the developed system was used to investigate the differences in cochlea size within our patient cohort, to relate the measurement errors to the actual variation in cochlear size across different patients. Results: Automatic segmentation resulted in a Dice of 0.90 ± 0.03, BF score of 0.95 ± 0.03, and maximum and average Hausdorff distance of 3.05 ± 0.39 and 0.32 ± 0.07 against manual annotation. Automatic cochlear measurements resulted in errors of 8.4% (volume), 5.5% (CDL), 7.8% (basal diameter). The cochlea size varied broadly, ranging between 0.10 and 0.28 ml (volume), 1.3 and 2.5 mm (basal diameter), and 27.7 and 40.1 mm (CDL). Conclusions: The proposed algorithm could successfully segment and analyze the cochlea on UHR-CT images, resulting in accurate measurements of cochlear anatomy. Given the wide variation in cochlear size found in our patient cohort, it may find application as a pre-operative tool in cochlear implant surgery, potentially helping elaborate personalized treatment strategies base…,” vol. 191, p. 105387, 2020, doi: 10.1016/j.cmpb.2020.105387.</v>
          </cell>
        </row>
        <row r="860">
          <cell r="C860" t="str">
            <v>Multi-scale single image rain removal using a squeeze-and-excitation residual network,</v>
          </cell>
          <cell r="D860" t="str">
            <v xml:space="preserve"> Appl. Soft Comput. J., </v>
          </cell>
          <cell r="E860" t="str">
            <v>Rain adversely affects the performance of collaborative robots in outdoor applications. In machine vision, single image rain removal is an extremely difficult problem due to the disordered and irregular rain streaks in the image. Existing methods either fail to achieve satisfactory rain removal results or destroy image details. In this paper, we propose a novel multi-scale rain removal model to address these problems by decomposing images into base layers and detail layers. The proposed method adapts a two-branch squeeze-and-excitation residual network architecture that learns the basic structure and texture details of the corresponding clean image. By decomposing the image into multiple layers and merging these layers, the network can effectively remove rain streaks from an image to restore its structural information and details. Extensive experiments on synthetic and real datasets demonstrate that the proposed method significantly outperforms recent state-of-the-art algorithms in terms of both qualitative and quantitative measures.,” vol. 92, p. 106296, 2020, doi: 10.1016/j.asoc.2020.106296.</v>
          </cell>
        </row>
        <row r="861">
          <cell r="C861" t="str">
            <v>Multi-scale striated muscle contraction model linking sarcomere length-dependent cross-bridge kinetics to macroscopic deformation,</v>
          </cell>
          <cell r="D861" t="str">
            <v xml:space="preserve"> J. Comput. Sci., </v>
          </cell>
          <cell r="E861" t="str">
            <v>The investigation of healthy and diseased muscle behavior via in silico analysis requires the modeling of biophysical processes on multiple spatial and temporal scales. Owing to the complexity of the phenomena in question, simultaneous simulations of all the processes across different scales are extremely computationally expensive. Therefore, many multi-scale models utilize simplified phenomenological models at the micro level. However, such models may not be able to predict transient contractile behavior accurately when the deformation is unsteady or non-uniform. To overcome these deficiencies of phenomenological models, we propose a novel multi-scale muscle model in which continuum muscle mechanics are modeled utilizing the finite element method, and the material characteristics of muscle tissues at the microscopic scale are defined by Huxley’s model of muscle contraction. Owing to the specific application of the sliding-filament theory coupled with the kinetic formulation of Gordon’s length-tension relationship, the proposed model can provide more precise simulations of muscle behavior under both isotonic and transient conditions. The proposed model is verified using both benchmark data and real-world examples, and the results are compared to corresponding predictions obtained using the FE-Hill model. Specific implementations of biophysical components at the muscle fiber scale are validated by comparing them to predictions obtained using a spatially explicit molecular model implemented on the MUSICO platform. To enable the execution of two-scale simulations in a reasonable timeframe, we utilize a custom-tailored parallelization platform called Mexie. The ability of the proposed model to describe tissue-scale motor system behavior and the efficiency of its parallel execution are demonstrated through simulations of tongue movement during the propulsive phase of human swallowing. In these simulations the tissue’s complex muscular structure is represented by a 2D finite element mesh. The proposed model provides tools for the scientific investigation of musculoskeletal disorders and facilitates the prospective development of clinical applications for characterizing neuromuscular disorders and monitoring disease progression during therapy.,” vol. 39, p. 101062, 2020, doi: 10.1016/j.jocs.2019.101062.</v>
          </cell>
        </row>
        <row r="862">
          <cell r="C862" t="str">
            <v>Multivariate EMD and full spectrum based condition monitoring for rotating machinery,</v>
          </cell>
          <cell r="D862" t="str">
            <v xml:space="preserve"> Mech. Syst. Signal Process., </v>
          </cell>
          <cell r="E862" t="str">
            <v>Early assessment of machinery health condition is of paramount importance today. A sensor network with sensors in multiple directions and locations is usually employed for monitoring the condition of rotating machinery. Extraction of health condition information from these sensors for effective fault detection and fault tracking is always challenging. Empirical mode decomposition (EMD) is an advanced signal processing technology that has been widely used for this purpose. Standard EMD has the limitation in that it works only for a single real-valued signal. When dealing with data from multiple sensors and multiple health conditions, standard EMD faces two problems. First, because of the local and self-adaptive nature of standard EMD, the decomposition of signals from different sources may not match in either number or frequency content. Second, it may not be possible to express the joint information between different sensors. The present study proposes a method of extracting fault information by employing multivariate EMD and full spectrum. Multivariate EMD can overcome the limitations of standard EMD when dealing with data from multiple sources. It is used to extract the intrinsic mode functions (IMFs) embedded in raw multivariate signals. A criterion based on mutual information is proposed for selecting a sensitive IMF. A full spectral feature is then extracted from the selected fault-sensitive IMF to capture the joint information between signals measured from two orthogonal directions. The proposed method is first explained using simple simulated data, and then is tested for the condition monitoring of rotating machinery applications. The effectiveness of the proposed method is demonstrated through monitoring damage on the vane trailing edge of an impeller and rotor-stator rub in an experimental rotor rig. © 2011 Elsevier Ltd. All rights reserved.,” vol. 27, no. 1, pp. 712–728, 2012, doi: 10.1016/j.ymssp.2011.08.001.</v>
          </cell>
        </row>
        <row r="863">
          <cell r="C863" t="str">
            <v>Music Inspired Framework for Remediating Emotional Deficits in Autism,</v>
          </cell>
          <cell r="D863" t="str">
            <v xml:space="preserve"> Procedia Comput. Sci., </v>
          </cell>
          <cell r="E863" t="str">
            <v>Autism Spectrum Disorders (ASD) is a lifelong communication disorder that limits the abilities of diagnosed individuals to relate socially and interpret emotional cues. Thus, it is important to have early interventions in the domains of social and affective functioning. Recent research efforts have focused on the innovative applications of Assistive Technologies (AT) for rehabilitation efforts. However, despite excellent preliminary findings, the efficacy of AT remains limited. This paper aims to fill the identified efficacy gap by proposing a framework incorporating music as a therapy which will be developed into a technological application to help children with autism to deal with their emotional dysfunctions. The proposal is also based on findings which show that this special population prefers and has successfully used technological devices such as the iPad for learning new skills.,” vol. 88, pp. 469–474, 2016, doi: https://doi.org/10.1016/j.procs.2016.07.466.</v>
          </cell>
        </row>
        <row r="864">
          <cell r="C864" t="str">
            <v>Nano-enabled paper humidity sensor for mobile based point-of-care lung function monitoring,</v>
          </cell>
          <cell r="D864" t="str">
            <v xml:space="preserve"> Biosens. Bioelectron., </v>
          </cell>
          <cell r="E864" t="str">
            <v>The frequency of breathing and peak flow rate of exhaled air are necessary parameters to detect chronic obstructive pulmonary diseases (COPDs) such as asthma, bronchitis, or pneumonia. We developed a lung function monitoring point-of-care-testing device (LFM-POCT) consisting of mouthpiece, paper-based humidity sensor, micro-heater, and real-time monitoring unit. Fabrication of a mouthpiece of optimal length ensured that the exhaled air was focused on the humidity-sensor. The resistive relative humidity sensor was developed using a filter paper coated with nanoparticles, which could easily follow the frequency and peak flow rate of the human breathing. Adsorption followed by condensation of the water molecules of the humid air on the paper-sensor during the forced exhalation reduced the electrical resistance of the sensor, which was converted to an electrical signal for sensing. A micro-heater composed of a copper-coil embedded in a polymer matrix helped in maintaining an optimal temperature on the sensor surface. Thus, water condensed on the sensor surface only during forcible breathing and the sensor recovered rapidly after the exhalation was complete by rapid desorption of water molecules from the sensor surface. Two types of real-time monitoring units were integrated into the device based on light emitting diodes (LEDs) and smart phones. The LED based unit displayed the diseased, critical, and fit conditions of the lungs by flashing LEDs of different colors. In comparison, for the mobile based monitoring unit, an application was developed employing an open source software, which established a wireless connectivity with the LFM-POCT device to perform the tests.,” vol. 94, pp. 544–551, 2017, doi: 10.1016/j.bios.2017.03.049.</v>
          </cell>
        </row>
        <row r="865">
          <cell r="C865" t="str">
            <v>Nanoscience and medicine,</v>
          </cell>
          <cell r="D865" t="str">
            <v xml:space="preserve"> Bull. Acad. Natl. Med., </v>
          </cell>
          <cell r="E865" t="str">
            <v>The French National Academy of Medicine created a task force to examine the human health implications of nanotechnologies. These innovations hold major promises for medicine but, like all human inventions, they also carry potential risks. The task force reached the following conclusions: - Nanotechnology has already engendered considerable therapeutic progress: - In addition to nanoscale devices specifically designed for medical use, the associated increase in computer processing speed and memory capacity has, as in many other fields, led to an impressive series of medical advances in areas such as imaging technology, implanted physiological stimulation and telemedecine. - Nanobiochips are starting to provide rapid, reliable, ultrasensitive and inexpensive diagnostic tests for many molecular markers, sometimes allowing individually tailored medicine that takes account of each patient’s particular characteristics. Highly specific and individually tailored treatments are now available for certain disorders. Targeted drug delivery by nanometric ‘cargo vessels’ that deliver the active drug substance solely to pathological cells, is already leading to the use of lower drug doses, especially in oncology, with less toxicity and better tolerability. - Very soon the treatment of disabilities will be transformed by the development of implanted biosensors, prosthetic human-machine interfaces, and more solid and well-tolerated implanted prosthetic reconstructive materials. - However, as with all technological advances, nanotechnology, and especially its future applications, carries potential risks for the environment, and especially for individuals involved in the manufacture or use of nanoscale devices. Nanotechnology has developed gradually and with no major incidents over the last twenty years, for several reasons: - The most obvious risks can be avoided, based on our experience with air pollution and asbestos. Moreover, the manufacture of nanomaterials requires the near-systematic use of cleanrooms in order to avoid nanocontamination. - This is why manufacturers and users of nanomaterials are normally exposed to very low doses. - As with all substances, the toxicity of nanomaterials depends largely on their concentration. - Human administration of nanoscale devices is subject to the strict marketing regulations applying to all drugs and implanted materials, necessitating extensive testing in the laboratory and in the clinical setting. However, occupational medi…,” vol. 192, no. 6, pp. 1253–1259, 2008, doi: 10.1016/s0001-4079(19)32726-8.</v>
          </cell>
        </row>
        <row r="866">
          <cell r="C866" t="str">
            <v>Natural language processing to extract medical problems from electronic clinical documents: Performance evaluation,</v>
          </cell>
          <cell r="D866" t="str">
            <v xml:space="preserve"> J. Biomed. Inform., </v>
          </cell>
          <cell r="E866" t="str">
            <v>In this study, we evaluate the performance of a Natural Language Processing (NLP) application designed to extract medical problems from narrative text clinical documents. The documents come from a patient’s electronic medical record and medical problems are proposed for inclusion in the patient’s electronic problem list. This application has been developed to help maintain the problem list and make it more accurate, complete, and up-to-date. The NLP part of this system-analyzed in this study-uses the UMLS MetaMap Transfer (MMTx) application and a negation detection algorithm called NegEx to extract 80 different medical problems selected for their frequency of use in our institution. When using MMTx with its default data set, we measured a recall of 0.74 and a precision of 0.756. A custom data subset for MMTx was created, making it faster and significantly improving the recall to 0.896 with a non-significant reduction in precision. © 2005 Elsevier Inc. All rights reserved.,” vol. 39, no. 6, pp. 589–599, 2006, doi: 10.1016/j.jbi.2005.11.004.</v>
          </cell>
        </row>
        <row r="867">
          <cell r="C867" t="str">
            <v>Network-assisted smart access point selection for pervasive real-time mHealth Applications,</v>
          </cell>
          <cell r="D867" t="str">
            <v xml:space="preserve"> Procedia Comput. Sci., </v>
          </cell>
          <cell r="E867" t="str">
            <v>Due to the fast evolution of wireless access networks and high-performance mobile devices together with the spreading of wearable medical sensors, electronic healthcare (eHealth) services have recently started to receive more and more attention, especially in the mobile Health (mHealth) domain. The vast majority of mHealth services require strict medical level Quality of Service (QoS) and Quality of Experience (QoE) provision. Emergency use-cases, remote patient monitoring, tele-consultation and guided surgical intervention require real-time communication and appropriate connection quality. The increasing significance of different overlapping wireless accesses makes possible to provide the required network resources for ubiquitous and pervasive mHealth applications. Aiming to support such use-cases in a heterogeneous network environment, we propose a network-assisted intelligent access point selection scheme for ubiquitous applications of Future Internet architectures focusing on real-time mobile telemedicine services. Our solution is able to discover nearby base stations that cover the current location of the mobile device efficiently and to trigger heterogeneous handovers based on the state and quality of the current access network. The solution is empirically evaluated in Wi-Fi networks used by real-life Android mobile devices and we observed that the scheme can improve the quality of mHealth applications and enhance traffic load balancing capabilities of wireless architectures.,” vol. 63, pp. 317–324, 2015, doi: 10.1016/j.procs.2015.08.349.</v>
          </cell>
        </row>
        <row r="868">
          <cell r="C868" t="str">
            <v>Network-based integrative clustering of multiple types of genomic data using non-negative matrix factorization,</v>
          </cell>
          <cell r="D868" t="str">
            <v xml:space="preserve"> Comput. Biol. Med., </v>
          </cell>
          <cell r="E868" t="str">
            <v>Identification of novel molecular subtypes of disease using multi-source ‘omics data is an active area of on-going research. Integrative clustering is a powerful approach to identify latent subtype structure inherent in the data sets accounting for both between and within data correlations. We propose a new integrative network-based clustering method using the non-negative matrix factorization, nNMF, for clustering multiple types of interrelated datasets assayed on same tumor-samples. nNMF utilizes the consensus matrices generated using the non-negative matrix factorization (NMF) algorithm on each type of data as networks among the patient samples. The multiple networks are then combined, and a comprehensive network structure is created optimizing the strengths of the relationships. A spectral clustering algorithm is then used on the final network data to determine the cluster groups. nNMF is a non-parametric method and therefore prior assumptions on the statistical distribution of data is not required. The application of the proposed nNMF method has been provided with simulated and the real-life datasets obtained from The Cancer Genome Atlas studies on glioblastoma, lower grade glioma and head and neck cancer. nNMF was found to be working competitively with previous methods and sometimes better as compared to previous NMF or model-based method especially when the signal to noise ratio is small. The novel nNMF method allows researchers to utilize such relationships to identify the latent subtype structure inherent in the data so that further association studies can be carried out. The R program for the nNMF will be available upon request.,” vol. 118, p. 103625, 2020, doi: 10.1016/j.compbiomed.2020.103625.</v>
          </cell>
        </row>
        <row r="869">
          <cell r="C869" t="str">
            <v>Neurocognitive clusters: A pilot study of young people with affective disorders in an inpatient facility,</v>
          </cell>
          <cell r="D869" t="str">
            <v xml:space="preserve"> J. Affect. Disord., </v>
          </cell>
          <cell r="E869" t="str">
            <v>Background: There is growing evidence to support the need for personalised intervention in the early stages of a major psychiatric illness, as well as the clear delineation of subgroups in psychiatric disorders based on cognitive impairment. Affective disorders are often accompanied by neurocognitive deficits; however a lack of research among young adult inpatients highlights the need to assess the utility of cognitive testing in this population. Methods: A computerised cognitive battery was administered to 50 current inpatient young adults (16–30 years; 75% female) with an affective disorder. Patients also completed a computerised self-report questionnaire (to measure demographics and clinical features) that included items evaluating subjective impressions of their cognition. Results: Hierarchical cluster analysis determined two neurocognitive subgroups: cluster 1 (n = 16) showed more severe impairments in sustained attention and memory as well as higher anxiety levels, compared to their peers in cluster 2 (n = 30) who showed the most impaired attentional switching. Across the sample, poor sustained attention was significantly correlated with higher levels of current anxiety and depressive symptoms, whereas poor verbal memory was significantly associated with increased psychological distress. Limitations: This study has a relatively small sample size (due to it being a pilot/feasibility study). Furthermore, future studies should aim to assess inpatient samples compared to community care samples, as well as healthy controls, on a larger scale. Conclusions: The findings suggest neurocognitive profiles are important in understanding phenotypes within young people with severe affective disorders. With clear subgroups based on cognitive impairment being demonstrated, the clinical utility and use of new and emerging technologies is warranted in such inpatients facilities. This pilot/feasibility study has strengthened the utility of cognitive screening as standard clinical care in an inpatient unit.,” vol. 242, pp. 80–86, 2019, doi: 10.1016/j.jad.2018.08.045.</v>
          </cell>
        </row>
        <row r="870">
          <cell r="C870" t="str">
            <v>Neuroimaging and electrophysiology meet invasive neurostimulation for causal interrogations and modulations of brain states,</v>
          </cell>
          <cell r="D870" t="str">
            <v xml:space="preserve"> Neuroimage, </v>
          </cell>
          <cell r="E870" t="str">
            <v>Deep brain stimulation (DBS) has developed over the last twenty years into a highly effective evidenced-based treatment option for neuropsychiatric disorders. Moreover, it has become a fascinating tool to provide illustrative insights into the functioning of brain networks. New anatomical and pathophysiological models of DBS action have accelerated our understanding of neurological and psychiatric disorders and brain functioning. The description of the brain networks arose through the unique ability to illustrate long-range interactions between interconnected brain regions as derived from state-of-the-art neuroimaging (structural, diffusion, and functional MRI) and the opportunity to record local and large-scale brain activity at millisecond temporal resolution (microelectrode recordings, local field potential, electroencephalography, and magnetoencephalography). In the first part of this review, we describe how neuroimaging techniques have led to current understanding of DBS effects, by identifying and refining the DBS targets and illustrate the actual view on the relationships between electrode locations and clinical effects. One step further, we discuss how neuroimaging has shifted the view of localized DBS effects to a modulation of specific brain circuits, which has been possible from the combination of electrode location reconstructions with recently introduced network imaging methods. We highlight how these findings relate to clinical effects, thus postulating neuroimaging as a key factor to understand the mechanisms of DBS action on behavior and clinical effects. In the second part, we show how invasive electrophysiology techniques have been efficiently integrated into the DBS set-up to precisely localize the neuroanatomical targets of DBS based on distinct region-specific patterns of neural activity. Next, we show how multi-site electrophysiological recordings have granted a real-time window into the aberrant brain circuits within and beyond DBS targets to quantify and map the dynamic properties of rhythmic oscillations. We also discuss how DBS alters the transient synchrony states of oscillatory networks in temporal and spatial domains during resting, task-based and motion conditions, and how this modulation of brain states ultimately shapes the functional response. Finally, we show how a successful decoding and management of electrophysiological proxies (beta bursts, phase-amplitude coupling) of aberrant brain circuits was translated into ada…,” vol. 220, p. 117144, 2020, doi: https://doi.org/10.1016/j.neuroimage.2020.117144.</v>
          </cell>
        </row>
        <row r="871">
          <cell r="C871" t="str">
            <v>New directions in eHealth communication: Opportunities and challenges,</v>
          </cell>
          <cell r="D871" t="str">
            <v xml:space="preserve"> Patient Educ. Couns., </v>
          </cell>
          <cell r="E871" t="str">
            <v>Objective: This article reviews key communication issues involved in the design of effective and humane eHealth applications to help guide strategic development and implementation of health information technologies. Background: There is a communication revolution brewing in the delivery of health care and the promotion of health fueled by the growth of powerful new health information technologies. Conclusion: The development, adoption, and implementation of a broad range of new eHealth applications (such as online health information websites, interactive electronic health records, health decision support programs, tailored health education programs, health care system portals, mobile health communication programs, and advanced telehealth applications) holds tremendous promise to increase consumer and provider access to relevant health information, enhance the quality of care, reduce health care errors, increase collaboration, and encourage the adoption of healthy behaviors. Practice implications: With the growth of new and exciting health information technology opportunities, however, comes the daunting responsibility to design interoperable, easy to use, engaging, and accessible eHealth applications that communicate the right information needed to guide health care and health promotion for diverse audiences. © 2010.,” vol. 78, no. 3, pp. 329–336, 2010, doi: 10.1016/j.pec.2010.01.013.</v>
          </cell>
        </row>
        <row r="872">
          <cell r="C872" t="str">
            <v>New frontiers for health information systems using Epi Info in developing countries: Structured application framework for Epi Info (SAFE),</v>
          </cell>
          <cell r="D872" t="str">
            <v xml:space="preserve"> Int. J. Med. Inform., </v>
          </cell>
          <cell r="E872" t="str">
            <v>Background: For more than two decades, Epi Info software has been used to meet the data management, analysis, and mapping needs of public health professionals in more than 181 countries and 13 languages. Until now, most Epi Info systems have been relatively simple, mainly because of a lack of detailed and structured guidance for developing complex systems. Objective and results: We created the structured application framework for Epi Info (SAFE), which is a set of guidelines that allows developers to create both simple and complex information systems using accepted good programming practices. This has resulted in application code blocks that are re-useable and easy to maintain, modify, and enhance. The flexibility of SAFE allows various aggregate and case-based application modules to be rapidly created, combined, and updated to create health information systems or sub-systems enabling continuous, incremental enhancement as national and local capacity increases. Conclusions: SAFE and Epi Info are both cost-free and have low system requirements-characteristics that render this framework and software beneficial for developing countries. © 2007 Elsevier Ireland Ltd. All rights reserved.,” vol. 77, no. 4, pp. 219–225, 2008, doi: 10.1016/j.ijmedinf.2007.02.001.</v>
          </cell>
        </row>
        <row r="873">
          <cell r="C873" t="str">
            <v>NewsMeSH: A new classifier designed to annotate health news with MeSH headings,</v>
          </cell>
          <cell r="D873" t="str">
            <v xml:space="preserve"> Artif. Intell. Med., </v>
          </cell>
          <cell r="E873" t="str">
            <v>Motivation: In the age of big data, the amount of scientific information available online dwarfs the ability of current tools to support researchers in locating and securing access to the necessary materials. Well-structured open data and the smart systems that make the appropriate use of it are invaluable and can help health researchers and professionals to find the appropriate information by, e.g., configuring the monitoring of information or refining a specific query on a disease. Methods: We present an automated text classifier approach based on the MEDLINE/MeSH thesaurus, trained on the manual annotation of more than 26 million expert-annotated scientific abstracts. The classifier was developed tailor-fit to the public health and health research domain experts, in the light of their specific challenges and needs. We have applied the proposed methodology on three specific health domains: the Coronavirus, Mental Health and Diabetes, considering the pertinence of the first, and the known relations with the other two health topics. Results: A classifier is trained on the MEDLINE dataset that can automatically annotate text, such as scientific articles, news articles or medical reports with relevant concepts from the MeSH thesaurus. Conclusions: The proposed text classifier shows promising results in the evaluation of health-related news. The application of the developed classifier enables the exploration of news and extraction of health-related insights, based on the MeSH thesaurus, through a similar workflow as in the usage of PubMed, with which most health researchers are familiar.,” vol. 114, p. 102053, 2021, doi: 10.1016/j.artmed.2021.102053.</v>
          </cell>
        </row>
        <row r="874">
          <cell r="C874" t="str">
            <v>Next generation terminology infrastructure to support interprofessional care planning,</v>
          </cell>
          <cell r="D874" t="str">
            <v xml:space="preserve"> J. Biomed. Inform., </v>
          </cell>
          <cell r="E874" t="str">
            <v>Objective Develop a prototype of an interprofessional terminology and information model infrastructure that can enable care planning applications to facilitate patient-centered care, learn care plan linkages and associations, provide decision support, and enable automated, prospective analytics. Design The study steps included a 3 step approach: (1) Process model and clinical scenario development, and (2) Requirements analysis, and (3) Development and validation of information and terminology models. Results Components of the terminology model include: Health Concerns, Goals, Decisions, Interventions, Assessments, and Evaluations. A terminology infrastructure should: (A) Include discrete care plan concepts; (B) Include sets of profession-specific concerns, decisions, and interventions; (C) Communicate rationales, anticipatory guidance, and guidelines that inform decisions among the care team; (D) Define semantic linkages across clinical events and professions; (E) Define sets of shared patient goals and sub-goals, including patient stated goals; (F) Capture evaluation toward achievement of goals. These requirements were mapped to AHRQ Care Coordination Measures Framework. Limitations This study used a constrained set of clinician-validated clinical scenarios. Terminology models for goals and decisions are unavailable in SNOMED CT, limiting the ability to evaluate these aspects of the proposed infrastructure. Conclusions Defining and linking subsets of care planning concepts appears to be feasible, but also essential to model interprofessional care planning for common co-occurring conditions and chronic diseases. We recommend the creation of goal dynamics and decision concepts in SNOMED CT to further enable the necessary models. Systems with flexible terminology management infrastructure may enable intelligent decision support to identify conflicting and aligned concerns, goals, decisions, and interventions in shared care plans, ultimately decreasing documentation effort and cognitive burden for clinicians and patients.,” vol. 75, pp. 22–34, 2017, doi: 10.1016/j.jbi.2017.09.007.</v>
          </cell>
        </row>
        <row r="875">
          <cell r="C875" t="str">
            <v>Noise filtering framework for electronic nose signals: An application for beef quality monitoring,</v>
          </cell>
          <cell r="D875" t="str">
            <v xml:space="preserve"> Comput. Electron. Agric., </v>
          </cell>
          <cell r="E875" t="str">
            <v>Beef is one of the most popular and widely consumed foodstuffs in the world. Nevertheless, it can easily decay if not properly treated during distribution and storage. The consumption of low quality beef causes a serious health hazard. The electronic nose (e-nose) is a rapid and low-cost instrument for beef quality classification. Hence, the development of a mobile e-nose for online meat quality monitoring is appealing. In the last few years, e-noses have been used to classify different grades of beef and to predict the number of the microbial population in beef samples. Several methods are used to deal with these classification and regression problems. Especially in multiclass beef classification and regression, signals contaminated with noise can significantly degrade the performance of the pattern recognition module. Therefore, the presence of internal and external noise in e-nose signals is a major challenge in beef quality monitoring. In this study, a noise filtering framework based on a fine-tuned discrete wavelet transform (DWT) was developed to handle noisy signals generated by an e-nose sensor array. To the best of our knowledge this is the first time the problem of e-nose signal noise in beef quality classification is tackled. The proposed framework was integrated and tested on several machine learning algorithms that were used in previous studies, i.e. k-nearest neighbor (k-NN), support vector machine (SVM), quadratic discriminant analysis (QDA), artificial neural network (ANN), and adaptive neuro fuzzy inference system (ANFIS). Furthermore, the effect of noise filtering was investigated in the classification with two, three, and four classes of beef. The effect of noise filtering was also observed in regression tasks to predict the size of microbial population in beef samples. The experimental results showed that the proposed framework provides a significant improvement in multiclass classification and regression tasks.,” vol. 157, pp. 305–321, 2019, doi: 10.1016/j.compag.2019.01.001.</v>
          </cell>
        </row>
        <row r="876">
          <cell r="C876" t="str">
            <v>Non-invasive damage detection in beams using marker extraction and wavelets,</v>
          </cell>
          <cell r="D876" t="str">
            <v xml:space="preserve"> Mech. Syst. Signal Process., </v>
          </cell>
          <cell r="E876" t="str">
            <v>For structural health monitoring applications there is a need for simple and contact-less methods of Non-Destructive Evaluation (NDE). A number of damage detection techniques have been developed, such as frequency shift, generalised fractal dimension and wavelet transforms with the aim to identify, locate and determine the severity of damage in a material or structure. These techniques are often tailored for factors such as (i) type of material, (ii) damage pattern (crack, delamination), and (iii) the nature of any input signals (space and time). This paper describes and evaluates a wavelet-based damage detection framework that locates damage on cantilevered beams via NDE using computer vision technologies. The novelty of the approach is the use of computer vision algorithms for the contact-less acquisition of modal shapes. Using the proposed method, the modal shapes of cantilever beams are reconstructed by extracting markers using sub-pixel Hough Transforms from images captured using conventional slow motion cameras. The extracted modal shapes are then used as an input for wavelet transform damage detection, exploiting both discrete and continuous variants. The experimental results are verified and compared against finite element analysis. The methodology enables a non-invasive damage detection system that avoids the need for expensive equipment or the attachment of sensors to the structure. Two types of damage are investigated in our experiments: (i) defects induced by removing material to reduce the stiffness of a steel beam and (ii) delaminations in a (0/90/0/90/0)s composite laminate. Results show successful detection of notch depths of 5%, 28% and 50% for the steel beam and of 30 mm delaminations in central and outer layers for the composite laminate. © 2013 Elsevier Ltd.,” vol. 49, no. 1–2, pp. 13–23, 2014, doi: 10.1016/j.ymssp.2013.12.011.</v>
          </cell>
        </row>
        <row r="877">
          <cell r="C877" t="str">
            <v>Non-invasive lightweight integration engine for building EHR from autonomous distributed systems,</v>
          </cell>
          <cell r="D877" t="str">
            <v xml:space="preserve"> Int. J. Med. Inform., </v>
          </cell>
          <cell r="E877" t="str">
            <v>In this paper we describe Pangea-LE, a message-oriented lightweight data integration engine that allows homogeneous and concurrent access to clinical information from disperse and heterogeneous data sources. The engine extracts the information and passes it to the requesting client applications in a flexible XML format. The XML response message can be formatted on demand by appropriate Extensible Stylesheet Language (XSL) transformations in order to meet the needs of client applications. We also present a real deployment in a hospital where Pangea-LE collects and generates an XML view of all the available patient clinical information. The information is presented to healthcare professionals in an Electronic Health Record (EHR) viewer Web application with patient search and EHR browsing capabilities. Implantation in a real setting has been a success due to the non-invasive nature of Pangea-LE which respects the existing information systems. © 2007 Elsevier Ireland Ltd. All rights reserved.,” vol. 76, no. SUPPL. 3, pp. S417–S424, 2007, doi: 10.1016/j.ijmedinf.2007.05.002.</v>
          </cell>
        </row>
        <row r="878">
          <cell r="C878" t="str">
            <v>Nonlinear deformation learning for face alignment across expression and pose,</v>
          </cell>
          <cell r="D878" t="str">
            <v xml:space="preserve"> Neurocomputing, </v>
          </cell>
          <cell r="E878" t="str">
            <v>As a fundamental work for the automatic emotional health analysis, we present a non-linear deformation learning approach to align face images and extract feature points undergoing a variety of expression and pose variations. To face the application in practice, only a single template of the query face is offered for the proposed method. Accurate alignment depends on estimating the optimal deformable shape parameters. We find that facial deformation characters can constrain the shape parameters indirectly. By formulating the non-linear deformation as several piece-wise convex combinations of local neighbor samples, the deformation constraint is imposed to the objective function. An adaptive optimization method is presented, in which the local neighbors are updated correspondingly. Our fitting model satisfies both the global shape prior and the deformation correlations among all feature points. Moreover, to avoid the optimization stacking into local minimal, a discriminative method is further designed to guide the facial deformation in each iterative search. Thus the proposed method is suitable for fully automatic applications. Extensive experiments demonstrate the accuracy and effectiveness of our approach.,” vol. 195, pp. 149–158, 2016, doi: https://doi.org/10.1016/j.neucom.2015.08.114.</v>
          </cell>
        </row>
        <row r="879">
          <cell r="C879" t="str">
            <v>Nonlinear stiffness and dynamical response characteristics of an asymmetric X-shaped structure,</v>
          </cell>
          <cell r="D879" t="str">
            <v xml:space="preserve"> Mech. Syst. Signal Process., </v>
          </cell>
          <cell r="E879" t="str">
            <v>Nonlinearity is more and more shown to be very beneficial to various engineering practice, including vibration control, vibration energy harvesting and structural health monitoring, etc. An X-shaped structure has been investigated recently for its special and beneficial nonlinear stiffness and damping characteristics in passive vibration isolation and suppression. In this study, a novel n-layer vertically-asymmetric X-shaped structure is systematically studied for its generic modelling, nonlinear stiffness/damping features and dynamic response in vibration isolation. It is shown that, (a) micro-gravity environment can reduce the linear natural frequency and it can improve the vibration isolation performance in the vertical direction (good for micro-gravity environment vibration control), and an optimal assembly angle α1 and rod-length ratio s1 can be designed to achieve the minimum natural frequency when the gravity acceleration is not equal to zero for the best vibration isolation performance; (b) the asymmetric structure can produce lower natural frequency than that of symmetric counterparts (i.e. s1 = 1/s2 = 1) by properly adjusting rod-length ratio s1 (or s2), and the developed generic model can be used freely to study the structure response under different asymmetric settings; (c) the transmissibility of the asymmetric X-shaped structure can be tuned to have much lower transmissibility than that of the symmetric counterpart, which is very beneficial for vibration isolation; (d) the structure in the horizontal direction demonstrates very special dynamic response characteristics which can well explain a linear damper in the horizontal direction much better for vibration energy absorption for a much wider frequency range compared with the vertical direction. It should be noticed that instead of direct modeling of the vibration system in vertically direction, the dynamical equation is established with an intermediate variable, due to vertical asymmetry of the structure. The results provide new understanding on the X-shaped structures including its modelling, gravity effect, asymmetric ratio and nonlinear response in both vertical and horizontal directions, which can help practical applications of this class of structures.,” vol. 125, pp. 142–169, 2019, doi: 10.1016/j.ymssp.2018.03.045.</v>
          </cell>
        </row>
        <row r="880">
          <cell r="C880" t="str">
            <v>Nonparametric joint shape learning for customized shape modeling,</v>
          </cell>
          <cell r="D880" t="str">
            <v xml:space="preserve"> Comput. Med. Imaging Graph., </v>
          </cell>
          <cell r="E880" t="str">
            <v>We present a shape optimization approach to compute patient-specific models in customized prototyping applications. We design a coupled shape prior to model the transformation between a related pair of surfaces, using a nonparametric joint probability density estimation. The coupled shape prior forces with the help of application-specific data forces and smoothness forces drive a surface deformation towards a desired output surface. We demonstrate the usefulness of the method for generating customized shape models in applications of hearing aid design and pre-operative to intra-operative anatomic surface estimation.,” vol. 34, no. 4, pp. 298–307, 2010, doi: https://doi.org/10.1016/j.compmedimag.2009.12.001.</v>
          </cell>
        </row>
        <row r="881">
          <cell r="C881" t="str">
            <v>Nontoxic proteasome inhibition activates a protective antioxidant defense response in endothelial cells,</v>
          </cell>
          <cell r="D881" t="str">
            <v xml:space="preserve"> Free Radic. Biol. Med., </v>
          </cell>
          <cell r="E881" t="str">
            <v>Inhibitors of the ubiquitin-proteasome system offer a new and promising approach in the therapy of proliferative and inflammatory diseases. In order to narrow the therapeutic window for cytotoxic effects on the one hand and nontoxic, anti-inflammatory effects on the other hand, we elucidated the complex cellular effects of toxic versus nontoxic proteasome inhibition in human endothelial cells by expressional profiling. Nontoxic doses of proteasome inhibitors induced a defined, dose-dependent transcriptional response that was markedly attenuated in terms of gene number and amplitude of regulation compared to toxic doses. In particular, we observed uniform upregulation of several antioxidative enzymes and differential regulation of genes involved in endothelial function. This adaptive transcriptional pattern was translated into a protective response of endothelial cells against H2O2-induced oxidative stress and into improvement of endothelial function of rat aortic rings. Our data thus suggest that nontoxic proteasome inhibition might offer a new therapeutic approach for the treatment of endothelial dysfunction in cardiovascular disorders. © 2006 Elsevier Inc. All rights reserved.,” vol. 40, no. 12, pp. 2232–2241, 2006, doi: 10.1016/j.freeradbiomed.2006.03.003.</v>
          </cell>
        </row>
        <row r="882">
          <cell r="C882" t="str">
            <v>Novel binary logistic regression model based on feature transformation of XGBoost for type 2 Diabetes Mellitus prediction in healthcare systems,</v>
          </cell>
          <cell r="D882" t="str">
            <v xml:space="preserve"> Futur. Gener. Comput. Syst., </v>
          </cell>
          <cell r="E882" t="str">
            <v>The rapidly increasing incidence of Diabetes Mellitus (DM) has shown that DM is a serious disease that endangered human life in all parts of the world. The late stage of Type-II DM (T2DM) in particular is accompanied by complex complications. Healthcare systems with various data mining algorithms can help the endocrinologist to find whether patients have diabetes in the early detection of T2DM. In the present research, a novel and efficient binary logistic regression (BLR) is proposed founding on feature transformation of XGBoost (XGBoost-BLR) for accurately predicting the specific type of T2DM, and making the model adaptive to more than one dataset. In order to raise the identification ratio, the databases are executed by series of preprocessing procedures which include removing outliers, normalization, and missing value processing. We select features that have a more significant effect on the results by χ2 test (CST). Then, the selected features are projected into high-dimensional feature space by XGBoost. Finally, the high-dimensional features generated can be modeled by the BLR application. The proposed XGBoost-BLR achieved a 94% and 98% identification rate for diabetes prediction in Pima Indians Diabetes Database (PIDD) and Early-Stage Diabetes Risk Prediction Database (ESDRPD).,” vol. 129, pp. 1–12, 2022, doi: 10.1016/j.future.2021.11.003.</v>
          </cell>
        </row>
        <row r="883">
          <cell r="C883" t="str">
            <v>Novel Dosage Forms and Regimens for Sevelamer-Based Phosphate Binders,</v>
          </cell>
          <cell r="D883" t="str">
            <v xml:space="preserve"> J. Ren. Nutr., </v>
          </cell>
          <cell r="E883" t="str">
            <v>Sevelamer, a nonabsorbed, calcium- and metal-free dietary phosphate binder, consists of a polyallylamine polymer backbone with a cationic charge that shows a high capacity for binding anionically charged compounds such as phosphate. The currently licensed form of sevelamer, Renagel, exists as sevelamer hydrochloride, which disassociates in the acidic environment of the stomach and early gastrointestinal tract, exchanging the chloride ions attached to the polymer backbone for phosphate ions. The resulting absorption of these chloride ions has been reported to be accompanied by a reduction in serum levels of bicarbonate in some patients. To minimize the possibility of this effect, a new salt form of sevelamer has been developed in which carbonate replaces the chloride counter ion, thereby providing a source of buffer. The majority of phosphate binders exist only in tablet form and are dosed three times per day with meals. Genzyme has developed sevelamer carbonate in tablet form and also as a powder formulation that can be taken after mixing with water. This allows for an alternate and potentially more palatable way of dosing. Preliminary data exist suggesting that once daily dosing with sevelamer hydrochloride tablets provides similar phosphate control to three times daily dosing. By providing novel dosage forms and regimens for sevelamer-based phosphate binders, Genzyme will be providing patients and health care providers additional choices and flexibility in controlling phosphorus levels in chronic kidney disease. This should translate to increased compliance and improved rates of phosphate control. © 2006 National Kidney Foundation, Inc.,” vol. 16, no. 3, pp. 248–252, 2006, doi: 10.1053/j.jrn.2006.04.006.</v>
          </cell>
        </row>
        <row r="884">
          <cell r="C884" t="str">
            <v>Nurses’ experiences of using an interactive tailored patient assessment tool one year past implementation,</v>
          </cell>
          <cell r="D884" t="str">
            <v xml:space="preserve"> Int. J. Med. Inform., </v>
          </cell>
          <cell r="E884" t="str">
            <v xml:space="preserve">Background: Despite evidence of benefits, integration of patient-centered communication in clinical practice is challenging. Interactive tailored patient assessment (ITPA) tools can contribute to a more patient-centered care approach. However, little research has examined the impact of such tools on nursing care once they have been implemented. Objective: To explore nurses’ experiences of the benefits of and barriers to using an ITPA called Choice, in cancer care one year after its implementation. Methods: This investigation is a part of a larger study examining the use of Choice in cancer care. Four focus group interviews were conducted with 20 nurses experienced in using the Choice application. The data were analyzed using qualitative content analysis. Results: Three themes and nine sub-themes emerged: (1) ‘ Choice as facilitator for shared understanding and engagement in patients’’ own care," with three sub-themes: preparing both patient and nurse for communication, shared engagement in care planning, and giving the patients a voice; (2) </v>
          </cell>
        </row>
        <row r="885">
          <cell r="C885" t="str">
            <v>Nutritional supplements with omega 3 in retinal disease: Relationship between volume and concentration in commercial products,</v>
          </cell>
          <cell r="D885" t="str">
            <v xml:space="preserve"> Arch. Soc. Esp. Oftalmol., </v>
          </cell>
          <cell r="E885" t="str">
            <v>Objective: To analyse the morphometric characteristics and the concentration of (docosahexaenoic acid) DHA and eicosapentaenoic acid (EPA) of the different nutritional supplements with omega 3 available on the market for retinal disease. Material and methods: A double-blind study was conducted with a single observer, of the different omega 3 supplementation tablets sample marketed in Spain. The length of the tablet, the concentration of omega 3 in total, as well as DHA and EPA were studied separately using the amount provided by the manufacturer and the volume of the capsule calculated from the development of a specific formula for it. Results: A total of 10 different nutritional supplements were included. The mean of total omega 3, DHA and EPA was 383.10 ± 160.90, 210.72 ± 93.3, and 112.34 ± 140.98 mg, respectively. The mean size of the capsules was 14.77 ± 0.19 × 8.13 ± 0.09 mm The smallest sized capsule was that of Oftan macula omega® (Esteve, Barcelona, Spain). Brudymacula® (Brudylab, Barcelona, Spain) and Brudyretina 1.5 g® (Brudylab, Barcelona, Spain) tablets contained more DHA, with Nutrof omega® (Thea Laboratories, Barcelona, Spain) having the lowest concentration of omega 3, DHA and EPA, per tablet. Conclusion: There are significant differences in size, volume, quantity, and concentration of omega 3 and its derivatives, between different commercial preparations. Only the knowledge of the characteristics of the nutritional supplements will enable us to provide a more personalised indication of their use for our patients.,” vol. 93, no. 12, pp. 592–597, 2018, doi: 10.1016/j.oftal.2018.05.015.</v>
          </cell>
        </row>
        <row r="886">
          <cell r="C886" t="str">
            <v>Observation-driven adaptive differential evolution and its application to accurate and smooth bronchoscope three-dimensional motion tracking,</v>
          </cell>
          <cell r="D886" t="str">
            <v xml:space="preserve"> Med. Image Anal., </v>
          </cell>
          <cell r="E886" t="str">
            <v>This paper proposes an observation-driven adaptive differential evolution algorithm that fuses bronchoscopic video sequences, electromagnetic sensor measurements, and computed tomography images for accurate and smooth bronchoscope three-dimensional motion tracking. Currently an electromagnetic tracker with a position sensor fixed at the bronchoscope tip is commonly used to estimate bronchoscope movements. The large tracking error from directly using sensor measurements, which may be deteriorated heavily by patient respiratory motion and the magnetic field distortion of the tracker, limits clinical applications. How to effectively use sensor measurements for precise and stable bronchoscope electromagnetic tracking remains challenging. We here exploit an observation-driven adaptive differential evolution framework to address such a challenge and boost the tracking accuracy and smoothness. In our framework, two advantageous points are distinguished from other adaptive differential evolution methods: (1) the current observation including sensor measurements and bronchoscopic video images is used in the mutation equation and the fitness computation, respectively and (2) the mutation factor and the crossover rate are determined adaptively on the basis of the current image observation. The experimental results demonstrate that our framework provides much more accurate and smooth bronchoscope tracking than the state-of-the-art methods. Our approach reduces the tracking error from 3.96 to 2.89mm, improves the tracking smoothness from 4.08 to 1.62mm, and increases the visual quality from 0.707 to 0.741.,” vol. 24, no. 1, pp. 282–296, 2015, doi: https://doi.org/10.1016/j.media.2015.01.002.</v>
          </cell>
        </row>
        <row r="887">
          <cell r="C887" t="str">
            <v>Occupant localization using footstep-induced structural vibration,</v>
          </cell>
          <cell r="D887" t="str">
            <v xml:space="preserve"> Mech. Syst. Signal Process., </v>
          </cell>
          <cell r="E887" t="str">
            <v>In this paper, we present an occupant localization approach through sensing footstep-induced floor vibrations. Occupant location information is an important part of many smart building applications, such as energy and space management in a personal home or patient tracking in a hospital room. Adoption of current occupant location sensing approaches in smart buildings (e.g., camera, radio frequency (RF), mobile devices, etc.) is often limited due to the maintenance, installment, and calibration requirements of these sensing systems. To overcome these limitations, we introduce a new approach to use footstep-induced structural vibration for step-level occupant localization. The intuition behind this approach is that footsteps induce floor vibrations which are received in different vibration sensor locations at different times. This paper focuses on localizing a single occupant within each sensing range. To localize the footsteps, we utilize the time differences of arrival (TDoA) of the footstep-induced vibrations. However, this approach involves two main challenges: (1) the vibration wave propagation in the floor is of dispersive nature (i.e., different frequency components travel at different velocities) and (2) due to floor heterogeneity, these wave propagation velocities vary in different structures as well as in different locations in a structure. These issues lead to large localization inaccuracies or calibration requirements. To address dispersion challenge, we present a decomposition-based dispersion mitigation technique which extracts specific components (which have similar propagation characteristics) for localization. To address velocity variations, we introduce an adaptive multilateration approach that employs heuristics to constrain the search space and robustly locate the footsteps when the propagation velocity is unknown. Constraining the search space overcomes the additional complexity which is resulted from adding an unknown variable (propagation velocity). We evaluated our approach using the field experiments in 3 different types of buildings (both commercial and residential) with human participants. The results show an average localization error of 0.34 m, which corresponds to a 6X reduction in error compared to a baseline method. Furthermore, our approach resulted in standard deviation of as low as 0.18 m, which corresponds to a 8.7X improvement in precision compared to the baseline approach.,” vol. 112, pp. 77–97, 2018, doi: 10.1016/j.ymssp.2018.04.026.</v>
          </cell>
        </row>
        <row r="888">
          <cell r="C888" t="str">
            <v>Of organization, device and context: Interruptions from mobile communication in highly specialized care,</v>
          </cell>
          <cell r="D888" t="str">
            <v xml:space="preserve"> Interact. Comput., </v>
          </cell>
          <cell r="E888" t="str">
            <v>This paper presents an ethnographic study of mobile communication at a surgical unit in Sweden involved with highly specialized care for the upper abdomen. The primary focus of the study is interruptions related to usage of mobile communication, with the goal of informing the design of systems that better balance interruptions and availability. The department uses a patchwork of hospital pagers, personal cell phones, and department provided cell phones. Issues related to social factors at the department, technical features of mobile communication devices, and specific contexts where interruptions were identified to be a problem are presented. Some of the salient findings of the study include a generally complex situation with respect to interruptions that is impacted by technical, social and individual factors related to mobile communication, challenges related to managing personal and private communication on the same device, issues related to supporting distributed work in highly specialized care and how this contributes to interruptions, and a more in depth overview of specific contexts where interruptions are problematic than previous studies. Some theoretical perspectives on these issues are presented as well as implications for design.,” vol. 24, no. 5, pp. 358–373, 2012, doi: https://doi.org/10.1016/j.intcom.2012.06.002.</v>
          </cell>
        </row>
        <row r="889">
          <cell r="C889" t="str">
            <v>Older adults’ experiences with a tablet-based self-management intervention for diabetes mellitus type II: A qualitative study,</v>
          </cell>
          <cell r="D889" t="str">
            <v xml:space="preserve"> Geriatr. Nurs. (Minneap)., </v>
          </cell>
          <cell r="E889" t="str">
            <v>Technological interventions to support self-management can potentially help older adults manage their health, live active lives, and maintain their independence. The objective of this study was to assess individuals’ experiences and perceptions of using a tablet-based application for 30 days as a component of routine diabetes self-management care in older adults with type 2 diabetes mellitus (T2DM) in the context of daily living. A qualitative research design using semi-structured interviews was used. The participants found the tablet-based application to be a beneficial and valuable component of their routine self-management activities. Five themes emerged from the interviews, namely self-dependence, awareness, positive impact on attitude and behavior, support, and balance. Findings from the individual interviews indicate that technological applications have a unique potential to support the foundations for attitude and behavioral changes toward self-management behaviors and activities, thus improving clinical outcomes.,” vol. 41, no. 3, pp. 305–312, 2020, doi: 10.1016/j.gerinurse.2019.11.010.</v>
          </cell>
        </row>
        <row r="890">
          <cell r="C890" t="str">
            <v>On noise covariance estimation for Kalman filter-based damage localization,</v>
          </cell>
          <cell r="D890" t="str">
            <v xml:space="preserve"> Mech. Syst. Signal Process., </v>
          </cell>
          <cell r="E890" t="str">
            <v>In Structural Health Monitoring, Kalman filters can be used as prognosis models, and for damage detection and localization. For a proper functioning, it is necessary to tune these filters with noise covariance matrices for process and measurement noise, which are unknown in practice. Therefore, in the presented work, we apply an autocovariance least-squares method with semidefinite constraints solely based on model parameters. We facilitate this novel approach by formulating the considered innovations covariance function in infinite horizon, which follows inherently from the assumption of linear time-invariant systems. For damage analysis, we adapt a framework based on state-projection estimation errors that was recently established, and yet only applied using H∞ filters. These estimators represent an alternative to Kalman filters, and are considered robust. Because of this property, the necessity of filter tuning is relaxed, and a naive design is often considered. Based on the damage analysis framework, we derive a new damage indicator that features a high sensitivity towards localized damage. We demonstrate the efficacy of the proposed schemes for noise covariance estimation and damage analysis in a series of simulations inspired by a preceding laboratory test. We finally offer experimental validation, based on vibration test data of a cantilever beam featuring damages at multiple positions, where high sensitivity towards small local stiffness changes is achieved. In our investigations, we compare the damage detection and localization performance of Kalman and H∞ filters as well as differences in mode shape curvatures (MSC). In the simulation studies, the proposed Kalman filter-based approach outperforms the alternative strategy using H∞ estimators. The experimental investigations demonstrate a significantly higher sensitivity of the filters towards localized damage compared to differences in MSCs. Considering the totality of investigations, the combined application of both estimators can lead to an increased robustness and sensitivity regarding damage detection and localization.,” vol. 170, p. 108808, 2022, doi: 10.1016/j.ymssp.2022.108808.</v>
          </cell>
        </row>
        <row r="891">
          <cell r="C891" t="str">
            <v>On testing machine learning programs,</v>
          </cell>
          <cell r="D891" t="str">
            <v xml:space="preserve"> J. Syst. Softw., </v>
          </cell>
          <cell r="E891" t="str">
            <v>Nowadays, we are witnessing a wide adoption of Machine learning (ML) models in many software systems. They are even being tested in safety-critical systems, thanks to recent breakthroughs in deep learning and reinforcement learning. Many people are now interacting with systems based on ML every day, e.g., voice recognition systems used by virtual personal assistants like Amazon Alexa or Google Home. As the field of ML continues to grow, we are likely to witness transformative advances in a wide range of areas, from finance, energy, to health and transportation. Given this growing importance of ML-based systems in our daily life, it is becoming utterly important to ensure their reliability. Recently, software researchers have started adapting concepts from the software testing domain (e.g., code coverage, mutation testing, or property-based testing) to help ML engineers detect and correct faults in ML programs. This paper reviews current existing testing practices for ML programs. First, we identify and explain challenges that should be addressed when testing ML programs. Next, we report existing solutions found in the literature for testing ML programs. Finally, we identify gaps in the literature related to the testing of ML programs and make recommendations of future research directions for the scientific community. We hope that this comprehensive review of software testing practices will help ML engineers identify the right approach to improve the reliability of their ML-based systems. We also hope that the research community will act on our proposed research directions to advance the state of the art of testing for ML programs.,” vol. 164, p. 110542, 2020, doi: 10.1016/j.jss.2020.110542.</v>
          </cell>
        </row>
        <row r="892">
          <cell r="C892" t="str">
            <v>On the application of Gaussian process latent force models for joint input-state-parameter estimation: With a view to Bayesian operational identification,</v>
          </cell>
          <cell r="D892" t="str">
            <v xml:space="preserve"> Mech. Syst. Signal Process., </v>
          </cell>
          <cell r="E892" t="str">
            <v>The problem of identifying dynamic structural systems is of key interest to modern engineering practice and is often a first step in an analysis chain, such as validation of computer models or structural health monitoring. While this topic has been well covered for tests conducted in a laboratory setting, identification of full-scale structures in place remains challenging. Additionally, during in service assessment, it is often not possible to measure the loading that a given structure is subjected to; this could be due to practical limitations or cost. Current solutions to this problem revolve around assumptions regarding the nature of the load a structure is subject to; almost exclusively this is assumed to be a white Gaussian noise. However, in many cases this assumption is insufficient and can lead to biased results in system identification. This current work presents a model which attempts the system identification task (in terms of the parametric estimation) in conjunction with estimation of the inputs to the system and the latent states—the displacements and velocities of the system. Within this paper, a Bayesian framework is presented for rigorous uncertainty quantification over both the system parameters and the unknown input signal. A Gaussian process latent force model allows a flexible Bayesian prior to be placed over the unknown forcing signal, which in conjunction with the state-space representation, allows fully Bayesian inference over the complete dynamic system and the unknown inputs.,” vol. 140, p. 106580, 2020, doi: 10.1016/j.ymssp.2019.106580.</v>
          </cell>
        </row>
        <row r="893">
          <cell r="C893" t="str">
            <v>On the Identification of Social Cognitive Theory Models and Closed-loop Intervention Simulations Using Hybrid Model Predictive Control,</v>
          </cell>
          <cell r="D893" t="str">
            <v xml:space="preserve"> IFAC-PapersOnLine, </v>
          </cell>
          <cell r="E893" t="str">
            <v>This paper presents closed-loop intervention simulations for an identified, data-validated model of Social Cognitive Theory (SCT). A reduced-complexity SCT model structure consisting of dynamic operant conditioning and self-efficacy loops is considered for the prediction of physical activity behavior. Consistent with real-world requirements, including the need for hybrid decision rules policies, the proposed closed-loop intervention design follows a Hybrid Model Predictive Control formulation. The prime goal of this paper is to reinforce the viability of the system identification and control engineering frameworks in the design of optimized and perpetually adaptive behavioral health interventions.,” vol. 54, no. 7, pp. 31–36, 2021, doi: https://doi.org/10.1016/j.ifacol.2021.08.330.</v>
          </cell>
        </row>
        <row r="894">
          <cell r="C894" t="str">
            <v>Ongoing human action recognition with motion capture,</v>
          </cell>
          <cell r="D894" t="str">
            <v xml:space="preserve"> Pattern Recognit., </v>
          </cell>
          <cell r="E894" t="str">
            <v>Ongoing human action recognition is a challenging problem that has many applications, such as video surveillance, patient monitoring, human–computer interaction, etc. This paper presents a novel framework for recognizing streamed actions using Motion Capture (MoCap) data. Unlike the after-the-fact classification of completed activities, this work aims at achieving early recognition of ongoing activities. The proposed method is time efficient as it is based on histograms of action poses, extracted from MoCap data, that are computed according to Hausdorff distance. The histograms are then compared with the Bhattacharyya distance and warped by a dynamic time warping process to achieve their optimal alignment. This process, implemented by our dynamic programming-based solution, has the advantage of allowing some stretching flexibility to accommodate for possible action length changes. We have shown the success and effectiveness of our solution by testing it on large datasets and comparing it with several state-of-the-art methods. In particular, we were able to achieve excellent recognition rates that have outperformed many well known methods.,” vol. 47, no. 1, pp. 238–247, 2014, doi: https://doi.org/10.1016/j.patcog.2013.06.020.</v>
          </cell>
        </row>
        <row r="895">
          <cell r="C895" t="str">
            <v>Online detector of movement intention based on EEG - Application in tremor patients,</v>
          </cell>
          <cell r="D895" t="str">
            <v xml:space="preserve"> Biomed. Signal Process. Control, </v>
          </cell>
          <cell r="E895" t="str">
            <v>Patients with tremor can benefit from wearable robots managing their tremor during daily living. To achieve this, the interfaces controlling such robotic systems must be able to estimate the user’s intention to move and to distinguish it from the undesired tremor. In this context, analysis of electroencephalographic activity is of special interest, since it provides information on the planning and execution of voluntary movements. This paper proposes an adaptive and asynchronous EEG-based system for online detection of the intention to move in patients with tremor. An experimental protocol with separated self-paced wrist extensions was used to test the ability of the system to detect the intervals preceding voluntary movements. Six healthy subjects and four essential tremor patients took part in the experiments. The system predicted 60 ± 10% of the movements with the control subjects and 42 ± 27% of the movements with the patients. The ratio of false detections was low in both cases (1.5 ± 0.1 and 1.4 ± 0.5 false activations per minute with the controls and patients, respectively). The prediction period with which the movements were detected was higher than in previous similar studies (1.06 ± 1.02 s for the controls and 1.01 ± 0.99 s with the patients). Additionally, an adaptive and fixed design were compared, and it was the adaptive design that had a higher number of movement detections. The system is expected to lead to further development of more natural interfaces between the assistive devices and the patients wearing them. © 2013 Elsevier Ltd. All rights reserved.,” vol. 8, no. 6, pp. 822–829, 2013, doi: 10.1016/j.bspc.2013.07.006.</v>
          </cell>
        </row>
        <row r="896">
          <cell r="C896" t="str">
            <v>Online Filipino-Americans’ perspectives on informatics-enabled health management,</v>
          </cell>
          <cell r="D896" t="str">
            <v xml:space="preserve"> Heal. Policy Technol., </v>
          </cell>
          <cell r="E896" t="str">
            <v>Objectives: The purpose of this study was to understand Filipino-Americans’ perceptions of three types of information technology used for health management: personal health records (PHRs), mobile health applications (mHealth), and social networking sites (SNSs). Methods: An online survey was administered to Filipino-American participants recruited via Facebook during 2013. The survey included open- and closed-ended questions regarding participants’ (1) experiences with PHRs, mHealth, and SNSs for health management and (2) preferences regarding technology designed for the Filipino-American community. Data were analyzed using descriptive statistics for participant demographics and usage patterns and qualitative content analysis for perceived advantages and disadvantages of each technology. Results: Eighty-seven surveys were completed. Participants reported using SNSs (17.6%) and mHealth (10.6%) most frequently for health management, but expressed most interest in using PHRs for future health management (39.0%). Additionally, 61% reported interest in using technology tailored for the Filipino-American community. Reported advantages/disadvantages across the technologies focused on seven themes: accessibility, complementarity, credibility, privacy and security, usability, usefulness, and unspecified. Conclusions: mHealth usage patterns echoed what has previously been reported in other populations. PHR usage patterns fell between two previously reported extremes and SNS usage patterns were greater than those previously reported. While some perceived advantages and disadvantages reflected those of other patient populations, several were unique to this Filipino-American community. Future policy initiatives should promote design processes that address culture in a nuanced way and educational efforts that increase patient knowledge regarding the potential benefits of informatics-enabled health management.,” vol. 4, no. 4, pp. 320–336, 2015, doi: 10.1016/j.hlpt.2015.08.004.</v>
          </cell>
        </row>
        <row r="897">
          <cell r="C897" t="str">
            <v>Online molecular image repository and analysis system: A multicenter collaborative open-source infrastructure for molecular imaging research and application,</v>
          </cell>
          <cell r="D897" t="str">
            <v xml:space="preserve"> Comput. Biol. Med., </v>
          </cell>
          <cell r="E897" t="str">
            <v>Molecular imaging serves as an important tool for researchers and clinicians to visualize and investigate complex biochemical phenomena using specialized instruments; these instruments are either used individually or in combination with targeted imaging agents to obtain images related to specific diseases with high sensitivity, specificity, and signal-to-noise ratios. However, molecular imaging, which is a multidisciplinary research field, faces several challenges, including the integration of imaging informatics with bioinformatics and medical informatics, requirement of reliable and robust image analysis algorithms, effective quality control of imaging facilities, and those related to individualized disease mapping, data sharing, software architecture, and knowledge management. As a cost-effective and open-source approach to address these challenges related to molecular imaging, we develop a flexible, transparent, and secure infrastructure, named MIRA, which stands for Molecular Imaging Repository and Analysis, primarily using the Python programming language, and a MySQL relational database system deployed on a Linux server. MIRA is designed with a centralized image archiving infrastructure and information database so that a multicenter collaborative informatics platform can be built. The capability of dealing with metadata, image file format normalization, and storing and viewing different types of documents and multimedia files make MIRA considerably flexible. With features like logging, auditing, commenting, sharing, and searching, MIRA is useful as an Electronic Laboratory Notebook for effective knowledge management. In addition, the centralized approach for MIRA facilitates on-the-fly access to all its features remotely through any web browser. Furthermore, the open-source approach provides the opportunity for sustainable continued development. MIRA offers an infrastructure that can be used as cross-boundary collaborative MI research platform for the rapid achievement in cancer diagnosis and therapeutics.,” vol. 96, pp. 233–240, 2018, doi: 10.1016/j.compbiomed.2018.04.001.</v>
          </cell>
        </row>
        <row r="898">
          <cell r="C898" t="str">
            <v>Online parameter identification for real-time supercapacitor performance estimation in automotive applications,</v>
          </cell>
          <cell r="D898" t="str">
            <v xml:space="preserve"> Int. J. Electr. Power Energy Syst., </v>
          </cell>
          <cell r="E898" t="str">
            <v>This paper focuses on synthesizing a real-time adaptive process for supercapacitor performance estimation using a dynamic model describing the SC behavior which can vary within each experiment. We develop a simple and linear-recursive model that proved its efficiency regarding the comparison between simulation results and real data from power cycling tests. Based on a recursive least squared algorithm with a time-variant forgetting factor, the on-line estimation of the dynamic supercapacitor-model parameters, mainly the internal resistance, served as a state of health indicator. Model shows very good performances since the maximum relative modeling error do not exceed 3%. Results from state of health indicator are compared to those issued from IEC standard and electrochemical impedance spectroscopy methods.© 2013 Elsevier Ltd. All rights reserved.,” vol. 51, pp. 162–167, 2013, doi: 10.1016/j.ijepes.2013.03.001.</v>
          </cell>
        </row>
        <row r="899">
          <cell r="C899" t="str">
            <v>Online unsupervised detection of structural changes using train–induced dynamic responses,</v>
          </cell>
          <cell r="D899" t="str">
            <v xml:space="preserve"> Mech. Syst. Signal Process., </v>
          </cell>
          <cell r="E899" t="str">
            <v>This paper exploits unsupervised data-driven structural health monitoring (SHM) in order to propose a continuous online procedure for damage detection based on train-induced dynamic bridge responses, taking advantage of the large-magnitude loading for enhancing sensitivity to small-scale structural changes. While such large responses induced by trains might create more damage-sensitive information in the measured response, it also amplifies the effects on those measurements from the environment. Thus, one of the biggest contributions herein is a methodology that exploits the large bridge responses induced by train passage while rejecting the confounding influences of the environment in such a way that false positive detections are mitigated. Furthermore, this research work introduces an adaptable confidence decision threshold that further improves damage detection over time. To ensure an online continuous assessment, a hybrid combination of autoregressive exogenous input (ARX) models, principal components analysis (PCA), and clustering algorithms was sequentially applied to the monitoring data, in a moving window process. A comparison between the performance obtained from autoregressive (AR) and ARX models as feature extractors was conducted, and it was concluded that ARX models lead to increased sensitivity to damage due to their ability to capture cross information between the sensors. The PCA proved its importance and effectiveness in removing observable changes induced by variations in train speed or temperature without the need to measure them, and the clustering methods allowed for an automatic classification of the damage-sensitive features. Since it was not possible to introduce damage to the bridge, several structural conditions were simulated with a highly reliable digital twin of the Sado Bridge, tuned with experimental data acquired from a SHM system installed on site, in order to test and validate the efficiency of the proposed procedure. The strategy proved to be robust when detecting a comprehensive set of damage scenarios with a false detection incidence of 2%. Moreover, it showed sensitivity to smaller damage levels (earlier in life), even when it consists of small stiffness reductions that do not impair structural safety and are imperceptible in the original signals.,” vol. 165, p. 108268, 2022, doi: 10.1016/j.ymssp.2021.108268.</v>
          </cell>
        </row>
        <row r="900">
          <cell r="C900" t="str">
            <v>Ontology based public healthcare system in internet of things (IoT),</v>
          </cell>
          <cell r="D900" t="str">
            <v xml:space="preserve"> Procedia Comput. Sci., </v>
          </cell>
          <cell r="E900" t="str">
            <v>Internet of Things is a growing technology that is predicted to discover new drugs and medical treatments. The efficiency and quality of healthcare have high potential features as flexibility, adaptability, affinity, cost shrinkage, and high speed. This technology helps us to understand the specific risks related to security and privacy. This paper targets on a Healthcare information system based on ontology method. In particular, security and privacy challenges are analyzed in the proposed Ontology-based healthcare information system. Emergency medical services (EMS) are a type of emergency service dedicated to providing out-of-hospital acute medical care, transport to definitive care. Moreover, a functional infrastructure plan is provided to exhibit the unification between the proposed application architecture with the Internet of Things and ontology hierarchy.,” vol. 50, pp. 99–102, 2015, doi: 10.1016/j.procs.2015.04.067.</v>
          </cell>
        </row>
        <row r="901">
          <cell r="C901" t="str">
            <v>Ontology-augmented Prognostics and Health Management for shopfloor-synchronised joint maintenance and production management decisions,</v>
          </cell>
          <cell r="D901" t="str">
            <v xml:space="preserve"> J. Ind. Inf. Integr., </v>
          </cell>
          <cell r="E901" t="str">
            <v>In smart factories, guaranteeing shopfloor-synchronised and real-time decision-making is essential to be responsive to the ever-changing internal environment, namely the shopfloor of the production system and assets. At operational level, decisions should balance counter acting objectives of maintenance and production; therefore, their decision-making processes should be joint and coordinated, to fulfil production requirements considering the health state of the assets. The knowledge of the current state is promoted by the application of Prognostics and Health Management (PHM) as an aid to support informed decision-making. Nevertheless, PHM-purposed information is usually not complete in terms of production requirements. To support joint maintenance and production management decisions, an ontological approach is proposed. The ontology, called ORMA (Ontology for Reliability-centred MAintenance), has a modular structure, including formalisation of asset, process, and product knowledge. Via suitable relationships, rules, and axioms, ORMA can infer product feasibility based on the current health state of the assets and their functional units. ORMA is implemented in a Flexible Manufacturing Line at a laboratory scale. Therein, an integrated solution, involving a health state detection algorithm that interacts with the ontology, supports human decision-making via a web-based dashboard; joint maintenance and production management decisions can be then taken, relying on diversified information provided by the PHM algorithm as well as the augmentation via ontology reasoning. The proposed ontology-based solution represents a step towards reconfigurability of smart factories where human and automated decision-making processes work in synergy.,” p. 100286, 2021, doi: 10.1016/j.jii.2021.100286.</v>
          </cell>
        </row>
        <row r="902">
          <cell r="C902" t="str">
            <v>Ontology-based representation and reasoning about precise and imprecise temporal data: A fuzzy-based view,</v>
          </cell>
          <cell r="D902" t="str">
            <v xml:space="preserve"> Data Knowl. Eng., </v>
          </cell>
          <cell r="E902" t="str">
            <v>Temporal representation and reasoning are important facets in the design of many Semantic Web applications. Several approaches exist to represent and reason about precise temporal data in ontology. However, most of them handle only time intervals and associated qualitative relations. Besides, to the best of our knowledge, there is no approach devoted to handle imprecise temporal data (e.g., ‘late 1970s’). In this paper, we propose an ontology-based approach for representing and reasoning about precise and imprecise temporal data. Quantitative temporal data (i.e., time intervals and points) and qualitative ones (i.e., relations between time intervals, relations between a time interval and a time point and relations between time points) are taken into consideration. Our approach is three folds: (i) extending the 4D-fluents approach with new crisp and fuzzy components, to represent precise and imprecise temporal data, (ii) extending the Allen’s interval algebra to enable reasoning about precise and imprecise temporal data, and (iii) creating a Fuzzy-OWL 2 ontology TimeOnto that, based on the extended Allen’s interval algebra, instantiates our 4D-fluents-based representation. The extension that we propose for the Allen’s interval algebra handles precise and imprecise time intervals. Indeed, it enables expressing precise (e.g., ‘before’) and imprecise (e.g., ‘just before’) temporal relations. Compared to related work, our imprecise relations are personalized, in the sense that they are not limited to a defined set of interval relations and their meanings are determined by the domain expert. For instance, the classic Allen’s relation ‘Before’ may be generalized in 5 imprecise relations, where ‘Before(1)’ means ‘just before’ and gradually the time gap between the two intervals increases until ‘Before(5)’ which means ‘very long before’. To enable this representation, we propose an extension of the Vilain and Kautz’s point algebra and redefined the Allen’s relations by means of this extended algebra. We show in this paper that, unlike most related work, the resulting relations preserve many of the desirable properties of the Allen’s interval algebra. The definitions of the resulting interval relations are adapted to allow relating a time interval and a time point, and two time points, where time intervals and points maybe both precise or both imprecise. These relations can be used for temporal reasoning by means of four transitivity tables. Finally, we describe …,” vol. 124, p. 101719, 2019, doi: 10.1016/j.datak.2019.101719.</v>
          </cell>
        </row>
        <row r="903">
          <cell r="C903" t="str">
            <v>OpenEHR modeling for genomics in clinical practice,</v>
          </cell>
          <cell r="D903" t="str">
            <v xml:space="preserve"> Int. J. Med. Inform., </v>
          </cell>
          <cell r="E903" t="str">
            <v>Purpose: The increasing usage of high throughput sequencing in personalized medicine brings new challenges to the realm of healthcare informatics. Patient records need to accommodate data of unprecedented size and complexity as well as keep track of their production process. In this work we present a solution for integrating genomic data into electronic health records via openEHR archetypes. Methods: We use the popular Variant Call Format as the base format to represent genetic test results within openEHR. We evaluate existing openEHR archetypes to determine what can be extended or specialized and what needs to be developed ex novo. Results: Eleven new archetypes have been developed, while an existing one has been specialized to represent genomic data. We show their applicability to rare genetic diseases and compare our approach to HL7 FHIR. Conclusion: The proposed model allows to represent genetic test results in health records in a structured format. It supports different levels of abstraction, allowing both automated processing and clinical decision support. It is extensible via external references, allowing to keep track of data provenance and adapt to future domain changes.,” vol. 120, pp. 147–156, 2018, doi: 10.1016/j.ijmedinf.2018.10.007.</v>
          </cell>
        </row>
        <row r="904">
          <cell r="C904" t="str">
            <v>Opening the Duke electronic health record to apps: Implementing SMART on FHIR,</v>
          </cell>
          <cell r="D904" t="str">
            <v xml:space="preserve"> Int. J. Med. Inform., </v>
          </cell>
          <cell r="E904" t="str">
            <v>Objective Recognizing a need for our EHR to be highly interoperable, our team at Duke Health enabled our Epic-based electronic health record to be compatible with the Boston Children’s project called Substitutable Medical Apps and Reusable Technologies (SMART), which employed Health Level Seven International’s (HL7) Fast Healthcare Interoperability Resources (FHIR), commonly known as SMART on FHIR. Methods We created a custom SMART on FHIR-compatible server infrastructure written in Node.js that served two primary functions. First, it handled API management activities such rate-limiting, authorization, auditing, logging, and analytics. Second, it retrieved the EHR data and made it available in a FHIR-compatible format. Finally, we made required changes to the EHR user interface to allow us to integrate several compatible apps into the provider- and patient-facing EHR workflows. Results After integrating SMART on FHIR into our Epic-based EHR, we demonstrated several types of apps running on the infrastructure. This included both provider- and patient-facing apps as well as apps that are closed source, open source and internally-developed. We integrated the apps into the testing environment of our desktop EHR as well as our patient portal. We also demonstrated the integration of a native iOS app. Conclusion In this paper, we demonstrate the successful implementation of the SMART and FHIR technologies on our Epic-based EHR and subsequent integration of several compatible provider- and patient-facing apps.,” vol. 99, pp. 1–10, 2017, doi: 10.1016/j.ijmedinf.2016.12.005.</v>
          </cell>
        </row>
        <row r="905">
          <cell r="C905" t="str">
            <v>OpenMRS as an emergency EMR—How we used a global good to create an emergency EMR in a week,</v>
          </cell>
          <cell r="D905" t="str">
            <v xml:space="preserve"> Int. J. Med. Inform., </v>
          </cell>
          <cell r="E905" t="str">
            <v>Background: As the coronavirus pandemic progressed through the United States, Indianapolis Emergency Medical Services (IEMS) identified a gap between the health system capacity and the projected need to support an overwhelmed health care system. In addressing emergencies or special cases, each medical institution in a metropolitan area typically has a siloed process for capturing emergency patient records. These approaches vary in technical capabilities and may include use of an electronic medical record system (EMR) or a hybrid paper/EMR process. Given the projected volume of patients for the COVID-19 pandemic and the proposed multi-institutional team approach needed in case of significant provider illness, IEMS sought a simple, efficient, consolidated EMR solution to support planning for the potential capacity gap. IEMS approached Regenstrief Institute (RI), an established partner with experience in supporting OpenMRS, a global good EMR platform that had been deployed in multiple settings globally. Objective: The purpose of this project was to determine if OpenMRS, a global good, could be used to quickly stand up a system that would meet the needs for health emergency data collection and reporting. Design and implementation methods: The team used an ‘all hands on deck’ approach, bringing together technical and subject matter experts, and a human-centered and iterative process to ensure the system met the key needs of IEMS. The OpenMRS Reference Application was adapted to the specific need and deployed as Docker containers to servers within the Indiana Health Information Exchange. Project outcomes and lessons learned: In less than two weeks, the Regenstrief team was able to install, configure and set up a working version of OpenMRS to support the desired electronic record requirements for the IEMS disaster field clinics. Using a human-centered approach, the RI team developed, tested, and released a user-friendly, installation-ready solution complete with an end user manual and a base support plan. IEMS and RI are sharing this approach to demonstrate how a global good can quickly generate a solution for COVID-19 and other disaster responses. Conclusions: Open source global goods can rapidly be adapted to meet local needs in an emergency. OpenMRS can be adapted to meet the needs of basic emergency medical services registration, triage, and basic data collection.,” vol. 149, p. 104433, 2021, doi: 10.1016/j.ijmedinf.2021.104433.</v>
          </cell>
        </row>
        <row r="906">
          <cell r="C906" t="str">
            <v>Operator interface programs for KSTAR operation,</v>
          </cell>
          <cell r="D906" t="str">
            <v xml:space="preserve"> Fusion Eng. Des., </v>
          </cell>
          <cell r="E906" t="str">
            <v>Beginning the first plasma discharging experiment of KSTAR since 2008, KSTAR performed the third plasma discharging experiment by 2010. During the experiment of three times, KSTAR OPerator Interface (OPI) programs have been developed for KSTAR operation by itself. OPI programs used in KSTAR were implemented by KSTAR widget plug-in Toolkit (KWT). The KWT means the plug-in library implemented by Qt-based user interface development software. The main purpose of developing the KWT library is to implement full automation libraries having interface with the automated EPICS channel access (CA) guaranteeing the flexibility for requirements of operators. In addition, it has advantages in minimizing human code error and maximizing utilization of the limited human resource. According to the increasing of control systems, a number of OPI servers connected to one EPICS gateway server caused the connection problem and increased the amount of the network data packets. To solve these problems, an algorithm of ‘CachedChannelAccess’ for shared memory base was implemented into an inner logic of the KWT library. KSTAR control system monitoring (CSM) program is one of applications developed by using KWT library. The function of CSM program is to notify alarm to operators by checking health status of every server’s network health status and resource (cpu, memory, network packets, disk usage rate and system/user defined process) usage state. Another application is a post-shot sequencing program which is activated after every shot is completed. This application is to display major plasma parameters and diagnostic data in chart form, to save this data to database, and to transfer a chart image file to a web server. This paper describes the technical details how to develop OPI applications which have high productivity using Qt on the EPICS-based control system. © 2013 Elsevier B.V.,” vol. 88, no. 11, pp. 2835–2841, 2013, doi: 10.1016/j.fusengdes.2013.05.008.</v>
          </cell>
        </row>
        <row r="907">
          <cell r="C907" t="str">
            <v>Optimal segmentation of brain MRI based on adaptive bacterial foraging algorithm,</v>
          </cell>
          <cell r="D907" t="str">
            <v xml:space="preserve"> Neurocomputing, </v>
          </cell>
          <cell r="E907" t="str">
            <v>Segmentation of brain magnetic resonance images (MRIs) can be used to identify various neural disorders. The MRI segmentation facilitates in extracting different brain tissues such as white matter, gray matter and cerebrospinal fluids. Segmentation of these tissues helps in determining the volume of the tissues in three-dimensional brain MRI, which yields in analyzing many neural disorders such as epilepsy and Alzheimer disease. In this article, multilevel thresholding based on adaptive bacterial foraging (ABF) algorithm is presented for brain MRI segmentation. The proposed ABF algorithm employs an adaptive step size to improve both exploration and exploitation capability of the BF algorithm. Maximization of the measure of separability on the basis of the entropy (Kapur) method and the between-class variance (Otsu) method, which are the two popular thresholding techniques, are employed to evaluate the performance of the proposed method. Application results to axial, T2-weighted brain MRI slices are provided to show the performance of the proposed segmentation approach. These results are compared with bacterial foraging (BF) algorithm, particle swarm optimization (PSO) algorithm and genetic algorithm (GA) in terms of solution quality, robustness and computational efficiency. © 2011 Elsevier B.V.,” vol. 74, no. 14–15, pp. 2299–2313, 2011, doi: 10.1016/j.neucom.2011.03.010.</v>
          </cell>
        </row>
        <row r="908">
          <cell r="C908" t="str">
            <v>Optimization of product dimensions for discrete sizing applied to a tool handle,</v>
          </cell>
          <cell r="D908" t="str">
            <v xml:space="preserve"> Int. J. Ind. Ergon., </v>
          </cell>
          <cell r="E908" t="str">
            <v>The allocation of adjustability and use of discrete sizes are two methods of accounting for the variability in the population of prospective users of a product. This paper addresses the discrete sizing problem, adapting recent adjustability research. This is done in the context of the optimization of tool handle sizes, and a case study of designing multiple sizes of a nonuniform cylindrical tool handle is presented. Specifying multiple sizes of a product introduces additional considerations and complexities compared with specifying adjustability. It is demonstrated that altering performance specifications has a significant impact on the outcome. For example, maximizing average performance yields both the best performance for the greatest number of users and the highest level of cumulative performance for the population. In contrast, optimizing minimum performance ensures that all users experience a baseline of comfort or safety. Measuring the accommodation of a population across multiple sizes is shown to be a two-step process consisting of an assessment of performance for an individual followed by a comparison of that performance with an established standard across the population (i.e., in the current work, a term called grip quality, Q, is assessed for each user in a virtual population, and then all users with Q≥0.95 are considered to be accommodated). Assessing accommodation in this manner facilitates the decision-making process of the designer as they are able to weigh the tradeoff between more sizes and increased cost by finding a point of diminishing marginal performance. The results of the work include specific handle design recommendations for the population considered and a methodology applicable to the design of other products. Relevance to Industry: This work aids in design decision-making, helping designers to configure multiple sizes of a product to ensure minimum performance (e.g., comfort, safety, etc.) across a population of users or to maximize the satisfaction of the greatest number of users. For the specific tool handle problem, a methodology is proposed that would yield results robust to the variability in a population of users. Ensuring that the handles of tools and machinery are well designed decreases the likelihood of acute and chronic disorders. © 2011 Elsevier B.V.,” vol. 42, no. 1, pp. 56–64, 2012, doi: 10.1016/j.ergon.2011.08.005.</v>
          </cell>
        </row>
        <row r="909">
          <cell r="C909" t="str">
            <v>Optimization on multi-object tracking and segmentation in pigs’ weight measurement,</v>
          </cell>
          <cell r="D909" t="str">
            <v xml:space="preserve"> Comput. Electron. Agric., </v>
          </cell>
          <cell r="E909" t="str">
            <v>Weight of pigs is highly correlated to their health. At present, 3D cameras can get spatial information, which develop non-contacting weight measurement. Separating pigs from the background is the first step, and tracking in a short video can make the weight more accurate than predicting weight on single image. Multi-Object Tracking and Segmentation (MOTS) in a video has received more attention with adding association embedding branch into instance segmentation network. Despite its success, the MOTS network has a crucial problem in practical application, that the predicted masks do not fit the objects well. The reason is low resolution of the feature maps in mask branch. So we improve the mask generation branch by cascading deconvolution layer and atrous convolution layer flexibly. The experimental results show that two deconvolution layers cooperating with two atrous convolution layers perform better. In pigs’ weight measurement, this method outputs more precise masks than original network.,” vol. 186, p. 106190, 2021, doi: 10.1016/j.compag.2021.106190.</v>
          </cell>
        </row>
        <row r="910">
          <cell r="C910" t="str">
            <v>Opto-ultrasonic communications for wireless intra-body nanonetworks,</v>
          </cell>
          <cell r="D910" t="str">
            <v xml:space="preserve"> Nano Commun. Netw., </v>
          </cell>
          <cell r="E910" t="str">
            <v>Wirelessly interconnected nanorobots, i.e.,engineered devices of sizes ranging from one to a few hundred nanometers, are promising revolutionary diagnostic and therapeutic medical applications that could enhance the treatment of major diseases. Each nanorobot is usually designed to perform a set of basic tasks such as sensing and actuation. A dense wireless network of nano-devices, i.e.,a nanonetwork, could potentially accomplish new and more complex functionalities, e.g.,in-vivo monitoring or adaptive drug-delivery, thus enabling revolutionary nanomedicine applications.Several innovative communication paradigms to enable nanonetworks have been proposed in the last few years, including electromagnetic communications in the terahertz band, or molecular and neural communications. In this paper, we propose and discuss an alternative approach based on establishing intra-body opto-ultrasonic communications among nanorobots. Opto-ultrasonic communications are based on the optoacoustic effect, which enables the generation of high-frequency acoustic waves by irradiating the medium with electromagnetic energy in the optical frequency range. We first discuss the fundamentals of nanoscale opto-ultrasonic communications in biological tissues by modeling the generation, propagation and detection of opto-ultrasonic waves, and we explore important tradeoffs. Then, we discuss potential research challenges for the design of opto-ultrasonic nanonetworks of implantable devices at the physical, medium access control, and network layers of the protocol stack. © 2014 Elsevier Ltd.,” vol. 5, no. 1–2, pp. 3–14, 2014, doi: 10.1016/j.nancom.2014.03.001.</v>
          </cell>
        </row>
        <row r="911">
          <cell r="C911" t="str">
            <v>Organizational routines, innovation, and flexibility: The application of narrative networks to dynamic workflow,</v>
          </cell>
          <cell r="D911" t="str">
            <v xml:space="preserve"> Int. J. Med. Inform., </v>
          </cell>
          <cell r="E911" t="str">
            <v>Objective: The purpose of this paper is to demonstrate how current visual representations of organizational and technological processes do not fully account for the variability present in everyday practices. We further demonstrate how narrative networks can augment these representations to indicate potential areas for successful or problematic adoption of new technologies and potential needs for additional training. Methods: We conducted a qualitative study of the processes and routines at a major academic medical center slated to be supported by the development and installation of a new comprehensive HIT system. We used qualitative data collection techniques including observations of the activities to be supported by the new system and interviews with department heads, researchers, and both clinical and non-clinical staff. We conducted a narrative network analysis of these data by choosing exemplar processes to be modeled, selecting and analyzing narrative fragments, and developing visual representations of the interconnection of these narratives. Results: Narrative networks enable us to view the variety of ways work has been and can be performed in practice, influencing our ability to design for innovation in use. Discussion: Narrative networks are a means for analyzing and visualizing organizational routines in concert with more traditional requirements engineering, workflow modeling, and quality improvement outcome measurement. This type of analysis can support a deeper and more nuanced understanding of how and why certain routines continue to exist, change, or stop entirely. At the same time, it can illuminate areas in which adoption may be slow, more training or communication may be needed, and routines preferred by the leadership are subverted by routines preferred by the staff. © 2011 Elsevier Ireland Ltd.,” vol. 80, no. 8, pp. e161–e177, 2011, doi: 10.1016/j.ijmedinf.2011.01.005.</v>
          </cell>
        </row>
        <row r="912">
          <cell r="C912" t="str">
            <v>Organized topology based routing protocol in incompletely predictable ad-hoc networks,</v>
          </cell>
          <cell r="D912" t="str">
            <v xml:space="preserve"> Comput. Commun., </v>
          </cell>
          <cell r="E912" t="str">
            <v>Nowadays, ad-hoc networks are becoming increasingly popular and has been put into practice in many kinds of applications. However, in some environments, such as ground temperature monitoring or medical and health care, the traditional routing protocols are not proper, due to the fact that the topologies of these networks are relatively stable in a very long period. Such networks are defined as the incompletely predictable network. Nodes in such networks move only in a limited range from the basic positions which are initiated at the very beginning. In this paper, we propose a new protocol named Organized Topology Based Routing (OTBR) to adapt to the environments mentioned above. It is worth noting that the concept of Organized Topology (OT) can be divided into two different situations: one is called the Static Organized Topology (S-OT) and the other is called the Dynamic Organized Topology (D-OT). Moreover, a new concept named ‘anti-pheromone’’’ is put forward to achieve high energy efficiency. In particular, a Static Organized Topology Based Routing using Anti-Pheromone (APS-OTBR) is presented on the basis of the characteristic of S-OT. In addition, according to the feature of D-OT, Dynamic Organized Topology Based Routing using Greedy Algorithm (GrD-OTBR) is proposed. Simulation results show that APS-OTBR has proper utilization ratio of nodes to achieve energy efficient, and GrD-OTBR has a stable performance when network size changes. Last but not least, to achieve higher node utilization, a new concept of equilateral triangle topology is proposed.,’” vol. 99, pp. 107–118, 2017, doi: 10.1016/j.comcom.2016.07.009.</v>
          </cell>
        </row>
        <row r="913">
          <cell r="C913" t="str">
            <v>Otitis Media Diagnosis for Developing Countries Using Tympanic Membrane Image-Analysis,</v>
          </cell>
          <cell r="D913" t="str">
            <v xml:space="preserve"> EBioMedicine, </v>
          </cell>
          <cell r="E913" t="str">
            <v>Background: Otitis media is one of the most common childhood diseases worldwide, but because of lack of doctors and health personnel in developing countries it is often misdiagnosed or not diagnosed at all. This may lead to serious, and life-threatening complications. There is, thus a need for an automated computer based image-analyzing system that could assist in making accurate otitis media diagnoses anywhere. Methods: A method for automated diagnosis of otitis media is proposed. The method uses image-processing techniques to classify otitis media. The system is trained using high quality pre-assessed images of tympanic membranes, captured by digital video-otoscopes, and classifies undiagnosed images into five otitis media categories based on predefined signs. Several verification tests analyzed the classification capability of the method. Findings: An accuracy of 80.6% was achieved for images taken with commercial video-otoscopes, while an accuracy of 78.7% was achieved for images captured on-site with a low cost custom-made video-otoscope. Interpretation: The high accuracy of the proposed otitis media classification system compares well with the classification accuracy of general practitioners and pediatricians (~64% to 80%) using traditional otoscopes, and therefore holds promise for the future in making automated diagnosis of otitis media in medically underserved populations.,” vol. 5, pp. 156–160, 2016, doi: 10.1016/j.ebiom.2016.02.017.</v>
          </cell>
        </row>
        <row r="914">
          <cell r="C914" t="str">
            <v>Outcomes of a smartphone-based application with live health-coaching post-percutaneous coronary intervention,</v>
          </cell>
          <cell r="D914" t="str">
            <v xml:space="preserve"> EBioMedicine, </v>
          </cell>
          <cell r="E914" t="str">
            <v>Background: The interval between inpatient hospitalization for symptomatic coronary artery disease (CAD) and post-discharge office consultation is a vulnerable period for adverse events. Methods: Content was customized on a smartphone app-based platform for hospitalized patients receiving percutaneous coronary intervention (PCI) which included education, tracking, reminders and live health coaches. We conducted a single-arm open-label pilot study of the app at two academic medical centers in a single health system, with subjects enrolled 02/2018–05/2019 and 1:3 propensity-matched historical controls from 01/2015–12/2017. To evaluate feasibility and efficacy, we assessed 30-day hospital readmission (primary), outpatient cardiovascular follow-up, and cardiac rehabilitation (CR) enrollment as recorded in the health system. Outcomes were assessed by Cox Proportional Hazards model. Findings: 118 of 324 eligible (36·4%) 21–85 year-old patients who underwent PCI for symptomatic CAD who owned a smartphone or tablet enrolled. Mean age was 62.5 (9·7) years, 87 (73·7%) were male, 40 of 118 (33·9%) had type 2 diabetes mellitus, 68 (57·6%) enrolled underwent PCI for MI and 59 (50·0%) had previously known CAD; demographics were similar among matched historical controls. No significant difference existed in all-cause readmission within 30 days (8·5% app vs 9·6% control, ARR -1.1% absolute difference, 95% CI -7·1–4·8, p = 0·699) or 90 days (16·1% app vs 19·5% control, p = 0.394). Rates of both 90-day CR enrollment (HR 1·99, 95% CI 1·30–3·06) and 1-month cardiovascular follow up (HR 1·83, 95% CI 1·43–2·34) were greater with the app. Weekly engagement at 30- and 90-days, as measured by percentage of weeks with at least one day of completion of tasks, was mean (SD) 73·5% (33·9%) and 63·5% (40·3%). Spearman correlation analyses indicated similar engagement across age, sex, and cardiovascular risk factors. Interpretations: A post-PCI smartphone app with live health coaches yielded similarly high engagement across demographics and safely increased attendance in cardiac rehabilitation. Larger prospective randomized controlled trials are necessary to test whether this app improves cardiovascular outcomes following PCI. Funding: National Institutes of Health, Boston Scientific. Clinical trial registration: NCT03416920 (https://clinicaltrials.gov/ct2/show/NCT03416920).,” vol. 72, p. 103593, 2021, doi: 10.1016/j.ebiom.2021.103593.</v>
          </cell>
        </row>
        <row r="915">
          <cell r="C915" t="str">
            <v>P2Care: A dynamic peer-to-peer network for collaboration in personalized healthcare service delivery,</v>
          </cell>
          <cell r="D915" t="str">
            <v xml:space="preserve"> Comput. Ind., </v>
          </cell>
          <cell r="E915" t="str">
            <v>In the healthcare domain, the quality of personalized service delivery is strongly tied with collaboration among multiple stakeholders for accurate and reliable access to a variety of distributed and heterogeneous information and services. Existing healthcare information systems lack collaboration since they offer limited accessibility to resources and pose many restrictions in terms of scalability and flexibility. In this work, we propose P2Care, a decentralized, dynamic, scalable and self-organized network that exploits the functionalities of the structured peer-to-peer networks in order to provide collaboration. P2Care provides efficient ubiquitous access to medical information by organizing participating entities into groups according to common characteristics and interests. It incorporates enhanced lookup mechanisms with low response time and signaling overhead. The performance of the P2Care system has been evaluated through simulations. A prototype application demonstrates the effectiveness of the proposed system for cooperation and collaboration in order to facilitate personalized service delivery.,” vol. 69, pp. 45–60, 2015, doi: 10.1016/j.compind.2014.09.007.</v>
          </cell>
        </row>
        <row r="916">
          <cell r="C916" t="str">
            <v>Pain intensity estimation by a self-taught selection of histograms of topographical features,</v>
          </cell>
          <cell r="D916" t="str">
            <v xml:space="preserve"> Image Vis. Comput., </v>
          </cell>
          <cell r="E916" t="str">
            <v>Pain assessment through observational pain scales is necessary for special categories of patients such as neonates, patients with dementia, and critically ill patients. The recently introduced Prkachin–Solomon score allows pain assessment directly from facial images opening the path for multiple assistive applications. In this paper, we proposed a system built upon the Histograms of Topographical (HoT) features, which are a generalization of the topographical primal sketch, for the description of the face parts contributing to the mentioned score. We further propose a semi-supervised, clustering oriented self-taught learning procedure developed on the Cohn–Kanade emotion oriented database by adapting the spectral regression. To make use of inter-frame pain correlation we introduce a machine learning based temporal filtering. We use this procedure to improve the discrimination between different pain intensity levels and the generalization with respect to the monitored persons, while testing on the UNBC McMaster Shoulder Pain database.,” vol. 56, pp. 13–27, 2016, doi: 10.1016/j.imavis.2016.08.014.</v>
          </cell>
        </row>
        <row r="917">
          <cell r="C917" t="str">
            <v>Pancreatlas: Applying an Adaptable Framework to Map the Human Pancreas in Health and Disease,</v>
          </cell>
          <cell r="D917" t="str">
            <v xml:space="preserve"> Patterns, </v>
          </cell>
          <cell r="E917" t="str">
            <v>Human tissue phenotyping generates complex imaging data that is difficult to share in publications, and many organ-specific databases lack intuitive user interfaces or have limited support for multiplexed imaging. Therefore, we built a Pancreatlas resource (https://www.pancreatlas.org) that integrates several technologies into a unique interface, allowing users to access richly annotated web pages. To create this imaging resource, we developed a data-agnostic, React-based web application and Python-based application programming interface, collectively called Flexible Framework for Integrating and Navigating Data (FFIND; https://github.com/Powers-Brissova-Research-Group/FFIND).,” vol. 1, no. 8, p. 100120, 2020, doi: 10.1016/j.patter.2020.100120.</v>
          </cell>
        </row>
        <row r="918">
          <cell r="C918" t="str">
            <v>Paper biosensors for detecting elevated IL-6 levels in blood and respiratory samples from COVID-19 patients,</v>
          </cell>
          <cell r="D918" t="str">
            <v xml:space="preserve"> Sensors Actuators, B Chem., </v>
          </cell>
          <cell r="E918" t="str">
            <v>Decentralizing COVID-19 care reduces contagions and affords a better use of hospital resources. We introduce biosensors aimed at detecting severe cases of COVID-19 in decentralized healthcare settings. They consist of a paper immunosensor interfaced with a smartphone. The immunosensors have been designed to generate intense colorimetric signals when the sample contains ultralow concentrations of IL-6, which has been proposed as a prognosis biomarker of COVID-19. This is achieved by combining a paper-based signal amplification mechanism with polymer-filled reservoirs for dispensing antibody-decorated nanoparticles and a bespoken app for color quantification. With this design we achieved a low limit of detection (LOD) of 10−3 pg mL-1 and semi-quantitative measurements in a wide dynamic range between 10−3 and 102 pg mL-1 in PBS. The assay time is under 10 min. The low LOD allowed us to dilute blood samples and detect IL-6 with an LOD of 1.3 pg mL-1 and a dynamic range up to 102 pg mL-1. Following this protocol, we were able to stratify COVID-19 patients according to different blood levels of IL-6. We also report on the detection of IL-6 in respiratory samples (bronchial aspirate, BAS) from COVID-19 patients. The test could be easily adapted to detect other cytokines such as TNF-α and IL-8 by changing the antibodies decorating the nanoparticles accordingly. The ability of detecting cytokines in blood and respiratory samples paves the way for monitoring local inflammation in the lungs as well as systemic inflammation levels in the body.,” vol. 330, p. 129333, 2021, doi: 10.1016/j.snb.2020.129333.</v>
          </cell>
        </row>
        <row r="919">
          <cell r="C919" t="str">
            <v>Parallel accelerated Custom Correlation Coefficient calculations for genomics applications,</v>
          </cell>
          <cell r="D919" t="str">
            <v xml:space="preserve"> Parallel Comput., </v>
          </cell>
          <cell r="E919" t="str">
            <v>The massive quantities of genomic data being made available through gene sequencing techniques are enabling breakthroughs in genomic science in many areas such as medical advances in the diagnosis and treatment of diseases. Analyzing this data, however, is a computational challenge insofar as the computational costs of the relevant algorithms can grow with quadratic, cubic or higher complexity—leading to the need for leadership scale computing. In this paper we describe a new approach to calculations of the Custom Correlation Coefficient (CCC) between Single Nucleotide Polymorphisms (SNPs) across a population, suitable for parallel systems equipped with graphics processing units (GPUs) or Intel Xeon Phi processors. We describe the mapping of the algorithms to accelerated processors, techniques used for eliminating redundant calculations due to symmetries, and strategies for efficient mapping of the calculations to many-node parallel systems. Results are presented demonstrating high per-node performance and near-ideal parallel scalability with rates of more than nine quadrillion (9 × 1015) elementwise comparisons achieved per second with the latest optimized code on the ORNL Titan system, this being orders of magnitude faster than rates achieved using other codes and platforms as reported in the literature. Also it is estimated that as many as 90 quadrillion (90 × 1015) comparisons per second may be achievable on the upcoming ORNL Summit system, an additional 10X performance increase. In a companion paper we describe corresponding techniques applied to calculations of the Proportional Similarity metric for comparative genomics applications.,” vol. 84, pp. 15–23, 2019, doi: https://doi.org/10.1016/j.parco.2019.02.003.</v>
          </cell>
        </row>
        <row r="920">
          <cell r="C920" t="str">
            <v>Parallel accelerated vector similarity calculations for genomics applications,</v>
          </cell>
          <cell r="D920" t="str">
            <v xml:space="preserve"> Parallel Comput., </v>
          </cell>
          <cell r="E920" t="str">
            <v>The surge in availability of genomic data holds promise for enabling determination of genetic causes of observed individual traits, with applications to problems such as discovery of the genetic roots of phenotypes, be they molecular phenotypes such as gene expression or metabolite concentrations, or complex phenotypes such as diseases. However, the growing sizes of these datasets and the quadratic, cubic or higher scaling characteristics of the relevant algorithms pose a serious computational challenge necessitating use of leadership scale computing. In this paper we describe a new approach to performing vector similarity metrics calculations, suitable for parallel systems equipped with graphics processing units (GPUs) or Intel Xeon Phi processors. Our primary focus is the Proportional Similarity metric applied to Genome Wide Association Studies (GWAS) and Phenome Wide Association Studies (PheWAS). We describe the implementation of the algorithms on accelerated processors, methods used for eliminating redundant calculations due to symmetries, and techniques for efficient mapping of the calculations to many-node parallel systems. Results are presented demonstrating high per-node performance and parallel scalability with rates of more than five quadrillion (5 × 1015) elementwise comparisons achieved per second on the ORNL Titan system. In a companion paper we describe corresponding techniques applied to calculations of the Custom Correlation Coefficient for comparative genomics applications.,” vol. 75, pp. 130–145, 2018, doi: 10.1016/j.parco.2018.03.009.</v>
          </cell>
        </row>
        <row r="921">
          <cell r="C921" t="str">
            <v>PATI: Patient accessed tailored information: A pilot study to evaluate the effect on preoperative breast cancer patients of information delivered via a mobile application,</v>
          </cell>
          <cell r="D921" t="str">
            <v xml:space="preserve"> Breast, </v>
          </cell>
          <cell r="E921" t="str">
            <v>Objectives The information needs of cancer patients are highly variable. Literature suggests an improved ability to modulate personalised stress, increased patient involvement with decision making, greater satisfaction with treatment choices and reduced anxiety levels in cancer patients who have access to information. The aim of this project was to evaluate the effects of a mobile information application on anxiety levels of patients undergoing surgery for breast cancer. Materials and methods An application was developed for use with Apple iPad containing information on basic breast cancer biology, different treatments used and surgical techniques. Content and face validity studies were performed. A randomized control trial was designed, with a 1:2 allocation. Data collected include basic demographics and type of surgery. Questionnaires used included: the HADS, Mini-MAC, information technology familiarity and information satisfaction. Results A total of 39 women participated. 13 women had access to an iPad containing additional information and 26 women acted as controls. The mean age was 54 and technology familiarity was similar among both groups. Anxiety and depression scores at seven days were significantly lower in control patients without access to the additional information provided by the mobile application (p = 0.022 and 0.029 respectively). Conclusion Anxiety and depression in breast cancer patients is both multifactorial and significant, with anxiety levels directly correlating with reduced quality of life. Intuitively, information should improve anxiety levels, however, we have demonstrated that surgical patients with less information reported significantly lower anxiety. We advise the thorough testing and auditing of information initiatives before deployment.,” vol. 30, pp. 54–58, 2016, doi: 10.1016/j.breast.2016.08.012.</v>
          </cell>
        </row>
        <row r="922">
          <cell r="C922" t="str">
            <v>Patient Empowerment with Shared Decision Spaces,</v>
          </cell>
          <cell r="D922" t="str">
            <v xml:space="preserve"> Procedia Technol., </v>
          </cell>
          <cell r="E922" t="str">
            <v>Patients face significant challenges when trying to understand the relative advantages and disadvantages of the variety of treatment options for serious diseases. This paper presents a description and evaluation of a novel visual decision aid designed to support shared decision making between patients and physicians. The objective of this research is empower patients to understand the differences among treatments that people like them chose, in terms of their resulting health outcomes. The visual depiction of the available options and the distributions of their relative desirability is called a decision space visualization (DSV). Prior research on DSVs shows that they have the potential to help shared patient-physician decision-making processes in situations where choices are not obvious and individual differences play a significant role in the decision. The DSV described here was achieved through three phases: developing requirements for the healthcare data that is filtered and displayed by the DSV, designing and developing the DSV application, and assessing the usability of the application in the context of a cancer diagnosis. The DSV detailed in this paper was found to be easy to understand, helpful, and promoted confidence in making treatment decisions.,” vol. 16, pp. 1477–1486, 2014, doi: 10.1016/j.protcy.2014.10.168.</v>
          </cell>
        </row>
        <row r="923">
          <cell r="C923" t="str">
            <v>Patient engagement and reported outcomes in surgical recovery: Effectiveness of an e-health platform,</v>
          </cell>
          <cell r="D923" t="str">
            <v xml:space="preserve"> J. Am. Coll. Surg., </v>
          </cell>
          <cell r="E923" t="str">
            <v>Background: Electronic health information platforms have the potential to support standardized care delivery models, engage patients, and deliver patient self-assessment tools. Study Design: We tested whether an e-health platform could support the delivery and acquisition of patient-reported outcomes (PROs) during hospitalization after cardiac surgery. Secondarily, we tested if patient reported data were predictive of resource use (length of stay) or outcomes (discharge disposition). Subjects were 149 cardiac surgical patients, over age 50 years, undergoing routine surgery, with an expected length of stay of 5 to &amp; days. While hospitalized, patients were provided with iPads (Apple), which delivered a personalized care plan. That plan included daily patient ‘To Do’ lists with self-assessment modules that included recovery-related patient reported outcomes. Those included an early screen for discharge planning (ESDP) as well as daily pain and mobility self-assessments using the visual analog pain scale and the I-MOVE mobility scale. We measured completion rates for the self assessments, determined length of stay (short, intermediate, or long) and discharge disposition (home independently or other), and evaluated whether patient self-assessments were predictive of these outcomes. Results: Patients completed 98% of the 1,418 self-assessments that were delivered. The ESDP and mobility self-assessments were predictive of length of hospital stay (p = 0.004 and p = 0.012, respectively) and of discharge disposition (p &lt; 0.0001 and p &lt; 0.007, respectively). Lower ESDP scores and higher I-MOVE scores were predictive of shorter lengths of stay and a higher likelihood of discharge to home independently. Conclusions: Our trial demonstrated that an e-health platform, combined with mobile computing, can effectively deliver customized care plans with which patients can interact. Furthermore, patient self-reported data are predictive of length of stay and discharge disposition. © 2013 by the American College of Surgeons Published by Elsevier Inc.,” vol. 217, no. 4, pp. 648–655, 2013, doi: 10.1016/j.jamcollsurg.2013.05.003.</v>
          </cell>
        </row>
        <row r="924">
          <cell r="C924" t="str">
            <v>Patient monitoring at home using 32-channel cost-effective data acquisition device,</v>
          </cell>
          <cell r="D924" t="str">
            <v xml:space="preserve"> Telemat. Informatics, </v>
          </cell>
          <cell r="E924" t="str">
            <v>Purpose: The objective of this work is to design, implement and introduce the application of 32-channel system in the biomedical field. The main aim is to introduce the system application at homes in a domestic scale. Design/methodology/approach: This research article covers the use of the 32-channel cost effective data acquisition device and its application software for the patient monitoring system. The design process includes knitting the sensors in the fiber to create a wearable fabric that can be fitted on a body for monitoring purposes. Findings: Human body temperature, oxygen level around the body, ECG, EMG muscle signal and PH level detection using 32-channel system with LabVIEW front panel control for alarm triggering. The monitoring can be done remotely. Data is connected to the hospital server. All the graphical interface and simulation is created using LabVIEW. This application can be alternatively viewed as a Human Impact System. Research limitations/implications: Digilent Chip KIT max32 is used since it rooms enough channel required for the interface software. Sensors such as ECG, EMG, Oxygen Pulse, PH and temp are knitted in the fiber of clothes to introduce a wear able fabric. The total of 32-channel is used by the complete application. Some channels are used for alerting in case, if the values from the sensors are abnormal. Practical implications: Chip KIT Shield for connecting sensors, attaching the output pins to the LED indicators and display have been created. Circuitry for measuring temperature, pulse, oxygen level, PH, EMG, and ECG have been designed and printed. This application can be used at home. For the wearer, the temperature level of different body parts, heart ECG level, muscle pulses signals, oxygen level around the body and the PH can be detected and displayed remotely from the LabVIEW front panel screen. The desired alarm level can be set from the front panel for every specific sensor. For this step, virtual channels can be created for allowing the user to set any random value for alarm depending on the patient age. These custom alarm levels are for user’s own record, while the hospital works with the standard levels. Once the sensor value passes through the alarm value, then the corresponding alarm will be triggered. There are two modes for alarm. One is automatic and other is manual. In the manual mode, user will set the alarm itself whereas in, automatic mode, the system will use the basic decision making techniques.…,” vol. 35, no. 4, pp. 883–891, 2018, doi: 10.1016/j.tele.2017.12.004.</v>
          </cell>
        </row>
        <row r="925">
          <cell r="C925" t="str">
            <v>Patient Monitoring System Based on Internet of Things,</v>
          </cell>
          <cell r="D925" t="str">
            <v xml:space="preserve"> Procedia Comput. Sci., </v>
          </cell>
          <cell r="E925" t="str">
            <v>The increased use of mobile technologies and smart devices in the area of health has caused great impact on the world. Health experts are increasingly taking advantage of the benefits these technologies bring, thus generating a significant improvement in health care in clinical settings and out of them. Likewise, countless ordinary users are being served from the advantages of the M-Health (Mobile Health) applications and E-Health (health care supported by ICT) to improve, help and assist their health. Applications that have had a major refuge for these users, so intuitive environment. The Internet of things is increasingly allowing to integrate devices capable of connecting to the Internet and provide information on the state of health of patients and provide information in real time to doctors who assist. It is clear that chronic diseases such as diabetes, heart and pressure among others, are remarkable in the world economic and social level problem. The aim of this article is to develop an architecture based on an ontology capable of monitoring the health and workout routine recommendations to patients with chronic diseases.,” vol. 83, pp. 90–97, 2016, doi: 10.1016/j.procs.2016.04.103.</v>
          </cell>
        </row>
        <row r="926">
          <cell r="C926" t="str">
            <v>Patient preferences for personalized (N-of-1) trials: a conjoint analysis,</v>
          </cell>
          <cell r="D926" t="str">
            <v xml:space="preserve"> J. Clin. Epidemiol., </v>
          </cell>
          <cell r="E926" t="str">
            <v>Objective: Despite their promise for increasing treatment precision, Personalized Trials (i.e., N-of-1 trials) have not been widely adopted. We aimed to ascertain patient preferences for Personalized Trials. Study Design and Setting: We recruited 501 adults with ≥2 common chronic conditions from Harris Poll Online. We used Sawtooth Software to generate 45 plausible Personalized Trial designs comprising combinations of eight key attributes (treatment selection, treatment type, clinician involvement, blinding, time commitment, self-monitoring frequency, duration, and cost) at different levels. Conditional logistic regression was used to assess relative importance of different attributes using a random utility maximization model. Results: Overall, participants preferred Personalized Trials with no costs vs. $100 cost (utility difference 1.52 [standard error 0.07], P &lt; 0.001) and with less vs. more time commitment/day (0.16 [0.07], P &lt; 0.015) but did not hold preferences for the other six attributes. In subgroup analyses, participants ≥65 years, white, and with income ≤$50,000 were more averse to costs than their counterparts (P all &lt;0.05). Conclusion: To optimize dissemination, Personalized Trial designers should seek to minimize out-of-pocket costs and time burden of self-monitoring. They should also consider adaptive designs that can accommodate subgroup differences in design preferences.,” vol. 102, pp. 12–22, 2018, doi: 10.1016/j.jclinepi.2018.05.020.</v>
          </cell>
        </row>
        <row r="927">
          <cell r="C927" t="str">
            <v>Patient preferences for the delivery of cardiac rehabilitation,</v>
          </cell>
          <cell r="D927" t="str">
            <v xml:space="preserve"> Patient Educ. Couns., </v>
          </cell>
          <cell r="E927" t="str">
            <v>Objective: To elicit patients’ preferences for cardiac rehabilitation(CR). Methods: A Discrete Choice Experiment was used to quantify patients’ preferences for the delivery of CR. This survey-based method elicited the relative importance of different characteristics of a program. Results: 200 in-patients eligible to attend CR completed the survey. Over half of the patients strongly preferred a centre-based compared to a home-based program. Many but not all preferred a program starting within two rather than six weeks of discharge and exercise delivered in a group rather than individual setting, with exercise via the internet using telehealth strongly disliked. Some respondents preferred lifestyle information delivered one-to-one by a health professional, and there was an overall preference against delivery by smart phone Apps. Some preferred a program out of rather than within working hours and a shorter program (four weeks compared to eight weeks). Conclusions: This study provides further insight into patient preferences for a CR program. Although the strongest preferences were for centre-based programs with healthcare professionals facilitating exercise classes and one-on-one education, it is important to offer flexible delivery as one approach will not suit everyone. Practice Implications: There is the potential to improve CR programs by focusing on patient preferences.,” vol. 101, no. 12, pp. 2162–2169, 2018, doi: 10.1016/j.pec.2018.07.010.</v>
          </cell>
        </row>
        <row r="928">
          <cell r="C928" t="str">
            <v>Patient priorities and the doorknob phenomenon in primary care: Can technology improve disclosure of patient stressors?,</v>
          </cell>
          <cell r="D928" t="str">
            <v xml:space="preserve"> Patient Educ. Couns., </v>
          </cell>
          <cell r="E928" t="str">
            <v>Objective: Patients with multiple chronic conditions face many stressors (e.g. financial, safety, transportation stressors) that are rarely prioritized for discussion with the primary care provider (PCP). In this pilot randomized controlled trial we examined the effects of a novel technology-based intervention called Customized Care on stressor disclosure. Methods: The main outcomes were stressor disclosure, patient confidence and activation, as assessed by self-report and observational methods (transcribed and coded audio-recordings of the office visit). Results: Sixty patients were enrolled. Compared with care as usual, intervention patients were 6 times more likely to disclose stressors to the PCP (OR = 6.16, 95% CI [1.53, 24.81], p = 0.011) and reported greater stressor disclosure confidence (exp[B] = 1.06, 95% CI [1.01, 1.12], p = 0.028). No differences were found in patient activation or the length of the office visit. Conclusion: Customized Care improved the likelihood of stressor disclosure without affecting the length of the PCP visit. Practice implications: Brief technology-based interventions, like Customized Care could be made available through patient portals, or on smart phones, to prime patient-PCP discussion about difficult subjects, thereby improving the patient experience and efficiency of the visit.,” vol. 101, no. 2, pp. 214–220, 2018, doi: 10.1016/j.pec.2017.08.004.</v>
          </cell>
        </row>
        <row r="929">
          <cell r="C929" t="str">
            <v>Patient-centered mobile health technology intervention to improve self-care in patients with chronic heart failure: Protocol for a feasibility randomized controlled trial,</v>
          </cell>
          <cell r="D929" t="str">
            <v xml:space="preserve"> Contemp. Clin. Trials, </v>
          </cell>
          <cell r="E929" t="str">
            <v>This randomized controlled trial aims to determine the feasibility and preliminary efficacy of a patient-centered, mobile health technology intervention (iCardia4HF) in patients with chronic Heart Failure (HF). Participants (n = 92) are recruited and randomized 1:1 to the intervention or control group. The intervention group receives a commercial HF self-care app (Heart Failure Storylines), three connected health devices that interface with the app (Withings weight scale and blood pressure monitor, and Fitbit activity tracker), and a program of individually tailored text-messages targeting health beliefs, self-care self-efficacy, HF-knowledge, and physical activity. The control group receives the same connected health devices, but without the HF self-care app and text messages. Follow-up assessments occur at 30 days and 12 weeks. The main outcome of interest is adherence to HF self-care assessed objectively through time-stamped data from the electronic devices and also via patient self-reports. Primary measures of HF self-care include medication adherence and adherence to daily weight monitoring. Secondary measures of HF self-care include adherence to daily self-monitoring of HF symptoms and blood pressure, adherence to low-sodium diet, and engagement in physical activity. Self-reported HF self-care and health-related quality of life are assessed with the Self-care Heart Failure Index and the Kansas City Cardiomyopathy Questionnaire, respectively. Hospitalizations and emergency room visits are tracked in both groups over 12 weeks as part of our safety protocol. This study represents an important step in testing a scalable mHealth solution that has the potential to bring about a new paradigm in self-management of HF.,” vol. 106, p. 106433, 2021, doi: 10.1016/j.cct.2021.106433.</v>
          </cell>
        </row>
        <row r="930">
          <cell r="C930" t="str">
            <v>Patients’ intention to use online postings of ED wait times: A modified UTAUT model,</v>
          </cell>
          <cell r="D930" t="str">
            <v xml:space="preserve"> Int. J. Med. Inform., </v>
          </cell>
          <cell r="E930" t="str">
            <v>Background: As health care becomes more reliant on technology, a better understanding of the factors that contribute to acceptance and use of technology is now critical. The Unified Theory of Acceptance and Use of Technology (UTAUT) has been applied to study a variety of technologies in different settings, and it is one of the most cited theories in Information Systems (IS) research. However, there has been limited application of UTAUT to health IT and, in particular, to patients’ IT use. Objectives: The aim of this study is to adapt UTAUT to the context of patient acceptance and use of an Emergency Department (ED) wait-times website, and to empirically test the modified model and compare the results to those of the original UTAUT model. Specifically, it is proposed that there will be a significant relationship between facilitating conditions and behavioral intention. Methods: A survey of patients in the ED of a Canadian hospital was conducted, yielding 118 completed surveys, and subsequently analyzed using Partial least squares (PLS). Results: This study found that the modified UTAUT produced a substantial improvement in variance explained in behavioral intention compared to the original UTAUT (66% versus 46%). The modified-UTAUT model showed significant effects in performance expectancy (r = 0.302, p &lt; 0.01) and facilitating conditions (r = 0.539, p &lt; 0.001) on behavioral intention to use the website, while the effort expectancy impact was not significant. Conclusions: This study provides empirical support for the modified-UTAUT in the context of patients’ intention to use an ED wait times website. Some results of this study support prior research, while some differ, such as the non-significant relationship between effort expectancy and behavioral intention and the finding that performance expectancy is not the main driver of intention to use. As proposed, facilitating conditions – having the resources necessary to view the website and having the ability to find the website – were the most important factors influencing behavioral intention. UTAUT is a key theoretical advance in IS research and by modifying it to the context of patient use, we contribute to both IS and health research.,” vol. 112, pp. 34–39, 2018, doi: 10.1016/j.ijmedinf.2018.01.008.</v>
          </cell>
        </row>
        <row r="931">
          <cell r="C931" t="str">
            <v>Patient-specific electromechanical models of the heart for the prediction of pacing acute effects in CRT: A preliminary clinical validation,</v>
          </cell>
          <cell r="D931" t="str">
            <v xml:space="preserve"> Med. Image Anal., </v>
          </cell>
          <cell r="E931" t="str">
            <v>Cardiac resynchronisation therapy (CRT) is an effective treatment for patients with congestive heart failure and a wide QRS complex. However, up to 30% of patients are non-responders to therapy in terms of exercise capacity or left ventricular reverse remodelling. A number of controversies still remain surrounding patient selection, targeted lead implantation and optimisation of this important treatment. The development of biophysical models to predict the response to CRT represents a potential strategy to address these issues. In this article, we present how the personalisation of an electromechanical model of the myocardium can predict the acute haemodynamic changes associated with CRT. In order to introduce such an approach as a clinical application, we needed to design models that can be individualised from images and electrophysiological mapping of the left ventricle. In this paper the personalisation of the anatomy, the electrophysiology, the kinematics and the mechanics are described. The acute effects of pacing on pressure development were predicted with the in silico model for several pacing conditions on two patients, achieving good agreement with invasive haemodynamic measurements: the mean error on dP/dt max is 47.5±35mmHgs -1, less than 5% error. These promising results demonstrate the potential of physiological models personalised from images and electrophysiology signals to improve patient selection and plan CRT. © 2011 Elsevier B.V..,” vol. 16, no. 1, pp. 201–215, 2012, doi: 10.1016/j.media.2011.07.003.</v>
          </cell>
        </row>
        <row r="932">
          <cell r="C932" t="str">
            <v>Pattern of prescription, dispensation and administration of disulfiram among patients with alcohol use disorder attending a general hospital psychiatry unit in rural India,</v>
          </cell>
          <cell r="D932" t="str">
            <v xml:space="preserve"> Asian J. Psychiatr., </v>
          </cell>
          <cell r="E932" t="str">
            <v>Introduction Disulfiram was the first medication approved to treat alcohol dependence and has been found to be safe and efficacious. This cross sectional, observational, qualitative study was conducted with the aim to assess the pattern of dispensation of disulfiram among patients with alcohol use disorder (AUD). Material and methods Data was collected using a customized questionnaire consisting of 32 questions regarding socio-demographic characteristics, psychiatric history, pattern of dispensation of disulfiram/disulfiram-like product (DLP) and related knowledge. Descriptive statistics and frequency distribution tables were used for analysing the data using Microsoft Excel 2013. Results Thirty seven percent (n = 100) of the total patients with ADS (n = 268) screened had a history of administration of disulfiram/DLP. Tablets were the commonest (60%) formulation of disulfiram/DLP advised by the dispenser, only 4% of whom were psychiatrists. Surreptitious administration was preferred by family members (76%). Majority of the patients (44%) received the medication only once or twice. Limitations The actual product – disulfiram and/or DLP – could not be chemically tested to confirm the identity. Considering the socio-economic and cultural background where the study was conducted, it would be difficult to generalize the findings. Discussion Disulfiram/DLP was prescribed by physicians and faith healers alike. They seem to promote surreptitious administration of disulfiram with full agreement of relatives, thereby potentially exposing the patient to life threatening complications. Hence it is recommended that disulfiram prescription should involve stricter guidelines and DLP like kudzu in traditional/herbal products should also be brought under the same purview as disulfiram.,” vol. 28, pp. 170–174, 2017, doi: 10.1016/j.ajp.2017.05.002.</v>
          </cell>
        </row>
        <row r="933">
          <cell r="C933" t="str">
            <v>Pattern recognition in Latin America in the ‘big data’ era,</v>
          </cell>
          <cell r="D933" t="str">
            <v xml:space="preserve"> Pattern Recognit., </v>
          </cell>
          <cell r="E933" t="str">
            <v>The ‘Big Data’ era has arisen, driven by the increasing availability of data from multiple sources such as social media, online transactions, network sensors or mobile devices. This is currently a focus of interest among public and private organizations, governments, research institutes and companies operating in diverse fields as health, security, commercial recommendations, detection of anomalies and future trends among others. In this problem, the main objective is to recognize and extract meaningful information (patterns, structure, underlying relationships, etc.) from huge amounts of heterogeneous data. This task is complicated by new, significant storage and processing requirements due to unprecedented volumes of data. In this scenario, new algorithms in Pattern Recognition and related fields are being devised, while well known techniques are revisited and adapted to these new challenges. Latin American research in the ‘Big Data’ problem is still incipient, but there is a significant body of recent works in the subjects of Pattern Recognition and related fields that indirectly addresses the problem. This paper reviews Latin American contributions in Pattern Recognition and related fields in the last lustrum. The focus is set on-but not restricted to-applications in the fields of Computer Vision and Image Analysis with large scale characteristics.,” vol. 48, no. 4, pp. 1185–1196, 2015, doi: 10.1016/j.patcog.2014.04.012.</v>
          </cell>
        </row>
        <row r="934">
          <cell r="C934" t="str">
            <v>Pattern recognition method of fault diagnostics based on a new health indicator for smart manufacturing,</v>
          </cell>
          <cell r="D934" t="str">
            <v xml:space="preserve"> Mech. Syst. Signal Process., </v>
          </cell>
          <cell r="E934" t="str">
            <v>Smart manufacturing is one of the key parts of the fourth industry revolution (Industry 4.0). It offers promising perspectives for high reliability, availability, maintainability and safety production process, but also makes the systems more complex and challenging for health assessment. To deal with these challenges, one needs to develop a robust approach to monitor and assess the system health state. In this paper, a practical and effective method that can be applied for fault detection and diagnostics of a given system is developed. The proposed method relies on a pattern recognition technique based on the construction of a new health indicator. This health indicator, which can be applied to different types of sensor measurements, is fed to an Adaptive Neuro-Fuzzy Inference System (ANFIS) to detect the health states of the system and diagnose the causes. Furthermore, the performance and the robustness of the proposed method are highlighted by considering various case studies under numerous operating conditions.,” vol. 142, p. 106680, 2020, doi: https://doi.org/10.1016/j.ymssp.2020.106680.</v>
          </cell>
        </row>
        <row r="935">
          <cell r="C935" t="str">
            <v>People trying to lose weight dislike calorie counting apps and want motivational support to help them achieve their goals,</v>
          </cell>
          <cell r="D935" t="str">
            <v xml:space="preserve"> Internet Interv., </v>
          </cell>
          <cell r="E935" t="str">
            <v>Background Two thirds of UK adults are overweight or obese and at increased risk of chronic conditions such as heart disease, diabetes and certain cancers. Basic public health support for weight loss comprises information about healthy eating and lifestyle, but internet and mobile applications (apps) create possibilities for providing long-term motivational support. Aims To explore among people currently trying to lose weight, or maintaining weight loss, (i) problems, experiences and wishes in regards to weight management and weight loss support including e-health support; (ii) reactions to Functional Imagery Training (FIT) as a possible intervention. Method Six focus groups (N = 24 in total) were recruited from a public pool of people who had expressed an interest in helping with research. The topics considered were barriers to weight loss, desired support for weight loss and acceptability of FIT including the FIT app. The focus group discussions were transcribed and thematically analysed. Results All groups spontaneously raised the issue of waning motivation and expressed the desire for motivational app support for losing weight and increasing physical activity. They disliked calorie counting apps and those that required lots of user input. All groups wanted behavioural elements such as setting and reviewing goals to be included, with the ability to personalise the app by adding picture reminders and choosing times for goal reminders. Participants were positive about FIT and FIT support materials. Conclusion There is a mismatch between the help provided via public health information campaigns and commercially available weight-loss self-help (lifestyle information, self-monitoring), and the help that individuals actually desire (motivational and autonomous e-support), posing an opportunity to develop more effective electronic, theory-driven, motivational, self-help interventions.,” vol. 7, pp. 23–31, 2017, doi: 10.1016/j.invent.2016.12.003.</v>
          </cell>
        </row>
        <row r="936">
          <cell r="C936" t="str">
            <v>Perceptions about cancer-related fatigue among cancer patients using Q methodology,</v>
          </cell>
          <cell r="D936" t="str">
            <v xml:space="preserve"> Eur. J. Oncol. Nurs., </v>
          </cell>
          <cell r="E936" t="str">
            <v>Purpose: Cancer-related fatigue (CRF) is a common subjective feeling and disabling symptom complex experienced by patients with cancer. This study aimed to identify the subjective perceptions of Korean patients with cancer about CRF to help the development of basic intervention strategies for these patients. Methods: Q methodology was used to examine the subjective perceptions of patients with cancer about CRF. Thirty-one patients with cancer, hospitalized at a university hospital in Seoul, Korea, were recruited into this study and classified 41 selected Q statements using a nine-point scale. Data were analysed using PC-QUANL for Windows. Results: Data analysis revealed that distinct perceptions about CRF do exist among Korean patients with cancer. Three types of perceptions were identified: dominant self-reliance, positive-conformist and self-deprecating exhaustion. These three types explained 53.0% of the variance (40.2%, 8.2% and 4.6%, respectively). Conclusions: This study identified three types of perceptions about CRF among Korean patients with cancer. These findings provide baseline data to develop customised interventions for caring strategies. This study also informs health professionals in other countries about the perceptions of Korean patients with cancer about CRF.,” vol. 20, pp. 64–70, 2014, doi: 10.1016/j.ejon.2015.03.013.</v>
          </cell>
        </row>
        <row r="937">
          <cell r="C937" t="str">
            <v>Perceptions of the feasibility and acceptability of a smartphone application for the treatment of binge eating disorders: Qualitative feedback from a user population and clinicians,</v>
          </cell>
          <cell r="D937" t="str">
            <v xml:space="preserve"> Int. J. Med. Inform., </v>
          </cell>
          <cell r="E937" t="str">
            <v>Background: Binge eating, a major public health problem, is characterized by recurrent episodes of out-of-control eating in which an individual consumes an unusually large amount of food in a discrete time period. Limitations of existing treatments for binge eating (both in-person psychotherapy and guided self-help) indicate that smartphone applications (apps) may be an ideal alternative or enhancement. An app for binge eating could aid treatment dissemination, engagement, and/or compliance. However, no research to date has examined user perceptions of a therapeutic app for binge eating, which is critical for development. Objectives: The purposes of the current study were to conceptualize a potential app for binge eating and obtain feedback regarding feasibility and acceptability from target users (i.e., individuals with binge eating) and clinicians specializing in the treatment of binge eating. Methods: Our team conceptualized a smartphone app that contained self-help material, functions to monitor behavior, and provisions of in-the-moment interventions. We presented this app (e.g., feature explanations, mock screen shots) through phone interviews with clinicians who specialize in the treatment of binge eating (n= 10), and focus groups with individuals experiencing binge eating (n= 11). Participants were asked to discuss customization, user burden, terminology, attrition, data visualization, comprehensiveness, reminders, feasibility, acceptability, and perceived effectiveness of the proposed app. Thematic analyses were conducted from qualitative data (e.g., audio recordings and interview notes) obtained via the focus groups and interviews. Results: Results indicated that our proposed app would be highly feasible and acceptable to users and clinicians, though concerns about the degree of personalization and customizability were noted. Conclusions: The current study details highly specific feedback and ideas regarding essential app features from target users and clinicians. This information is critical for the development of future apps to treat binge eating. Ways in which data obtained from the current study may be generalized to the development of therapeutic apps for other psychological disorders is discussed.,” vol. 84, no. 10, pp. 808–816, 2015, doi: 10.1016/j.ijmedinf.2015.06.004.</v>
          </cell>
        </row>
        <row r="938">
          <cell r="C938" t="str">
            <v>Performance comparison of non-adaptive and adaptive optimization algorithms for artificial neural network training applied to damage diagnosis in civil structures,</v>
          </cell>
          <cell r="D938" t="str">
            <v xml:space="preserve"> Appl. Soft Comput., </v>
          </cell>
          <cell r="E938" t="str">
            <v>The structural health monitoring of civil structures has been highlighted by the perception that the cost involved in the prevention of structural accidents is lower than the cost of correcting them. In addition, in the case of large structures (e.g. bridges, dams and industrial sheds), it is desired that the damage diagnosis should occur quickly from real-time monitoring without interrupting the use of the structure. The structural diagnosis may be performed based on vibration measurements, considering that the structural damages modify modal parameters of the structure (e.g. frequencies and mode shapes). With these dynamic responses, the application of appropriate computational tools to recognize and classify structural damage is intended, and artificial neural networks (ANN) have gained a lot of attention in achieving these goals. In this work, the methodology of diagnosing structures by real-time monitoring is originally developed and based on initial definition of the optimal topology, avoiding both the use of multiple hidden layers and the combination of several neural networks, and by applying of non-adaptive and adaptive first-order algorithms for agile network training, in order to be mathematically suitable for continuous and real-time monitoring, which allows updating both the dataset and neural parameters without greater computational effort. As some of these algorithms were not addressed in the diagnosis of civil structures with the aforementioned hypotheses, until this research, the performance of each algorithm was verified in case studies that simulate classic structural systems adopted in most civil buildings. Finally, the results endorse the feasibility of improving the structural diagnosis based on the training of a simple neural network, with one hidden layer, associated with non-adaptive or adaptive first-order optimizers that guarantee the agile assessment of structural integrity in real time.,” vol. 104, p. 107254, 2021, doi: 10.1016/j.asoc.2021.107254.</v>
          </cell>
        </row>
        <row r="939">
          <cell r="C939" t="str">
            <v>Performance evaluation of message-oriented middleware using the SPECjms2007 benchmark,</v>
          </cell>
          <cell r="D939" t="str">
            <v xml:space="preserve"> Perform. Eval., </v>
          </cell>
          <cell r="E939" t="str">
            <v>Message-oriented middleware (MOM) is at the core of a vast number of financial services and telco applications, and is gaining increasing traction in other industries, such as manufacturing, transportation, health-care and supply chain management. Novel messaging applications, however, pose some serious performance and scalability challenges. In this paper, we present a methodology for performance evaluation of MOM platforms using the SPECjms2007 standard benchmark. SPECjms2007 is based on a novel application in the supply chain management domain, designed to stress MOM infrastructures in a manner representative of real-world applications. In addition to providing a standard workload and metrics for MOM performance, the benchmark provides a flexible performance analysis framework that allows users to tailor the workload to their requirements. The contributions of this paper are: (i) we present a detailed workload characterization of SPECjms2007 with the goal to help users understand the internal components of the workload and the way they are scaled, (ii) we show how the workload can be customized to exercise and evaluate selected aspects of MOM performance, (iii) we present a case study of a leading JMS platform, the BEA WebLogic server, conducting an in-depth performance analysis of the platform under a number of different workload and configuration scenarios. The methodology we propose is the first one that uses a standard benchmark, providing both a representative workload as well as the ability to customize it to evaluate the features of MOM platforms selectively. © 2009 Elsevier B.V.,” vol. 66, no. 8, pp. 410–434, 2009, doi: 10.1016/j.peva.2009.01.003.</v>
          </cell>
        </row>
        <row r="940">
          <cell r="C940" t="str">
            <v>Performance evaluation of natural ventilation strategies for hospital wards - A case study of Great Ormond Street Hospital,</v>
          </cell>
          <cell r="D940" t="str">
            <v xml:space="preserve"> Build. Environ., </v>
          </cell>
          <cell r="E940" t="str">
            <v>Natural ventilation is attractive due to its potential lower energy consumed by healthcare environments but maintaining steady/adequate airflow rates and thermal comfort is challenging in temperate countries. Although many contemporary hospitals use traditional windows for natural ventilation, there are alternative strategies that are largely under-utilised probably due to lack of knowledge of their ventilation performances. Each alternative has design implications and airflow characteristics - both of which affect thermal comfort and heating energy. This study evaluates the performance of buoyancy-driven airflows through four selected natural ventilation strategies suitable for single-bed hospital wards. These strategies are: single window opening, same side dual-opening, inlet and stack as well as ceiling-based natural ventilation (CBNV), a new concept. These strategies have been explored via dynamic thermal simulation and computational fluid dynamics, using a new ward of the Great Ormond Street Hospital (GOSH) London as a case study. Results reveal that 25% trickle ventilation opening fraction is required to achieve required airflow rates and acceptable thermal comfort in winter, and with exception of window-based design, other strategies minimise summer overheating to different extents. The CBNV concept uniquely shields fresh air and delivers it to isolated parts of wards or directly over patients (i.e. personalisation). This provides higher air quality at such locations and creates mixing which aids comfort and dilution. The findings demonstrate how quantitative data from simulations can be used by designers to meet qualitative or sensory design objectives like airflow direction and thermal comfort with respect to the energy consumed in space and time. © 2012 Elsevier Ltd.,” vol. 56, pp. 211–222, 2012, doi: 10.1016/j.buildenv.2012.03.011.</v>
          </cell>
        </row>
        <row r="941">
          <cell r="C941" t="str">
            <v>Performance evaluation of the context-aware handover mechanism for the nomadic mobile services in remote patient monitoring,</v>
          </cell>
          <cell r="D941" t="str">
            <v xml:space="preserve"> Comput. Commun., </v>
          </cell>
          <cell r="E941" t="str">
            <v>Owing to the recent advances in the mobile middleware technologies, hardware technologies and association with the human user, handheld mobile devices are evolving into data producers and in turn acting as nomadic mobile service providers. For the nomadic mobile service hosted on a multi-homed handheld mobile device, context-awareness provides a capability of selecting the suitable network interface for the data transfer. This paper conducts a performance evaluation of the context-handover mechanism for the nomadic mobile services applied in the remote patient monitoring domain and hosted on a multi-homed handheld mobile device. The experimentation analyzes the suitability of a particular network for the data transfer, the effect of multi-homing on the remote patient monitoring application and the resource utilization on the mobile device. The performance analysis provides us useful insights, which are currently being exploited in the extended middleware architecture for the vertical handover support to the nomadic mobile services. © 2008 Elsevier B.V. All rights reserved.,” vol. 31, no. 16, pp. 3831–3842, 2008, doi: 10.1016/j.comcom.2008.04.020.</v>
          </cell>
        </row>
        <row r="942">
          <cell r="C942" t="str">
            <v>Performance potential for simulating spin models on GPU,</v>
          </cell>
          <cell r="D942" t="str">
            <v xml:space="preserve"> J. Comput. Phys., </v>
          </cell>
          <cell r="E942" t="str">
            <v>Graphics processing units (GPUs) are recently being used to an increasing degree for general computational purposes. This development is motivated by their theoretical peak performance, which significantly exceeds that of broadly available CPUs. For practical purposes, however, it is far from clear how much of this theoretical performance can be realized in actual scientific applications. As is discussed here for the case of studying classical spin models of statistical mechanics by Monte Carlo simulations, only an explicit tailoring of the involved algorithms to the specific architecture under consideration allows to harvest the computational power of GPU systems. A number of examples, ranging from Metropolis simulations of ferromagnetic Ising models, over continuous Heisenberg and disordered spin-glass systems to parallel-tempering simulations are discussed. Significant speed-ups by factors of up to 1000 compared to serial CPU code as well as previous GPU implementations are observed. © 2011 Elsevier Inc.,” vol. 231, no. 8, pp. 3064–3082, 2012, doi: 10.1016/j.jcp.2011.12.008.</v>
          </cell>
        </row>
        <row r="943">
          <cell r="C943" t="str">
            <v>Personalising the User Experience of a Mobile Health Application towards Patient Engagement,</v>
          </cell>
          <cell r="D943" t="str">
            <v xml:space="preserve"> Procedia Comput. Sci., </v>
          </cell>
          <cell r="E943" t="str">
            <v>Stuttering is a multifactorial speech disorder that usually has several impacts on daily life, especially regarding loss of confidence in social situations and increased anxiety levels. BroiStu is a mobile health application that was developed to address the impacts of stuttering on people who stutter, allowing them to be more aware of their speech disorder in their everyday life. The personalisation of the user experience may be particularly important to maintain the patient engaged with the application towards a long-term use to take full advantage of the application’s features. This paper presents the implementation of personalisation aspects in BroiStu, introducing the model that is being followed, describing the features used, and presenting the results obtained with a preliminary experiment. The personalisation mechanisms are provided by a cloud-based platform that is designed to serve different applications. Interesting findings and further work are presented.,” vol. 141, pp. 428–433, 2018, doi: https://doi.org/10.1016/j.procs.2018.10.173.</v>
          </cell>
        </row>
        <row r="944">
          <cell r="C944" t="str">
            <v>Personalization in biomedical-informatics: Methodological considerations and recommendations,</v>
          </cell>
          <cell r="D944" t="str">
            <v xml:space="preserve"> J. Biomed. Inform., </v>
          </cell>
          <cell r="E944" t="str">
            <v>Over the last decades there has been an increasing interest in personalization: can we make sure that treatments are effective for individual patients? The quest for personalization affects biomedical informatics in two ways: first, we design systems—for example eHealth applications—that directly interact with patients and these systems might themselves one day be personalized. Hence, we seek effective methods to do so. Second, we design systems that collect the data which will one day be used to personalize treatments: hence, we need to critically consider design requirements that improve the utility of (e.g.,) personal health records for future treatment personalization. By clearly defining personalization and analyzing the effectiveness of different personalization methods this discussion highlights how we should embrace sequential experimentation—as opposed to the traditional randomized trial—if we want to personalize our informatics systems efficiently. Furthermore, we need to make sure that we capture the treatment assignment process in our health records: doing so will greatly increase the utility of the collected data for future personalization attempts.,” vol. 90, p. 103088, 2019, doi: 10.1016/j.jbi.2018.12.002.</v>
          </cell>
        </row>
        <row r="945">
          <cell r="C945" t="str">
            <v>Personalized assessment model for alphabets learning with learning objects in e-learning environment for dyslexia,</v>
          </cell>
          <cell r="D945" t="str">
            <v xml:space="preserve"> J. King Saud Univ. - Comput. Inf. Sci., </v>
          </cell>
          <cell r="E945" t="str">
            <v>Internet has been source of knowledge for decades. The pool of information cannot be sustained in absence of the network of networks. Internet has many useful applications in commercial, social and educational areas. In today’s scenario, e-learning is also one of the useful applications in the world of Internet. The medium of e-learning has achieved advancement in various fields such as adaptive e-learning systems. The branch of computer science with psycholinguistics has done tremendous job in providing technical solutions to learners. However, learning disorders on the platform of e-learning still require lots of research. Therefore, this paper provides a personalized assessment model for alphabet learning with learning objects for children’s who face dyslexia. The cognitive inclination of dyslexic learner has been determined using assessment model. This paper studies the cognitive potential of dyslexic learner and has built a personalized e-learning platform to alleviate their alphabetical problems.,” vol. 32, no. 7, pp. 809–817, 2020, doi: 10.1016/j.jksuci.2017.11.005.</v>
          </cell>
        </row>
        <row r="946">
          <cell r="C946" t="str">
            <v>Personalized mental stress detection with self-organizing map: From laboratory to the field,</v>
          </cell>
          <cell r="D946" t="str">
            <v xml:space="preserve"> Comput. Biol. Med., </v>
          </cell>
          <cell r="E946" t="str">
            <v>Stress has become a major health concern and there is a need to study and develop new digital means for real-time stress detection. Currently, the majority of stress detection research is using population based approaches that lack the capability to adapt to individual differences. They also use supervised learning methods, requiring extensive labeling of training data, and they are typically tested on data collected in a laboratory and thus do not generalize to field conditions. To address these issues, we present multiple personalized models based on an unsupervised algorithm, the Self-Organizing Map (SOM), and we propose an algorithmic pipeline to apply the method for both laboratory and field data. The performance is evaluated on a dataset of physiological measurements from a laboratory test and on a field dataset consisting of four weeks of physiological and smartphone usage data. In these tests, the performance on the field data was steady across the different personalization levels (accuracy around 60%) and a fully personalized model performed the best on the laboratory data, achieving accuracy of 92% which is comparable to state-of-the-art supervised classifiers. These results demonstrate the feasibility of SOM in personalized mental stress detection both in constrained and free-living environment.,” vol. 124, p. 103935, 2020, doi: 10.1016/j.compbiomed.2020.103935.</v>
          </cell>
        </row>
        <row r="947">
          <cell r="C947" t="str">
            <v>Personalized prediction of smartphone-based psychotherapeutic micro-intervention success using machine learning,</v>
          </cell>
          <cell r="D947" t="str">
            <v xml:space="preserve"> J. Affect. Disord., </v>
          </cell>
          <cell r="E947" t="str">
            <v>Background: Tailoring healthcare to patients’ individual needs is a central goal of precision medicine. Combining smartphone-based interventions with machine learning approaches may help attaining this goal. The aim of our study was to explore the predictability of the success of smartphone-based psychotherapeutic micro-interventions in eliciting mood changes using machine learning. Methods: Participants conducted daily smartphone-based psychotherapeutic micro-interventions, guided by short video clips, for 13 consecutive days. Participants chose one of four intervention techniques used in psychotherapeutic approaches. Mood changes were assessed using the Multidimensional Mood State Questionnaire. Micro-intervention success was predicted using random forest (RF) tree-based mixed-effects logistic regression models. Data from 27 participants were used, totaling 324 micro-interventions, randomly split 100 times into training and test samples, using within-subject and between-subject sampling. Results: Mood improved from pre- to post-intervention in 137 sessions (initial success-rate: 42.3%). The RF approach resulted in predictions of micro-intervention success significantly better than the initial success-rate within and between subjects (positive predictive value: 0.732 (95%-CI: 0.607; 0.820) and 0.698 (95%-CI: 0.564; 0.805), respectively). Prediction quality was highest using the RF approach within subjects (rand accuracy: 0.75 (95%-CI: 0.641; 0.840), Matthew’s correlation coefficient: 0.483 (95%-CI: 0.323; 0.723)). Limitations: The RF approach does not allow firm conclusions about the exact contribution of each factor to the algorithm’s predictions. We included a limited number of predictors and did not compare whether predictability differed between psychotherapeutic techniques. Conclusions: Our findings may pave the way for translation and encourage scrutinizing personalized prediction in the psychotherapeutic context to improve treatment efficacy.,” vol. 264, pp. 430–437, 2020, doi: 10.1016/j.jad.2019.11.071.</v>
          </cell>
        </row>
        <row r="948">
          <cell r="C948" t="str">
            <v>Pervasive multimedia for autism intervention,</v>
          </cell>
          <cell r="D948" t="str">
            <v xml:space="preserve"> Pervasive Mob. Comput., </v>
          </cell>
          <cell r="E948" t="str">
            <v>There is a growing gap between the number of children with autism requiring early intervention and available therapy. We present a portable platform for pervasive delivery of early intervention therapy using multi-touch interfaces and principled ways to deliver stimuli of increasing complexity and adapt to a child’s performance. Our implementation weaves Natural Environment Tasks with iPad tasks, facilitating a learning platform that integrates early intervention in the child’s daily life. The system’s construction of stimulus complexity relative to task is evaluated by therapists, together with field trials for evaluating both the integrity of the instructional design and goal of stimulus presentation and adjustment relative to performance for learning tasks. We show positive results across all our stakeholders-children, parents and therapists. Our results have implications for other early learning fields that require principled ways to construct lessons across skills and adjust stimuli relative to performance. © 2012 Elsevier B.V. All rights reserved.,” vol. 8, no. 6, pp. 863–882, 2012, doi: 10.1016/j.pmcj.2012.06.010.</v>
          </cell>
        </row>
        <row r="949">
          <cell r="C949" t="str">
            <v>Physics driven real-time blood flow simulations,</v>
          </cell>
          <cell r="D949" t="str">
            <v xml:space="preserve"> Comput. Methods Appl. Mech. Eng., </v>
          </cell>
          <cell r="E949" t="str">
            <v>Predictive modeling of blood flow and pressure have numerous applications ranging from non-invasive assessment of functional significance of disease to planning invasive procedures. While several such predictive modeling techniques have been proposed, their use in the clinic has been limited due in part to the significant time required to perform virtual interventions and compute the resultant changes in hemodynamic conditions. We propose a fast hemodynamic assessment method to aid in interventional planning based on first constructing an exploration space of geometries, tailored to each patient, and subsequently building a physics driven reduced order model in this space. We demonstrate that this method can predict fractional flow reserve derived from coronary computed tomography angiography in response to changes to a patient-specific lumen geometry in real time while achieving high accuracy when compared to computational fluid dynamics simulations. We validated this method on over 1300 patients that received a coronary CT scan and demonstrated a correlation coefficient of 0.98 with an error of 0.005±0.015 (95% CI: (-0.020, 0.031)) as compared to three-dimensional blood flow calculations. This technology is implemented in a product that has received clearance by the U.S. Food and Drug Administration and is being used clinically to enable physicians to predict changes in blood flow resulting from removal of coronary stenoses as might occur with percutaneous coronary interventions. This technology is also cleared for use in Japan and pending regulatory approval in Europe.,” vol. 364, p. 112963, 2020, doi: 10.1016/j.cma.2020.112963.</v>
          </cell>
        </row>
        <row r="950">
          <cell r="C950" t="str">
            <v>Physiotherapists’ perspective of telehealth during the Covid-19 pandemic,</v>
          </cell>
          <cell r="D950" t="str">
            <v xml:space="preserve"> Int. J. Med. Inform., </v>
          </cell>
          <cell r="E950" t="str">
            <v>Background: The COVID-19 pandemic resulted in a rapid and expansive roll out of telehealth applications as a mode of intervention delivery. The effectiveness of this model of care is currently unclear. Objective: A cross-sectional observational study evaluating the Irish physiotherapist’s experience of telehealth. Method: Irish Physiotherapists completed an online survey, distributed by the Irish Society of Chartered Physiotherapists (ISCP), exploring considerations and barriers to commencing telehealth, advantages and disadvantages to telehealth, overall experience of telehealth, and their opinion on the future of telehealth. A descriptive approach and conceptual content analysis were used to analysis the data to derive determinants for the continuation of telehealth. Results: In total, 205 physiotherapists completed the survey. Seventy-eight per cent were female. Participant’s mean age range was 36 to 45 years with 17 years of physiotherapy experience. Eighty-three per cent had no experience with telehealth pre COVID-19. Considerations to commencing telehealth included service user’s suitability, adequate technical and organisational resources, physiotherapist’s professional conduct, physiotherapist’s skills and COVID-19 restrictions. No outstanding barrier to telehealth was identified. Respondents identify that telehealth offered a reduction in travel time for the service user (82%), offer flexibility in the delivery of physiotherapy (81%) and avoid contact with a potential COVID-19 spreader (92%). The limited scope of the physical examination (86%) via telehealth is the significant disadvantage. Telehealth is considered a temporary stop-gap during the COVID-19 pandemic by forty per cent of physiotherapists while sixty per cent consider telehealth as a sustainable alternative mode of health care delivery. Conclusion: At present, health care providers have not universally accepted telehealth as a mode of health care delivery. Our study’s findings identify key areas to address to encourage acceptance.,” vol. 156, p. 104613, 2021, doi: 10.1016/j.ijmedinf.2021.104613.</v>
          </cell>
        </row>
        <row r="951">
          <cell r="C951" t="str">
            <v>Pill swallowing in Parkinson’s disease: A prospective study based on flexible endoscopic evaluation of swallowing,</v>
          </cell>
          <cell r="D951" t="str">
            <v xml:space="preserve"> Park. Relat. Disord., </v>
          </cell>
          <cell r="E951" t="str">
            <v>Background: This study evaluates the prevalence, characteristics, and predictors of the difficulty of swallowing medication in Parkinson’s disease (PD). Methods: In this prospective controlled, cross-sectional cohort study, the ability to swallow four different placebos was assessed using flexible endoscopic evaluation of swallowing (FEES) in 118 PD patients and 32 controls. The association between a patient’s swallowing ability for each pill and water, patient characteristics and dopaminergic response was examined. The value of two swallowing screening questions was also evaluated. Results: Substantially impaired ability to swallow pills was found in 28% (n = 33/118) of patients and 16% (n = 5/32) of controls (p = 0.18). Higher disease severity was associated with more problems with swallowing pills (p = 0.03), but PD patients with short disease duration (&lt;2 years), low H&amp;Y stage (1–2), and younger age (&lt;70 years) were also affected (each at least in 20%). Capsules were the easiest to swallow while oval tablets were the most difficult (p &lt; 0.01, r = 0.21). Most patients (73%, n = 24/33) presented with swallowing problems only for a single formulation. Aspiration of water was found in 48% of patients, suggesting a possible increased risk of aspiration when taking dissolved tablets. Standardized questionnaires showed insufficient sensitivity (52% both) but fairly good specificity (69–74%) for dysphagia of pills. Dysphagia for medication was not associated with a lack of dopaminergic response. Conclusions: Dysphagia of medication occurs preferentially in advanced disease stages. An assessment of pill swallowing using FEES is suggested at least in patients reporting swallowing problems. Capsules might be preferentially used when dysphagia is suspected.,” vol. 62, pp. 51–56, 2019, doi: 10.1016/j.parkreldis.2019.02.002.</v>
          </cell>
        </row>
        <row r="952">
          <cell r="C952" t="str">
            <v>Pilot study of a smartphone-based intervention to promote cancer prevention behaviours,</v>
          </cell>
          <cell r="D952" t="str">
            <v xml:space="preserve"> Int. J. Med. Inform., </v>
          </cell>
          <cell r="E952" t="str">
            <v>Background Estimates predict that more than half of all cancers are due to inadequate lifestyle choices. Smartphones can be successfully used to support the behaviour change needed to prevent cancer. Objective The purpose of this study was to field-test Happy, a smartphone app designed to promote cancer prevention behaviours, based on tailored-messages. Methods Thirty-two participants downloaded and used the app for 28 consecutive days (4 weeks). At the end of this period, they all answered an online questionnaire and ten of them were interviewed. Usability, feasibility, message receptivity, and perceived impact of the app were assessed. Results Compliance with cancer prevention guidelines was lower than expected. Happy was considered simple, intuitive and easy to use. Messages sent by the app were considered easy to understand, providing good advice and meaningful information that catch reader’s attention. Participants also considered that Happy might be an effective way to promote cancer prevention. Collected data showed an increased frequency in several cancer prevention related behaviours and an increase in the overall putative cancer prevention level. Conclusions This study showed the viability of designing and implementing smartphone-based interventions to promote cancer prevention behaviours. The results suggest that Happy is usable and might help users change their behaviour towards healthier choices and thus reduce their personal cancer risk.,” vol. 108, pp. 125–133, 2017, doi: 10.1016/j.ijmedinf.2017.10.013.</v>
          </cell>
        </row>
        <row r="953">
          <cell r="C953" t="str">
            <v>Pitolisant versus placebo or modafinil in patients with narcolepsy: A double-blind, randomised trial,</v>
          </cell>
          <cell r="D953" t="str">
            <v xml:space="preserve"> Lancet Neurol., </v>
          </cell>
          <cell r="E953" t="str">
            <v>Background: Narcolepsy is characterised by excessive daytime sleepiness (EDS) and cataplexy. Histamine neurons are crucial to maintain wakefulness. We assessed the safety and efficacy of pitolisant (previously called BF2.649), a selective histamine H3 receptor inverse agonist that activates these neurons, in patients with narcolepsy. Methods: For this double-blind, randomised, parallel-group controlled trial, we recruited patients with narcolepsy from 32 sleep disorder centres in five European countries. Patients were eligible if they were aged 18 years or older, had not taken psychostimulants for at least 14 days, and had EDS (defined as an Epworth Sleepiness Scale [ESS] score of at least 14). Using a computer-generated randomisation sequence, we randomly allocated patients to receive pitolisant, modafinil, or placebo (1:1:1). Treatment lasted 8 weeks: 3 weeks of flexible dosing according to investigator’s judgment (10 mg, 20 mg, or 40 mg a day of pitolisant; 100 mg, 200 mg or 400 mg a day of modafinil) followed by 5 weeks of stable dosing. Patients took four tablets a day in a double-dummy design to ensure masking. For the primary analysis, assessed in the intention-to-treat population, we assessed the superiority of pitolisant versus placebo, and the non-inferiority of pitolisant versus modafinil. This trial is registered with ClinicalTrials.gov, number NCT01067222. Findings: Between May 26, 2009, and June 30, 2010, we screened 110 patients, 95 of whom were eligible and randomly assigned to treatment: 30 to placebo, 32 to pitolisant, and 33 to modafinil. Over the 8-week treatment period, mean ESS score reductions were -3·4 (SD 4·2) in the placebo group, -5·8 (6·2) in the pitolisant group, and -6·9 (6·2) in the modafinil group. Our primary analysis of between-group differences in mean ESS score at endpoint (adjusted for baseline) showed pitolisant to be superior to placebo (difference -3·0, 95% CI -5·6 to -0·4; p=0·024), but not non-inferior to modafinil (difference 0·12, 95% CI -2·5 to 2·7; p=0·250). We recorded 22 adverse events with pitolisant, 26 with modafinil, and ten with placebo. Six severe adverse events were treatment-related: one with pitolisant (abdominal discomfort) and five with modafinil (abdominal pain, abnormal behaviour, amphetamine-like withdrawal symptoms, lymphoadenopathy, and inner ear disorders). Interpretation: Pitolisant at doses up to 40 mg was efficacious on EDS compared with placebo and well tolerated compared with modafini…,” vol. 12, no. 11, pp. 1068–1075, 2013, doi: 10.1016/S1474-4422(13)70225-4.</v>
          </cell>
        </row>
        <row r="954">
          <cell r="C954" t="str">
            <v>Planning and Simulation of Percutaneous Cryoablation,</v>
          </cell>
          <cell r="D954" t="str">
            <v xml:space="preserve"> AASRI Procedia, </v>
          </cell>
          <cell r="E954" t="str">
            <v>New technological methods to assist percutaneous cryoablation procedures are here presented, namely a planning software and a simulation algorithm. The first has the role to calculate a feasible displacement of the tools to ensure an effective ablation of the lesion, satisfying well-specified procedural constraints. Starting from intra-operative CT scans of the patient, a virtual model of the anatomical site is obtained and uploaded. The displacement of the cryoprobes is computed in order to cover the whole volume of the tumour with the developed iceball, but minimizing the damage to surrounding healthy renal tissue. On the other hand, the simulation algorithm is a graphical tool useful to assess the temperature distribution throughout the evolution of the procedure. A discrete iterative function calculates the heat transfer from the probes to the surrounding tissue within a specified three-dimensional grid: the isolation of significant isotherms can help to assess whether the whole tumour will be frozen or not. By using a real intra-operative dataset of a successful percutaneous cryoablation, the volume of the real iceball has been matched with that generated from the simulator, showing a good accuracy in terms of dimension and shape. Even though been designed to be integrated within a robotic system, this method is usable and extensible for different purposes and adapted to simulate other scenarios or procedures.,” vol. 6, pp. 118–122, 2014, doi: 10.1016/j.aasri.2014.05.017.</v>
          </cell>
        </row>
        <row r="955">
          <cell r="C955" t="str">
            <v>Platform and algorithm effects on computational fluid dynamics applications in life sciences,</v>
          </cell>
          <cell r="D955" t="str">
            <v xml:space="preserve"> Futur. Gener. Comput. Syst., </v>
          </cell>
          <cell r="E955" t="str">
            <v>High Performance Computing (HPC) is a mainstream mode of exploration and analysis in different fields, not only technical but also social and life sciences. A well-established HPC domain is medicine, and cardiovascular sciences in particular. The adoption of CFD as a tool for diagnosis, prognosis, and treatment planning in the clinical routine is however still an open challenge. This computational tool, required by Computer Aided Clinical Trials and Surgical Planning, calls for significant computational resources to face both large volume of patients and diverse timelines ranging from election to emergency scenarios. Traditional local clusters may be not adequate to deliver the computational needs. Alternative solutions like grids and on-demand cloud resources need to be seriously considered. This paper proposes methodologies and protocols to identify the optimal choice of computing platforms for hemodynamics computations that will be increasingly needed in the future and the optimal scheduling of the tasks across the selected resources. We focus on hemodynamics in patient-specific settings and present extensive results on different platforms. We propose a way to measure and estimate performance and running time under realistic scenarios tailored to the utility function of the simulation. We discuss in detail the optimal (parallel) partitioning of the domain of a problem of interest with different mathematical approaches. We show that an overlapping splitting is generally advantageous and the detection of optimal overlapping has the potential to significantly reduce computational costs of the entire solution process and the communication volume across the platforms.,” vol. 67, pp. 382–396, 2017, doi: 10.1016/j.future.2016.03.024.</v>
          </cell>
        </row>
        <row r="956">
          <cell r="C956" t="str">
            <v>Plug and play self-configurable IoT gateway node for telemonitoring of ECG,</v>
          </cell>
          <cell r="D956" t="str">
            <v xml:space="preserve"> Comput. Biol. Med., </v>
          </cell>
          <cell r="E956" t="str">
            <v>In the era of IoT and hyperconnection, an efficient electrocardiogram (ECG) telemonitoring system in wireless body area network (WBAN) demands an easy to use, self-configurable, secure, plug and play system with minimum hardware and computational complexities. The compression and quantization parameters required for an efficient representation of ECG signal will vary from patient to patient, from lead to lead, and from time to time. To this end, we propose a compressed sensing based WBAN with self-configurable gateway node (CS-SCGN) using deterministic binary block diagonal (DBBD) measurement matrix. The self-configurability is brought in through a low complex method for adaptive tuning of parameters with a careful choice of measurement matrix and data length. The redundant data transfer between sensor nodes and gateway node is avoided by addressing the diverse requirements in ECG remote health monitoring through three modes of configuration in the proposed system. A further reduction in communication and storage cost is achieved by optimizing the number of bits transmitted by sensor nodes by automatically tuning the compression ratio and quantization depth based on the dynamics of ECG signal. The self-configuration algorithm is designed to run at the gateway node in such a way as to optimize the power efficiency of sensor nodes without causing an extra power drain at the gateway node. Also, we investigate the feasibility of using smartphone as an IoT gateway node for performing primary processing to provide local utility before sending the received data to the remote server. The energy efficiency and real-time feasibility of the proposed algorithm are evaluated by implementing the gateway node on Odroid-XU4 board which runs on the same processor as in the latest smartphones. The experimental results indicate that our proposed self-configurable system at the gateway node makes the entire ECG telemonitoring system flexible, plug and play, patient independent and power-efficient.,” vol. 112, p. 103359, 2019, doi: 10.1016/j.compbiomed.2019.103359.</v>
          </cell>
        </row>
        <row r="957">
          <cell r="C957" t="str">
            <v>PoolTestR: An R package for estimating prevalence and regression modelling for molecular xenomonitoring and other applications with pooled samples,</v>
          </cell>
          <cell r="D957" t="str">
            <v xml:space="preserve"> Environ. Model. Softw., </v>
          </cell>
          <cell r="E957" t="str">
            <v>Pooled testing (also known as group testing), where diagnostic tests are performed on pooled samples, has broad applications in the surveillance of diseases in animals and humans. An increasingly common use case is molecular xenomonitoring (MX), where surveillance of vector-borne diseases is conducted by capturing and testing large numbers of vectors (e.g. mosquitoes). The R package PoolTestR was developed to meet the needs of increasingly large and complex molecular xenomonitoring surveys but can be applied to analyse any data involving pooled testing. PoolTestR includes simple and flexible tools to estimate prevalence and fit fixed- and mixed-effect generalised linear models for pooled data in frequentist and Bayesian frameworks. Mixed-effect models allow users to account for the hierarchical sampling designs that are often employed in surveys, including MX. We demonstrate the utility of PoolTestR by applying it to a large synthetic dataset that emulates a MX survey with a hierarchical sampling design.,” vol. 145, p. 105158, 2021, doi: 10.1016/j.envsoft.2021.105158.</v>
          </cell>
        </row>
        <row r="958">
          <cell r="C958" t="str">
            <v>POPCORN: A web service for individual PrognOsis prediction based on multi-center clinical data CollabORatioN without patient-level data sharing,</v>
          </cell>
          <cell r="D958" t="str">
            <v xml:space="preserve"> J. Biomed. Inform., </v>
          </cell>
          <cell r="E958" t="str">
            <v>Background and objective: Clinical prognosis prediction plays an important role in clinical research and practice. The construction of prediction models based on electronic health record data has recently become a research focus. Due to the lack of external validation, prediction models based on single-center, hospital-specific datasets may not perform well with datasets from other medical institutions. Therefore, research investigating prognosis prediction model construction based on a collaborative analysis of multi-center electronic health record data could increase the number and coverage of patients used for model training, enrich patient prognostic features and ultimately improve the accuracy and generalization of prognosis prediction. Materials and methods: A web service for individual prognosis prediction based on multi-center clinical data collaboration without patient-level data sharing (POPCORN) was proposed. POPCORN focuses on solving key issues in multi-center collaborative research based on electronic health record systems; these issues include the standardization of clinical data expression, the preservation of patient privacy during model training and the effect of case mix variance on the prediction model construction and application. POPCORN is based on a multivariable meta-analysis and a Bayesian framework and can construct suitable prediction models for multiple clinical scenarios that can effectively adapt to complex clinical application environments. Results: POPCORN was validated using a joint, multi-center collaborative research network between China and the United States with patients diagnosed with colorectal cancer. The performance of the models based on POPCORN was comparable to that of the standard prognosis prediction model; however, POPCORN did not expose raw patient data. The prediction models had similar AUC, but the BMA model had the lowest ECI across all prediction models, indicating that this model had better calibration performance than the other models, especially for patients in Chinese hospitals. Conclusions: The POPCORN system can build prediction models that perform well in complex clinical application scenarios and can provide effective decision support for individual patient prognostic predictions.,” vol. 86, pp. 1–14, 2018, doi: 10.1016/j.jbi.2018.08.008.</v>
          </cell>
        </row>
        <row r="959">
          <cell r="C959" t="str">
            <v>Postprandial blood glucose control using a hybrid adaptive PD controller with insulin-on-board limitation,</v>
          </cell>
          <cell r="D959" t="str">
            <v xml:space="preserve"> Biomed. Signal Process. Control, </v>
          </cell>
          <cell r="E959" t="str">
            <v>This paper addresses the design of blood glucose control during the postprandial period for Type 1 diabetes patients. An artificial pancreas for ambulatory purposes has to deal with the delays inherent to the subcutaneous route, the carbohydrate intakes, the metabolic changes, the glucose sensor errors and noise, and the insulin pump constraints. A time response typically obtained in closed-loop insulin delivery shows hyperglycemia in the early postprandial period caused by the lag in the insulin absorbtion, followed by hypoglycemia caused by control over-reaction. A hybrid control system is proposed in this paper to overcome these problems. An insulin bolus is administered prior to the meals like in open-loop control, whereas a PD controller is used for robust glucose regulation. The controller gain is progressively increased after the bolus from zero up to its nominal value as function of the insulin on board, so that the PD controller becomes fully operational just when the insulin on board falls below a prescribed value. An excessive accumulation of active insulin is avoided in this way, drastically reducing the risk of hypoglycemia. The controller gain is adapted by means of a variable structure algorithm, allowing a very simple software implementation. The robust performance of the control algorithm is intensively assessed in silico on a cohort of virtual patients under challenging realistic scenarios considering mixed meals, circadian variations, time-varying uncertainties, discrete measurement and actuation, sensor errors and other disturbances.,” vol. 8, no. 6, pp. 724–732, 2013, doi: https://doi.org/10.1016/j.bspc.2013.06.008.</v>
          </cell>
        </row>
        <row r="960">
          <cell r="C960" t="str">
            <v>Potential applications and performance of machine learning techniques and algorithms in clinical practice: A systematic review,</v>
          </cell>
          <cell r="D960" t="str">
            <v xml:space="preserve"> Int. J. Med. Inform., </v>
          </cell>
          <cell r="E960" t="str">
            <v>PURPOSE: The advent of clinically adapted machine learning algorithms can solve numerous problems ranging from disease diagnosis and prognosis to therapy recommendations. This systematic review examines the performance of machine learning (ML) algorithms and evaluates the progress made to date towards their implementation in clinical practice. METHODS: Systematic searching of databases (PubMed, MEDLINE, Scopus, Google Scholar, Cochrane Library and WHO Covid-19 database) to identify original articles published between January 2011 and October 2021. Studies reporting ML techniques in clinical practice involving humans and ML algorithms with a performance metric were considered. RESULTS: Of 873 unique articles identified, 36 studies were eligible for inclusion. The XGBoost (extreme gradient boosting) algorithm showed the highest potential for clinical applications (n = 7 studies); this was followed jointly by random forest algorithm, logistic regression, and the support vector machine, respectively (n = 5 studies). Prediction of outcomes (n = 33), in particular Inflammatory diseases (n = 7) received the most attention followed by cancer and neuropsychiatric disorders (n = 5 for each) and Covid-19 (n = 4). Thirty-three out of the thirty-six included studies passed more than 50% of the selected quality assessment criteria in the TRIPOD checklist. In contrast, none of the studies could achieve an ideal overall bias rating of ‘low’ based on the PROBAST checklist. In contrast, only three studies showed evidence of the deployment of ML algorithm(s) in clinical practice. CONCLUSIONS: ML is potentially a reliable tool for clinical decision support. Although advocated widely in clinical practice, work is still in progress to validate clinically adapted ML algorithms. Improving quality standards, transparency, and interpretability of ML models will further lower the barriers to acceptability.,” vol. 159, p. 104679, 2022, doi: 10.1016/j.ijmedinf.2021.104679.</v>
          </cell>
        </row>
        <row r="961">
          <cell r="C961" t="str">
            <v>PPTD: Preserving personalized privacy in trajectory data publishing by sensitive attribute generalization and trajectory local suppression,</v>
          </cell>
          <cell r="D961" t="str">
            <v xml:space="preserve"> Knowledge-Based Syst., </v>
          </cell>
          <cell r="E961" t="str">
            <v>Trajectory data often provide useful information that can be used in real-life applications, such as traffic management, Geo-marketing, and location-based advertising. However, a trajectory database may contain detailed information about moving objects and associate them with sensitive attributes, such as disease, job, and income. Therefore, improper publishing of the trajectory database can put the privacy of moving objects at risk, especially when an adversary uses partial trajectory information as its background knowledge. The existing approaches for privacy preservation in trajectory data publishing provide the same privacy protection for all moving objects. The consequence is that some moving objects may be offered insufficient privacy protection, while some others may not require high privacy protection. In this paper, we address this problem and present PPTD, a novel approach for preserving privacy in trajectory data publishing based on the concept of personalized privacy. It aims to strike a balance between the conflicting goals of data utility and data privacy in accordance with the privacy requirements of moving objects. To the best of our knowledge, this is the first paper that combines sensitive attribute generalization and trajectory local suppression to achieve a tailored personalized privacy model for trajectory data publishing. Our experiments on two synthetic trajectory datasets suggest that PPTD is effective for preserving personalized privacy in trajectory data publishing. In particular, PPTD can significantly improve the data utility of anonymized trajectory databases when compared with previous work in the literature.,” vol. 94, pp. 43–59, 2016, doi: https://doi.org/10.1016/j.knosys.2015.11.007.</v>
          </cell>
        </row>
        <row r="962">
          <cell r="C962" t="str">
            <v>Practical integrity preservation for data streaming in cloud-assisted healthcare sensor systems,</v>
          </cell>
          <cell r="D962" t="str">
            <v xml:space="preserve"> Comput. Networks, </v>
          </cell>
          <cell r="E962" t="str">
            <v>In this paper, we address the problem of integrity protection for data streaming in cloud-assisted healthcare sensor systems. First, we propose a novel data structure, called the arithmetic Merkle tree (AMT), as a candidate method for ensuring the flexibility of the tree structure. However, AMT is flawed by one-wayness and therefore cannot be applied directly. We consider integrating homomorphic encryption with the AMT, and propose two solutions, called the PAMT (partially homomorphic encryption-based AMT) and the FAMT (fully homomorphic encryption-based AMT). Our proposed PAMT outperforms the existing solution because of the implementation of widely used software that optimizes partially homomorphic encryption. However, although the design of our proposed FAMT includes fully homomorphic encryption, in the case of data archival applications, transferal of the computation burden to the cloud server renders it very lightweight. The theoretical analysis and simulation results also confirm the efficiency of our PAMT and FAMT solutions.,” vol. 129, pp. 472–480, 2017, doi: 10.1016/j.comnet.2017.05.032.</v>
          </cell>
        </row>
        <row r="963">
          <cell r="C963" t="str">
            <v>Preclinical study of additive manufactured plates with shortened lengths for complete mandible reconstruction: Design, biomechanics simulation, and fixation stability assessment,</v>
          </cell>
          <cell r="D963" t="str">
            <v xml:space="preserve"> Comput. Biol. Med., </v>
          </cell>
          <cell r="E963" t="str">
            <v>Background: A combination of short titanium plates fabricated using additive manufacturing (AM) provides multiple advantages for complete mandible reconstruction, such as the minimisation of inherent implant deformation formed during AM and the resulting clinical impact, as well as greater flexibility for surgical operation. However, the biomechanical feasibility of this strategy is still unclear, and therefore needs to be explored. Method: Three different combinations of short mandible reconstruction plates (MRPs) were customised considering implant deformation during the AM process. The resulting biomechanical performance was analysed by finite element analysis (FEA) and compared to a conventional single long MRP. Results: The combination of a long plate and a short plate (Design 3 [LL61 mm/RL166 mm]) shows superior biomechanical properties to the conventional single long plate (Design 1 [TL246 mm]) and reveals the most reliable fixation stability among the three designs with short plates. Compared to conventional Design 1, Design 3 provides higher plate safety (maximum tensile stress on plates reduced by 6.3%), lower system fixation instability (relative total displacement reduced by 41.4%), and good bone segment stability (bone segment dislocation below 42.1 μm) under masticatory activities. Conclusions: Preclinical evidence supports the biomechanical feasibility of using short MRPs for complete mandible reconstruction. Furthermore, the results could also provide valuable information when treating other large-sized bone defects using short customised implants, expanding the potential of AM for use in implant applications.,” vol. 139, p. 105008, 2021, doi: 10.1016/j.compbiomed.2021.105008.</v>
          </cell>
        </row>
        <row r="964">
          <cell r="C964" t="str">
            <v>Predicting employee absenteeism for cost effective interventions,</v>
          </cell>
          <cell r="D964" t="str">
            <v xml:space="preserve"> Decis. Support Syst., </v>
          </cell>
          <cell r="E964" t="str">
            <v>This paper describes a decision support system designed for a Belgian Human Resource (HR) and Well-Being Service Provider. Their goal is to improve health and well-being in the workplace, and to this end, the task is to identify groups of employees at risk of sickness absence who can then be targeted with interventions aiming to reduce or prevent absences. To facilitate deployment, we apply a range of existing machine-learning methods to obtain predictions at monthly intervals using real HR and payroll data that contains no health-related predictors. We model employee absence as a binary classification problem with loss asymmetry and conceptualise a misclassification cost matrix of employee sickness absence. Model performance is evaluated using cost-based metrics, which have intuitive interpretation. We also demonstrate how this problem can be approached when costs are unknown. The proposed flexible evaluation procedure is not restricted to a specific model or domain and can be applied to address other HR analytics questions when deployed. Our approach of considering a wider range of methods and cost-based performance evaluation is novel in the domain of absenteeism prediction.,” vol. 147, p. 113539, 2021, doi: 10.1016/j.dss.2021.113539.</v>
          </cell>
        </row>
        <row r="965">
          <cell r="C965" t="str">
            <v>Predicting survival of individual patients with esophageal cancer by adaptive neuro-fuzzy inference system approach,</v>
          </cell>
          <cell r="D965" t="str">
            <v xml:space="preserve"> Appl. Soft Comput., </v>
          </cell>
          <cell r="E965" t="str">
            <v>Since esophageal cancer has no symptoms in the early stage, it is usually not detected until advanced stages in which treatment is challenging. Integrated treatment provided by a multidisciplinary team is crucial for maximizing the prognosis and survival of patients with esophageal cancer. Currently, clinicians must rely on the cancer staging system for diagnosis and treatment. An accurate and easily applied system for predicting the prognosis of esophageal cancer would be useful for comparing different treatment strategies and for calculating cancer survival probability. This study presents a hazard modeling and survival prediction system based on adaptive neuro-fuzzy inference system (ANFIS) to assist clinicians in prognostic assessment of patients with esophageal cancer and in predicting the survival of individual patients. Expert knowledge was used to construct the fuzzy rule based prognosis inference system for esophageal cancer. Fuzzy logic was used to process the values of input variables rather than categorizing values as normal or abnormal based on cutoffs. After transformation and expansion, censored survival data could be used by the ANFIS for training to establish the risk model for accurately predicting individual survival for different time intervals or for different treatment modalities. Actual values for serum C-reactive protein, albumin, and time intervals were input into the model for use in predicting the survival of individual patients for different time intervals. The curves obtained by the ANFIS approach were fitted to those obtained using the actual values. The comparison results show that the ANFIS is a practical, effective, and accurate method of predicting the survival of esophageal cancer patients.,” vol. 35, pp. 583–590, 2015, doi: https://doi.org/10.1016/j.asoc.2015.05.045.</v>
          </cell>
        </row>
        <row r="966">
          <cell r="C966" t="str">
            <v>Predicting the epidemic curve of the coronavirus (SARS-CoV-2) disease (COVID-19) using artificial intelligence: An application on the first and second waves,</v>
          </cell>
          <cell r="D966" t="str">
            <v xml:space="preserve"> Informatics Med. Unlocked, </v>
          </cell>
          <cell r="E966" t="str">
            <v>Objectives The COVID-19 pandemic is considered a major threat to global public health. The aim of our study was to use the official epidemiological data to forecast the epidemic curves (daily new cases) of the COVID-19 using Artificial Intelligence (AI)-based Recurrent Neural Networks (RNNs), then to compare and validate the predicted models with the observed data. Methods We used publicly available datasets from the World Health Organization and Johns Hopkins University to create a training dataset, then we employed RNNs with gated recurring units (Long Short-Term Memory - LSTM units) to create two prediction models. Our proposed approach considers an ensemble-based system, which is realized by interconnecting several neural networks. To achieve the appropriate diversity, we froze some network layers that control the way how the model parameters are updated. In addition, we could provide country-specific predictions by transfer learning, and with extra feature injections from governmental constraints, better predictions in the longer term are achieved. We have calculated the Root Mean Squared Logarithmic Error (RMSLE), Root Mean Square Error (RMSE), and Mean Absolute Percentage Error (MAPE) to thoroughly compare our model predictions with the observed data. Results We reported the predicted curves for France, Germany, Hungary, Italy, Spain, the United Kingdom, and the United States of America. The result of our study underscores that the COVID-19 pandemic is a propagated source epidemic, therefore repeated peaks on the epidemic curve are to be anticipated. Besides, the errors between the predicted and validated data and trends seem to be low. Conclusion Our proposed model has shown satisfactory accuracy in predicting the new cases of COVID-19 in certain contexts. The influence of this pandemic is significant worldwide and has already impacted most life domains. Decision-makers must be aware, that even if strict public health measures are executed and sustained, future peaks of infections are possible. The AI-based models are useful tools for forecasting epidemics as these models can be recalculated according to the newly observed data to get a more precise forecasting.,” vol. 25, p. 100691, 2021, doi: https://doi.org/10.1016/j.imu.2021.100691.</v>
          </cell>
        </row>
        <row r="967">
          <cell r="C967" t="str">
            <v>Predicting treatment process steps from events,</v>
          </cell>
          <cell r="D967" t="str">
            <v xml:space="preserve"> J. Biomed. Inform., </v>
          </cell>
          <cell r="E967" t="str">
            <v>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 vol. 53, pp. 308–319, 2015, doi: https://doi.org/10.1016/j.jbi.2014.12.003.</v>
          </cell>
        </row>
        <row r="968">
          <cell r="C968" t="str">
            <v>Predicting user personality by mining social interactions in Facebook,</v>
          </cell>
          <cell r="D968" t="str">
            <v xml:space="preserve"> J. Comput. Syst. Sci., </v>
          </cell>
          <cell r="E968" t="str">
            <v>Adaptive applications may benefit from having models of users’ personality to adapt their behavior accordingly. There is a wide variety of domains in which this can be useful, i.e., assistive technologies, e-learning, e-commerce, health care or recommender systems, among others. The most commonly used procedure to obtain the user personality consists of asking the user to fill in questionnaires. However, on one hand, it would be desirable to obtain the user personality as unobtrusively as possible, yet without compromising the reliability of the model built. On the other hand, our hypothesis is that users with similar personality are expected to show common behavioral patterns when interacting through virtual social networks, and that these patterns can be mined in order to predict the tendency of a user personality. With the goal of inferring personality from the analysis of user interactions within social networks, we have developed TP2010, a Facebook application. It has been used to collect information about the personality traits of more than 20,000 users, along with their interactions within Facebook. Based on all the collected data, automatic classifiers were trained by using different machine-learning techniques, with the purpose of looking for interaction patterns that provide information about the users’ personality traits. These classifiers are able to predict user personality starting from parameters related to user interactions, such as the number of friends or the number of wall posts. The results show that the classifiers have a high level of accuracy, making the proposed approach a reliable method for predicting the user personality © 2013 Elsevier Inc.,” vol. 80, no. 1, pp. 57–71, 2014, doi: 10.1016/j.jcss.2013.03.008.</v>
          </cell>
        </row>
        <row r="969">
          <cell r="C969" t="str">
            <v>Prediction of lung cancer patient survival via supervised machine learning classification techniques,</v>
          </cell>
          <cell r="D969" t="str">
            <v xml:space="preserve"> Int. J. Med. Inform., </v>
          </cell>
          <cell r="E969" t="str">
            <v>Outcomes for cancer patients have been previously estimated by applying various machine learning techniques to large datasets such as the Surveillance, Epidemiology, and End Results (SEER) program database. In particular for lung cancer, it is not well understood which types of techniques would yield more predictive information, and which data attributes should be used in order to determine this information. In this study, a number of supervised learning techniques is applied to the SEER database to classify lung cancer patients in terms of survival, including linear regression, Decision Trees, Gradient Boosting Machines (GBM), Support Vector Machines (SVM), and a custom ensemble. Key data attributes in applying these methods include tumor grade, tumor size, gender, age, stage, and number of primaries, with the goal to enable comparison of predictive power between the various methods The prediction is treated like a continuous target, rather than a classification into categories, as a first step towards improving survival prediction. The results show that the predicted values agree with actual values for low to moderate survival times, which constitute the majority of the data. The best performing technique was the custom ensemble with a Root Mean Square Error (RMSE) value of 15.05. The most influential model within the custom ensemble was GBM, while Decision Trees may be inapplicable as it had too few discrete outputs. The results further show that among the five individual models generated, the most accurate was GBM with an RMSE value of 15.32. Although SVM underperformed with an RMSE value of 15.82, statistical analysis singles the SVM as the only model that generated a distinctive output. The results of the models are consistent with a classical Cox proportional hazards model used as a reference technique. We conclude that application of these supervised learning techniques to lung cancer data in the SEER database may be of use to estimate patient survival time with the ultimate goal to inform patient care decisions, and that the performance of these techniques with this particular dataset may be on par with that of classical methods.,” vol. 108, pp. 1–8, 2017, doi: 10.1016/j.ijmedinf.2017.09.013.</v>
          </cell>
        </row>
        <row r="970">
          <cell r="C970" t="str">
            <v>Prediction of pathological tremor using adaptive multiple oscillators linear combiner,</v>
          </cell>
          <cell r="D970" t="str">
            <v xml:space="preserve"> Biomed. Signal Process. Control, </v>
          </cell>
          <cell r="E970" t="str">
            <v>A new pathological tremor signal prediction algorithm for tremor suppression, the adaptive multiple oscillators linear combiner (AMOLC) based on Hopf oscillator, is proposed in this paper. This method can be used to predict pathological tremor signal with high accuracy and well robustness. An experimental platform is built to simulate the tremor motion to obtain the optimum parameters of AMOLC algorithm. Furthermore, AMOLC algorithm is applied to tremor prediction for actual pathological tremor patients. Results verify that chosen model parameters indeed improve the prediction performance which meets the demand of tremor suppression with high accuracy and well robustness. A comparison of computational complexity is conducted between some existing prediction methods and AMOLC.,” vol. 27, pp. 77–86, 2016, doi: 10.1016/j.bspc.2016.01.006.</v>
          </cell>
        </row>
        <row r="971">
          <cell r="C971" t="str">
            <v>Prediction of stress levels with LSTM and passive mobile sensors,</v>
          </cell>
          <cell r="D971" t="str">
            <v xml:space="preserve"> Procedia Comput. Sci., </v>
          </cell>
          <cell r="E971" t="str">
            <v>Stress levels among people rise through the years, and passive sensing data from mobile phones or other ubiquitous devices have started to found its place in applications of mental health observation. With the ultimate goal of creating an automatic human mental health assistant that helps people to have a better mental condition, a step is taken by creating a stress recognition model. In previous works, the researchers have found correlations between sensor data and mental health conditions. They attempted to predict the stress level by different data sources. Due to there is no direct link between any sensor data with mental health, Machine Learning algorithms are employed to uncover relations with multiple sensors and mental well-being. The utilized machine learning algorithms work with non-sequence data hence the researchers need to extract features that represent historical sensor data as one value features. However, extracted features cannot completely represent time-varying sequence data. Within the scope of this study, we demonstrate that LSTM, CNN and CNN-LSTM algorithms, which accept sequence data as input can also work in passive mobile phone sensor data to predict human mental stress. The performance of the model on StudentLife dataset that includes passive mobile sensing data and stress feedbacks of college students has 62.83% accuracy on 460 test instances by training with 800 instances with LSTM model. The diversity of the data is limited and the size is tiny for the data-hungry LSTM model. Consequently, the model could not generalize on adapted features with the small sample size. Although we did not adapt complex features, the results encourage us to improve data size and continue to research on this topic.,” vol. 159, pp. 658–667, 2019, doi: 10.1016/j.procs.2019.09.221.</v>
          </cell>
        </row>
        <row r="972">
          <cell r="C972" t="str">
            <v>Predictive modelling of survival and length of stay in critically ill patients using sequential organ failure scores,</v>
          </cell>
          <cell r="D972" t="str">
            <v xml:space="preserve"> Artif. Intell. Med., </v>
          </cell>
          <cell r="E972" t="str">
            <v>Introduction: The length of stay of critically ill patients in the intensive care unit (ICU) is an indication of patient ICU resource usage and varies considerably. Planning of postoperative ICU admissions is important as ICUs often have no nonoccupied beds available. Problem statement: Estimation of the ICU bed availability for the next coming days is entirely based on clinical judgement by intensivists and therefore too inaccurate. For this reason, predictive models have much potential for improving planning for ICU patient admission. Objective: Our goal is to develop and optimize models for patient survival and ICU length of stay (LOS) based on monitored ICU patient data. Furthermore, these models are compared on their use of sequential organ failure (SOFA) scores as well as underlying raw data as input features. Methodology: Different machine learning techniques are trained, using a 14,480 patient dataset, both on SOFA scores as well as their underlying raw data values from the first five days after admission, in order to predict (i) the patient LOS, and (ii) the patient mortality. Furthermore, to help physicians in assessing the prediction credibility, a probabilistic model is tailored to the output of our best-performing model, assigning a belief to each patient status prediction. A two-by-two grid is built, using the classification outputs of the mortality and prolonged stay predictors to improve the patient LOS regression models. Results: For predicting patient mortality and a prolonged stay, the best performing model is a support vector machine (SVM) with GA,D=65.9% (area under the curve (AUC) of 0.77) and GS,L=73.2% (AUC of 0.82). In terms of LOS regression, the best performing model is support vector regression, achieving a mean absolute error of 1.79 days and a median absolute error of 1.22 days for those patients surviving a nonprolonged stay. Conclusion: Using a classification grid based on the predicted patient mortality and prolonged stay, allows more accurate modeling of the patient LOS. The detailed models allow to support the decisions made by physicians in an ICU setting.,” vol. 63, no. 3, pp. 191–207, 2015, doi: 10.1016/j.artmed.2014.12.009.</v>
          </cell>
        </row>
        <row r="973">
          <cell r="C973" t="str">
            <v>Predictors of willingness to use a smartphone for research in underserved persons living with HIV,</v>
          </cell>
          <cell r="D973" t="str">
            <v xml:space="preserve"> Int. J. Med. Inform., </v>
          </cell>
          <cell r="E973" t="str">
            <v>Objectives The burden of HIV/AIDS is borne disproportionally by a growing number of racial and ethnic minorities and socioeconomically disadvantaged individuals. Developing mHealth interventions for the everyday self-management needs of persons living with HIV (PLWH) can be challenging given the current constraints of the U.S. healthcare system, especially for those from underserved communities. In order to develop effective, evidence-based mHealth self-management interventions, we need a better understanding of the factors associated with mHealth research. The purpose of this study was to assess factors associated with PLWH’s for participation in research using smartphones. Methods We conducted a prospective cohort study (parent study) to examine the relationships among HIV self-management, age, gender and mental wellness. Relevant to this study, we analyzed the relationship between self-reported use of smartphones, willingness to use a smartphone for research, and other predictor variables including: HIV stigma, social isolation, social integration functions, and depression. We selected these variables because previous work indicated they may influence smartphone or mHealth use and because they also tend to be elevated in PLWH. Results We found increased age, HIV stigma and social isolation were negatively associated with smartphone use, which supports the use of smartphones for conducting research with PLWH but also suggests that age, stigma, social integration functions and social isolation need to be considered in research involving PLWH. Conclusions Findings here support smartphone use in research involving PLWH. However, future mHealth interventions targeting PLWH should take into account the inverse relationship between smartphone use and age, HIV stigma, and social isolation, and other predictor variables.,” vol. 99, pp. 53–59, 2017, doi: https://doi.org/10.1016/j.ijmedinf.2017.01.002.</v>
          </cell>
        </row>
        <row r="974">
          <cell r="C974" t="str">
            <v>Pre-launch evaluation checklist for online health-promoting communities,</v>
          </cell>
          <cell r="D974" t="str">
            <v xml:space="preserve"> J. Biomed. Inform., </v>
          </cell>
          <cell r="E974" t="str">
            <v>Background Despite the apparent potential of online health-promoting communities (OHPC), there is limited guidance available for developers on the basic design features that contribute to successful applications. The aim of this study was to develop a checklist for a pre-launch evaluation of OHPCs incorporating the perspectives of both the user and the health services communities. Methods The study was based on an action research design. Constructs previously applied to evaluate information system success were used as the basis for checklist development. The constructs were adapted for the OHPC context and formatively evaluated in a case study project. Evaluation data were collected from participatory observations and analyzed using qualitative methods. Results The initial OHPC checklist included the constructs information quality, service quality, and subjective norms. The contextual adaptation of the information quality construct resulted in items for content area, trust, and format; the adaptation of the service quality construct in items for staff competence, prompt service and empathy; and the adaptation of the subject norms construct in items for social facilitation, interconnectivity and communication. The formative evaluation demonstrated the critical need to balance the autonomy of the online community with the professional control of health services quality expressed in the information and service quality constructs. Conclusions A pre-launch OHPC evaluation checklist has been designed for use in practical development of health promotion web resources. Research on instruments for OHPC evaluations is warranted.,” vol. 47, pp. 11–17, 2014, doi: https://doi.org/10.1016/j.jbi.2013.10.004.</v>
          </cell>
        </row>
        <row r="975">
          <cell r="C975" t="str">
            <v>Preliminary evaluation of a self-guided fall risk assessment tool for older adults,</v>
          </cell>
          <cell r="D975" t="str">
            <v xml:space="preserve"> Arch. Gerontol. Geriatr., </v>
          </cell>
          <cell r="E975" t="str">
            <v>Falls are a major health problem for older adults with significant physical and psychological consequences. The first step of successful fall prevention is to identify those at risk of falling. Recent technology advancement offers the possibility of objective, lowcost and self-guided fall risk assessment. The present work evaluated the preliminary validity and usability of a Kinect camera-based selfinitiated fall risk assessment system in a hospital setting. A convenience sample of 29 female participants (77.5 ± 7.9 years old) enrolled in this study. This low-cost self-guided system included a Kinect depth-sensing camera, a PC-based computer, and custom-built software. An onscreen Fall Risk Assessment Avatar (FRAAn) utilizing visual and verbal instructions led participants through a fall risk assessment consisting of self-report measures and clinically validated balance and mobility tests. Participants also completed clinical fall risk evaluation (Timed-Up and Go, and Berg Balance Scale) led by a researcher. User experience was evaluated by the System Usability Scale (SUS). Results indicate that FRAAn-based outcome measures (postural sway metrics, and sit-to-stand speed) were highly correlated with clinical fall risk measures, and were able to differentiate individuals with increased fall risk. Additionally, 83% participants reported high usability (SUS &gt; 80), indicating the system is well received among older users. Overall, our results indicate that the FRAAn system has promise for providing a self-guided fall risk assessment, and is well received by older users. This affordable, portable and self-guided system has potential to facilitate objective fall risk assessment in older adults in various settings.,” vol. 82, pp. 94–99, 2019, doi: 10.1016/j.archger.2019.01.022.</v>
          </cell>
        </row>
        <row r="976">
          <cell r="C976" t="str">
            <v>Pressure induced lung injury in a novel in vitro model of the alveolar interface: Protective effect of dexamethasone,</v>
          </cell>
          <cell r="D976" t="str">
            <v xml:space="preserve"> J. Pediatr. Surg., </v>
          </cell>
          <cell r="E976" t="str">
            <v>Purpose The lungs of infants born with congenital diaphragmatic hernia suffer from immaturity as well as the short and long term consequences of ventilator-induced lung injury, including chronic lung disease. Antenatal and postnatal steroids are among current strategies promoted to treat premature lungs and limit long term morbidity. Although studied in whole-animal models, insight into ventilator-induced injury at the alveolar-capillary interface as well as the benefits of steroids, remains limited. The present study utilizes a multi-fluidic in vitro model of the alveolar-interface to analyze membrane disruption from compressive aerodynamic forces in dexamethasone-treated cultures. Methods Human alveolar epithelial cell lines, H441 and A549, were cultured in a custom-built chamber under constant aerodynamic shear followed by introduction of pressure stimuli with and without dexamethasone (0.1μM). On-chip bioelectrical measurements were noted to track changes to the cellular surface and live-dead assay to ascertain cellular viability. Results Pressure-exposed alveolar cultures demonstrated a significant drop in TEER that was less prominent with an underlying extracellular-matrix coating. Addition of dexamethasone resulted in increased alveolar layer integrity demonstrated by higher TEER values. Furthermore, dexamethasone-treated cells exhibited faster recovery, and the effects of pressure appeared to be mitigated in both cell types. Conclusion Using a novel in vitro model of the alveolus, we demonstrate a dose–response relationship between pressure application and loss of alveolar layer integrity. This effect appears to be alleviated by dexamethasone and matrix sub-coating.,” vol. 49, no. 1, pp. 61–65, 2014, doi: https://doi.org/10.1016/j.jpedsurg.2013.09.030.</v>
          </cell>
        </row>
        <row r="977">
          <cell r="C977" t="str">
            <v>Preventing nosocomial infections in resource-limited settings: An interventional approach in healthcare facilities in Burkina Faso,</v>
          </cell>
          <cell r="D977" t="str">
            <v xml:space="preserve"> Infect. Dis. Heal., </v>
          </cell>
          <cell r="E977" t="str">
            <v>Background: Nosocomial pathogens are transmitted by contamination of surfaces causing healthcare-associated infections (HAI). The impact of locally produced disinfectant with operational training as a means to improve hygiene in resource-limited healthcare facilities and prevent HAI was evaluated. Method: In Burkina Faso, 4 types of electro-chlorinator devices that convert salt and water into sodium hypochlorite through electrolysis were installed in 26 healthcare facilities distributed across 3 sanitary districts. The program was evaluated at 4 months and 11 months and performance compared with a control group. Results: After 11 months, over 90% of the facilities applied 8 of the 11 essential hygiene practices defined by the Ministry of Health, compared to 20% in the control group. 61.5% of the healthcare facilities improved the chlorine concentration of their sodium hypochlorite solutions, reaching an average concentration of 5.1 g/L compared to an average of 2.1 g/L in the control group. Additionally, a cost-benefit analysis demonstrated that locally produced sodium hypochlorite led to daily savings ranging between 2.7 and 53 euros depending on the device compared with the purchase of chlorine tablets. Conclusion: Results, therefore, suggest that electro-chlorinator devices in addition to hygiene sensitization can be a simple, cost-effective and tailored intervention to reduce the prevalence of HAI in low-resource settings.,” vol. 25, no. 3, pp. 186–193, 2020, doi: 10.1016/j.idh.2020.04.003.</v>
          </cell>
        </row>
        <row r="978">
          <cell r="C978" t="str">
            <v>Prioritized single nurse routing and scheduling for home healthcare services,</v>
          </cell>
          <cell r="D978" t="str">
            <v xml:space="preserve"> Eur. J. Oper. Res., </v>
          </cell>
          <cell r="E978" t="str">
            <v>We study a real-life problem in which a nurse is required to check upon patients she is responsible for either by home visits or phone calls. Due to the large number of patients and their varying conditions, she has to select carefully which patients to visit at home for the upcoming days. We propose assigning priorities to patients according to factors such as the last visit time and the severity of their condition so that the priorities of unvisited patients increase exponentially by day. The solution to this problem should simultaneously specify which patients to visit on each day of the planning horizon, as well as the sequence of the visits to the selected patients on each day that obeys patients’ time window requests. The objective is to maximize the total priority of the visited patients primarily and to minimize the total traveling time secondarily. After having observed the computational limits of an exact formulation, we develop an Adaptive Large Neighborhood Search (ALNS) algorithm and a matheuristic to generate near-optimal solutions for realistic-sized instances. We measure the quality of both algorithms by computing the optimality gaps using upper bounds generated by Lagrangean relaxation. Tests on real-life data show that both algorithms yield high quality solutions, but the matheuristic outperforms ALNS in large instances. On the other hand, the ALNS algorithm provides very short running times, while the running times of the matheuristic increase exponentially with problem size.,” vol. 289, no. 3, pp. 867–878, 2021, doi: 10.1016/j.ejor.2019.07.009.</v>
          </cell>
        </row>
        <row r="979">
          <cell r="C979" t="str">
            <v>Privacy and security of electronic patient records – Tailoring multimethodology to explore the socio-political problems associated with Role Based Access Control systems,</v>
          </cell>
          <cell r="D979" t="str">
            <v xml:space="preserve"> Eur. J. Oper. Res., </v>
          </cell>
          <cell r="E979" t="str">
            <v>Multimethodologies are now an established area of ‘soft’ operations research (OR). Adopting appropriate OR methods to tackle unstructured and complex problems is a promising field of inquiry and potential application. Research in the areas of energy and utilities, education, UK public services, and healthcare has demonstrated the success of applying multimethodologies to practice. This research focused on the socio-political and socio-cultural issues associated with the specification and design of a Role Based Access Control (RBAC) system as a precursor to the adoption of an electronic health and patient record system in an English National Health Service (NHS) hospital Trust. Although being a local hospital Trust initiative, there were many complex requirements and constraints from UK NHS policies, strategies and standards, as well as from government contracted IT company vendors, consultancy companies and software consortia (termed Local Service Providers). This research develops a multimethodology, using SSM in combination with process modelling and technology management (referred to as TMSSMXL), in order to tailor problem structuring methods to a healthcare hospital context. The research concludes that by adopting methods that are compatible with an organization’s culture, stakeholder perspectives and professional working, a suitable mix of OR methods may be combined and deployed that can enable, and enhance, stakeholders’ knowledge and learning about the unforeseen organizational consequences of complex technology introduction. It is argued that this leads to more effective technology systems requirements definition and greater project implementation success.,” vol. 265, no. 1, pp. 344–360, 2018, doi: 10.1016/j.ejor.2017.07.041.</v>
          </cell>
        </row>
        <row r="980">
          <cell r="C980" t="str">
            <v>Privacy paradox in mHealth applications: An integrated elaboration likelihood model incorporating privacy calculus and privacy fatigue,</v>
          </cell>
          <cell r="D980" t="str">
            <v xml:space="preserve"> Telemat. Informatics, </v>
          </cell>
          <cell r="E980" t="str">
            <v>As people’s health awareness and standard of living improve, mHealth applications are being increasingly used. However, mHealth application services are mainly based on the collection of personal and behavioral data, which conflicts with users’ growing privacy concerns. In that context, this study considers the privacy paradox phenomenon, in which privacy concerns co-exist with disclosure behavior. This study explores the privacy paradox in mHealth applications using an integrated elaboration likelihood model (ELM) from the perspective of privacy calculus and privacy fatigue. Results from the quasi-experiment and partial least squares structural equation modeling reveal that, compared with privacy concerns, perceived benefits have a greater impact on users’ disclosure intention, which further supports the existence of the privacy paradox in the mHealth context; this process is found to originate in users’ privacy calculus. However, privacy fatigue is found to have an insignificant impact on users’ disclosure intention, which may be due to the low sunk cost of users’ investment in mHealth applications. The results indicate that designers of mHealth applications should optimize their interaction functions to enhance benefits to users.,” vol. 61, p. 101601, 2021, doi: 10.1016/j.tele.2021.101601.</v>
          </cell>
        </row>
        <row r="981">
          <cell r="C981" t="str">
            <v>Probabilistic broken-stick model: A regression algorithm for irregularly sampled data with application to eGFR,</v>
          </cell>
          <cell r="D981" t="str">
            <v xml:space="preserve"> J. Biomed. Inform., </v>
          </cell>
          <cell r="E981" t="str">
            <v>In order for clinicians to manage disease progression and make effective decisions about drug dosage, treatment regimens or scheduling follow up appointments, it is necessary to be able to identify both short and long-term trends in repeated biomedical measurements. However, this is complicated by the fact that these measurements are irregularly sampled and influenced by both genuine physiological changes and external factors. In their current forms, existing regression algorithms often do not fulfil all of a clinician’s requirements for identifying short-term (acute) events while still being able to identify long-term, chronic, trends in disease progression. Therefore, in order to balance both short term interpretability and long term flexibility, an extension to broken-stick regression models is proposed in order to make them more suitable for modelling clinical time series. The proposed probabilistic broken-stick model can robustly estimate both short-term and long-term trends simultaneously, while also accommodating the unequal length and irregularly sampled nature of clinical time series. Moreover, since the model is parametric and completely generative, its first derivative provides a long-term non-linear estimate of the annual rate of change in the measurements more reliably than linear regression. The benefits of the proposed model are illustrated using estimated glomerular filtration rate as a case study used to manage patients with chronic kidney disease.,” vol. 76, pp. 69–77, 2017, doi: 10.1016/j.jbi.2017.10.006.</v>
          </cell>
        </row>
        <row r="982">
          <cell r="C982" t="str">
            <v>Probabilistic linguistic vector-term set and its application in group decision making with multi-granular linguistic information,</v>
          </cell>
          <cell r="D982" t="str">
            <v xml:space="preserve"> Appl. Soft Comput. J., </v>
          </cell>
          <cell r="E982" t="str">
            <v>With the rapid information explosion and sharing, recommender systems (RS) play an auxiliary role in assisting the Internet users to make decision especially in the e-service platform. Normally, the information in this process is related to opinions and preferences, which are usually expressed through a qualitative way such as linguistic evaluation terms (LETs). However, the LETs may come from different sources such as experts, users, etc., which makes the linguistic evaluation scales (LESs) used in this process probably be different due to their different backgrounds and levels of knowledge. The diversity and flexibility of these LESs determine the quality of information, and further affect the effectiveness of a RS. In this paper, we focus on improving the accuracy of the multi-granular linguistic recommender system by supporting customers to find out the most eligible items according their own preferences. We first propose the probabilistic linguistic vector-term sets (PLVTSs) to promote the application of multi-granular linguistic information. Based on the PLVTSs, we then develop a novel algorithm to tackle multi-attribute group decision making (MAGDM) problems with multiple LESs. Furthermore, the effectiveness of the PLVTSs is validated by an illustration of personalized hospital selection-recommender problem. Finally, we point out some possible research directions regrading to the PLVTSs.,” vol. 49, pp. 801–816, 2016, doi: 10.1016/j.asoc.2016.08.044.</v>
          </cell>
        </row>
        <row r="983">
          <cell r="C983" t="str">
            <v>Probabilistic non-linear registration with spatially adaptive regularisation,</v>
          </cell>
          <cell r="D983" t="str">
            <v xml:space="preserve"> Med. Image Anal., </v>
          </cell>
          <cell r="E983" t="str">
            <v>This paper introduces a novel method for inferring spatially varying regularisation in non-linear registration. This is achieved through full Bayesian inference on a probabilistic registration model, where the prior on the transformation parameters is parameterised as a weighted mixture of spatially localised components. Such an approach has the advantage of allowing the registration to be more flexibly driven by the data than a traditional globally defined regularisation penalty, such as bending energy. The proposed method adaptively determines the influence of the prior in a local region. The strength of the prior may be reduced in areas where the data better support deformations, or can enforce a stronger constraint in less informative areas. Consequently, the use of such a spatially adaptive prior may reduce unwanted impacts of regularisation on the inferred transformation. This is especially important for applications where the deformation field itself is of interest, such as tensor based morphometry. The proposed approach is demonstrated using synthetic images, and with application to tensor based morphometry analysis of subjects with Alzheimer’s disease and healthy controls. The results indicate that using the proposed spatially adaptive prior leads to sparser deformations, which provide better localisation of regional volume change. Additionally, the proposed regularisation model leads to more data driven and localised maps of registration uncertainty. This paper also demonstrates for the first time the use of Bayesian model comparison for selecting different types of regularisation.,” vol. 26, no. 1, pp. 203–216, 2015, doi: https://doi.org/10.1016/j.media.2015.08.006.</v>
          </cell>
        </row>
        <row r="984">
          <cell r="C984" t="str">
            <v>Probabilistic techniques for obtaining accurate patient counts in Clinical Data Warehouses,</v>
          </cell>
          <cell r="D984" t="str">
            <v xml:space="preserve"> J. Biomed. Inform., </v>
          </cell>
          <cell r="E984" t="str">
            <v>Proposal and execution of clinical trials, computation of quality measures and discovery of correlation between medical phenomena are all applications where an accurate count of patients is needed. However, existing sources of this type of patient information, including Clinical Data Warehouses (CDWs) may be incomplete or inaccurate. This research explores applying probabilistic techniques, supported by the MayBMS probabilistic database, to obtain accurate patient counts from a Clinical Data Warehouse containing synthetic patient data. We present a synthetic Clinical Data Warehouse, and populate it with simulated data using a custom patient data generation engine. We then implement, evaluate and compare different techniques for obtaining patients counts. We model billing as a test for the presence of a condition. We compute billing’s sensitivity and specificity both by conducting a ‘Simulated Expert Review’ where a representative sample of records are reviewed and labeled by experts, and by obtaining the ground truth for every record. We compute the posterior probability of a patient having a condition through a ‘Bayesian Chain’, using Bayes’ Theorem to calculate the probability of a patient having a condition after each visit. The second method is a ‘one-shot’ approach that computes the probability of a patient having a condition based on whether the patient is ever billed for the condition. Our results demonstrate the utility of probabilistic approaches, which improve on the accuracy of raw counts. In particular, the simulated review paired with a single application of Bayes’ Theorem produces the best results, with an average error rate of 2.1% compared to 43.7% for the straightforward billing counts. Overall, this research demonstrates that Bayesian probabilistic approaches improve patient counts on simulated patient populations. We believe that total patient counts based on billing data are one of the many possible applications of our Bayesian framework. Use of these probabilistic techniques will enable more accurate patient counts and better results for applications requiring this metric. © 2011 Elsevier Inc.,” vol. 44, no. SUPPL. 1, pp. S69–S77, 2011, doi: 10.1016/j.jbi.2011.09.005.</v>
          </cell>
        </row>
        <row r="985">
          <cell r="C985" t="str">
            <v>Probability of false alarm based interference suppression methods in Internet of Things (IoT) systems,</v>
          </cell>
          <cell r="D985" t="str">
            <v xml:space="preserve"> Comput. Networks, </v>
          </cell>
          <cell r="E985" t="str">
            <v>There is going to be significant growth of connected devices, such as smart phones, tablets, and sensors. It has been predicted that by 2020, there are more than 50 billion connected devices in the world. Most of common home IoT devices require little interaction and produce minimal data. Or some healthcare or factory automation sensors need or want to measure and send data to and from the Internet regularly. These are not massive consumers of bandwidth. These can be called narrowband (NB) or ultra-narrowband (UNB) signals. Even if this saves both spectrum resources and power consumption, its drawback is that in the consequence of the IoT headway, the amount of devices and, thus, the amount of NB signaling as well as radio frequency (RF) noise are significantly growing. Thus, interference suppression (IS) is indispensable. In this paper, three probability of false alarm (PFA) based methods, namely Neyman–Pearson (NP) criterion, forward consecutive mean excision (FCME), and localization algorithm based on double-thresholding (LAD) are applied for a wireless NB-IoT network, especially, in the last 100 m region, i.e., from devices to an access point (AP). Besides the traditional fixed threshold approach, an adaptive threshold setting is also proposed to enhance the performances in frequency selective fading channels. The simulation results show that the proposed methods excellently work even in a dense NB-IoT network, where contains a large number of devices.,” vol. 144, pp. 201–215, 2018, doi: 10.1016/j.comnet.2018.08.007.</v>
          </cell>
        </row>
        <row r="986">
          <cell r="C986" t="str">
            <v>Probability-based opportunity dynamic adaptation (PODA) of contention window for home M2M networks,</v>
          </cell>
          <cell r="D986" t="str">
            <v xml:space="preserve"> J. Netw. Comput. Appl., </v>
          </cell>
          <cell r="E986" t="str">
            <v>With the emergence of the Internet of Things (IoT), the growing use of autonomous sensing and actuating devices in areas such as smart grid, e-healthcare, home networking, and machine-to-machine (M2M) communication has become an important communication paradigm. Nonetheless, to fully exploit the applications facilitated by M2M communication, service requirements such as data throughput, scalability and reliability must be in place. This paper proposes a new backoff adaptation mechanism known as probability-based opportunity dynamic adaptation (PODA) for M2M communication using the IEEE 802.11ah protocol. The proposed PODA is an enhanced version of the binary exponential backoff (BEB) where a station estimates the number of contending stations in a distributed manner and adaptively tunes its minimum contention window (CW) prior to the contention process for better network throughput and packet delivery ratio. Owing to its great flexibility and ease of implementation, BEB has been extended to home M2M communication such as wireless sensor networks and smart grid technologies without relying on wide area communication. However, the current form of BEB has its shortcomings in the emerging M2M paradigm. The adaptation of CW in PODA is based on the optimal station’s access opportunity to improve network performance instead of direct CW scaling. Using the proposed adaptation method, the network throughput can be improved by as much as 18 percent in the home M2M network studied, while enhancing network reliability and fairness.,” vol. 144, pp. 1–12, 2019, doi: 10.1016/j.jnca.2019.06.011.</v>
          </cell>
        </row>
        <row r="987">
          <cell r="C987" t="str">
            <v>Procedure prediction from symbolic Electronic Health Records via time intervals analytics,</v>
          </cell>
          <cell r="D987" t="str">
            <v xml:space="preserve"> J. Biomed. Inform., </v>
          </cell>
          <cell r="E987" t="str">
            <v>Prediction of medical events, such as clinical procedures, is essential for preventing disease, understanding disease mechanism, and increasing patient quality of care. Although longitudinal clinical data from Electronic Health Records provides opportunities to develop predictive models, the use of these data faces significant challenges. Primarily, while the data are longitudinal and represent thousands of conceptual events having duration, they are also sparse, complicating the application of traditional analysis approaches. Furthermore, the framework presented here takes advantage of the events duration and gaps. International standards for electronic healthcare data represent data elements, such as procedures, conditions, and drug exposures, using eras, or time intervals. Such eras contain both an event and a duration and enable the application of time intervals mining – a relatively new subfield of data mining. In this study, we present Maitreya, a framework for time intervals analytics in longitudinal clinical data. Maitreya discovers frequent time intervals related patterns (TIRPs), which we use as prognostic markers for modelling clinical events. We introduce three novel TIRP metrics that are normalized versions of the horizontal-support, that represents the number of TIRP instances per patient. We evaluate Maitreya on 28 frequent and clinically important procedures, using the three novel TIRP representation metrics in comparison to no temporal representation and previous TIRPs metrics. We also evaluate the epsilon value that makes Allen’s relations more flexible with several settings of 30, 60, 90 and 180 days in comparison to the default zero. For twenty-two of these procedures, the use of temporal patterns as predictors was superior to non-temporal features, and the use of the vertically normalized horizontal support metric to represent TIRPs as features was most effective. The use of the epsilon value with thirty days was slightly better than the zero.,” vol. 75, pp. 70–82, 2017, doi: 10.1016/j.jbi.2017.07.018.</v>
          </cell>
        </row>
        <row r="988">
          <cell r="C988" t="str">
            <v>Proceed with caution: Transition from paper to computerized pain body maps,</v>
          </cell>
          <cell r="D988" t="str">
            <v xml:space="preserve"> Procedia Comput. Sci., </v>
          </cell>
          <cell r="E988" t="str">
            <v>Patients with advanced-stage cancer often have a high symptom burden and reduced functional status, implying that the patients themselves should be involved in development and testing of interactive assessment tools. This paper reports on an assessment of use of a pain tool, which led to changes in both medium and program in order to adapt to the patients’ needs and abilities. Our study shows how a change in medium for pain assessment from paper via laptop to iPad affects the interaction with the tool on important aspects of use. We also show how changes of medium affect the readability of the output for health care workers. We achieved better results with an iPad-based pain assessment tool developed through user-centered design compared to both a paper-based and conventional laptop-based tool. © 2013 The Authors.,” vol. 21, pp. 398–406, 2013, doi: 10.1016/j.procs.2013.09.052.</v>
          </cell>
        </row>
        <row r="989">
          <cell r="C989" t="str">
            <v>Proceedings of the Eighth International Workshop on Advances in Electrocorticography,</v>
          </cell>
          <cell r="D989" t="str">
            <v xml:space="preserve"> Epilepsy Behav., </v>
          </cell>
          <cell r="E989" t="str">
            <v>Excerpted proceedings of the Eighth International Workshop on Advances in Electrocorticography (ECoG), which convened October 15–16, 2015 in Chicago, IL, are presented. The workshop series has become the foremost gathering to present current basic and clinical research in subdural brain signal recording and analysis.,” vol. 64, pp. 248–252, 2016, doi: 10.1016/j.yebeh.2016.08.020.</v>
          </cell>
        </row>
        <row r="990">
          <cell r="C990" t="str">
            <v>ProFUSO: Business process and ontology-based framework to develop ubiquitous computing support systems for chronic patients’ management,</v>
          </cell>
          <cell r="D990" t="str">
            <v xml:space="preserve"> J. Biomed. Inform., </v>
          </cell>
          <cell r="E990" t="str">
            <v>New advances in telemedicine, ubiquitous computing, and artificial intelligence have supported the emergence of more advanced applications and support systems for chronic patients. This trend addresses the important problem of chronic illnesses, highlighted by multiple international organizations as a core issue in future healthcare. Despite the myriad of exciting new developments, each application and system is designed and implemented for specific purposes and lacks the flexibility to support different healthcare concerns. Some of the known problems of such developments are the integration issues between applications and existing healthcare systems, the reusability of technical knowledge in the creation of new and more sophisticated systems and the usage of data gathered from multiple sources in the generation of new knowledge. This paper proposes a framework for the development of chronic disease support systems and applications as an answer to these shortcomings. Through this framework our pursuit is to create a common ground methodology upon which new developments can be created and easily integrated to provide better support to chronic patients, medical staff and other relevant participants. General requirements are inferred for any support system from the primary attention process of chronic patients by the Business Process Management Notation. Numerous technical approaches are proposed to design a general architecture that considers the medical organizational requirements in the treatment of a patient. A framework is presented for any application in support of chronic patients and evaluated by a case study to test the applicability and pertinence of the solution.,” vol. 82, pp. 106–127, 2018, doi: 10.1016/j.jbi.2018.04.001.</v>
          </cell>
        </row>
        <row r="991">
          <cell r="C991" t="str">
            <v>Prognostics and health management design for rotary machinery systems - Reviews, methodology and applications,</v>
          </cell>
          <cell r="D991" t="str">
            <v xml:space="preserve"> Mech. Syst. Signal Process., </v>
          </cell>
          <cell r="E991" t="str">
            <v>Much research has been conducted in prognostics and health management (PHM), an emerging field in mechanical engineering that is gaining interest from both academia and industry. Most of these efforts have been in the area of machinery PHM, resulting in the development of many algorithms for this particular application. The majority of these algorithms concentrate on applications involving common rotary machinery components, such as bearings and gears. Knowledge of this prior work is a necessity for any future research efforts to be conducted; however, there has not been a comprehensive overview that details previous and on-going efforts in PHM. In addition, a systematic method for developing and deploying a PHM system has yet to be established. Such a method would enable rapid customization and integration of PHM systems for diverse applications. To address these gaps, this paper provides a comprehensive review of the PHM field, followed by an introduction of a systematic PHM design methodology, 5S methodology, for converting data to prognostics information. This methodology includes procedures for identifying critical components, as well as tools for selecting the most appropriate algorithms for specific applications. Visualization tools are presented for displaying prognostics information in an appropriate fashion for quick and accurate decision making. Industrial case studies are included in this paper to show how this methodology can help in the design of an effective PHM system.,” vol. 42, no. 1–2, pp. 314–334, 2014, doi: 10.1016/j.ymssp.2013.06.004.</v>
          </cell>
        </row>
        <row r="992">
          <cell r="C992" t="str">
            <v>Program to Avoid Cerebrovascular Events through Systematic Electronic Tracking and Tailoring of an Eminent Risk factor: Protocol of a RCT,</v>
          </cell>
          <cell r="D992" t="str">
            <v xml:space="preserve"> J. Stroke Cerebrovasc. Dis., </v>
          </cell>
          <cell r="E992" t="str">
            <v>Background: Geographical and racial disparities in stroke outcomes are especially prominent in the Southeastern United States, which represents a region more heavily burdened with stroke compared to the rest of the country. While stroke is eminently preventable, particularly via blood pressure control, fewer than one third of patients with a stroke have their blood pressure controlled ≥ 75% of the time, and low consistency of blood pressure control is linked to higher stroke risk. Objective: To demonstrate that a mHealth technology-centered, integrated approach can effectively improve sustained blood pressure control among stroke patients (half of whom will be Black). Design: The Program to Avoid Cerebrovascular Events through Systematic Electronic Tracking and Tailoring of an Eminent Risk-factor is a prospective randomized controlled trial, which will include a cohort of 200 patients with a stroke, encountered at two major safety net health care systems in South Carolina. The intervention comprises utilization of a Vaica electronic pill tray &amp; blue-toothed UA-767Plus BT blood pressure device and a dedicated app installed on patients’ smart phones for automatic relay of data to a central server. Providers will follow care protocols based on expert consensus practice guidelines to address optimal blood pressure management. Study outcomes: Primary outcome is systolic blood pressure at 12-months, which is the major modifiable step to stroke event rate reduction. Secondary endpoints include control of other stroke risk factors, medication adherence, functional status, and quality of life. Discussion: We anticipate that a successful intervention will serve as a scalable model of effective chronic blood pressure management after stroke, to bridge racial and geographic disparities in stroke outcomes in the United States. Trial registration: ClinicalTrials.gov - NCT03401489,” vol. 30, no. 8, p. 105815, 2021, doi: 10.1016/j.jstrokecerebrovasdis.2021.105815.</v>
          </cell>
        </row>
        <row r="993">
          <cell r="C993" t="str">
            <v>Promise, Progress, and Pitfalls in the Search for Central Nervous System Biomarkers in Neuroimmunological Diseases: A Role for Cerebrospinal Fluid Immunophenotyping,</v>
          </cell>
          <cell r="D993" t="str">
            <v xml:space="preserve"> Semin. Pediatr. Neurol., </v>
          </cell>
          <cell r="E993" t="str">
            <v>Biomarkers are central to the translational medicine strategic focus, though strict criteria need to be applied to their designation and utility. They are one of the most promising areas of medical research, but the ‘biomarker life-cycle’ must be understood to avoid false-positive and false-negative results. Molecular biomarkers will revolutionize the treatment of neurological diseases, but the rate of progress depends on a bold, visionary stance by neurologists, as well as scientists, biotech and pharmaceutical industries, funding agencies, and regulators. One important tool in studying cell-specific biomarkers is multiparameter flow cytometry. Cerebrospinal fluid immunophenotyping, or immune phenotypic subsets, captures the biology of intrathecal inflammatory processes, and has the potential to guide personalized immunotherapeutic selection and monitor treatment efficacy. Though data exist for some disorders, they are surprisingly lacking in many others, identifying a serious deficit to be overcome. Flow cytometric immunophenotyping provides a valuable, available, and feasible ‘window’ into both adaptive and innate components of neuroinflammation that is currently underutilized.,” vol. 24, no. 3, pp. 229–239, 2017, doi: https://doi.org/10.1016/j.spen.2017.08.001.</v>
          </cell>
        </row>
        <row r="994">
          <cell r="C994" t="str">
            <v>Protege: A Mobile Health Application for the Elder-caregiver Monitoring Paradigm,</v>
          </cell>
          <cell r="D994" t="str">
            <v xml:space="preserve"> Procedia Technol., </v>
          </cell>
          <cell r="E994" t="str">
            <v>Population in modern societies is ageing, and the number of elders in complete isolation increases with this phenomena. Information technologies are being increasingly used to enhance remote communications and monitoring between elders and caregivers. However, these technologies seldom are adapted to elders’ real needs and functional limitations, and are often discarded by them. They are usually hard to use and lack a set of features that elders perceive as useful to their daily- life communications with their caregivers. In this paper we present Protege: an Android mobile application for the elder- caregiver paradigm, with a fully customized user interface. The integrated features of Protege and its fully customized user interfaces allow for an efficient way of enhancing elder-caregiver communications, and provides elders with a safety- critical device that they can easily use to call for help.,” vol. 9, pp. 1361–1371, 2013, doi: 10.1016/j.protcy.2013.12.153.</v>
          </cell>
        </row>
        <row r="995">
          <cell r="C995" t="str">
            <v>Protocol for interprofessional cooperation regarding medical telemonitoring of diabetes patients on insulin therapy,</v>
          </cell>
          <cell r="D995" t="str">
            <v xml:space="preserve"> Eur. Res. Telemed., </v>
          </cell>
          <cell r="E995" t="str">
            <v>The number of doctors in metropolitan France is set to fall by around 20% by 2020, which will necessarily entail longer waiting times to see a specialist. Telemedicine ensures greater proximity between doctors and patients when the latter leave hospital. For this reason, we have created a cooperation protocol for bringing together a multidisciplinary team around an electronic personalised education programme (ePEP) for patient-monitoring using an electronic blood glucose diary. Given changes in the health system, the goal of cooperation under the terms of article 51 of the Hospital, patients, health, territories (HPST) law is to ensure access for patients to high-quality health care throughout the entire national territories. Skills regarding medical activities have been transferred to paramedical actors in numerous countries, in many cases beginning several years ago. The present diabetes treatment protocol involves patient monitoring using telemedicine (submitted on 2 December 2011). The protocol covers remote treatment of patients on insulin therapy by a multidisciplinary team. To this end, we have trained nurses specialised in the management of such patients, who carry an electronic blood glucose diary. These nurses perform medical acts outside their own area of expertise and normally undertaken by doctors; these are known as specially authorised acts. We have taken into consideration the requirements of both the specially authorised acts and of the telemedicine decree. We decided to insert an electronic version of the acts in the ePEP programme. This software, designed for training purposes, serves as a link between the various members of the multidisciplinary team. Doctors and health auxiliaries have access to patient files at all times. The cooperation protocol is currently undergoing evaluation in the ePEP trial, a multicentre feasibility study that will help define how healthcare is to be reorganised using the personalised education programme by: defining the role of nurses; assessing the benefits perceived by both caregivers and patients; evaluating the impact of ePEP on disease course after 6 months and in the longer term with regard to HbA1c levels, hypoglycaemic episodes, etc. Reorganisation of diabetes care is now well underway. Our management methods are being redesigned and formalised within a protocol in order to improve efficacy without incurring any corresponding increase in costs. We are convinced of the positive role to be played by…,” vol. 1, no. 1, pp. 32–39, 2012, doi: 10.1016/j.eurtel.2012.02.004.</v>
          </cell>
        </row>
        <row r="996">
          <cell r="C996" t="str">
            <v>Prototype of a secure wireless patient monitoring system for the medical community,</v>
          </cell>
          <cell r="D996" t="str">
            <v xml:space="preserve"> Sensors Actuators, A Phys., </v>
          </cell>
          <cell r="E996" t="str">
            <v>Many medical applications set new demands on sensor network designs. They often involve highly variable data rates, multiple receivers and security. Most existing sensor network designs do not adequately support these requirements, focusing instead on aggregating small amounts of data from nodes without security. In this paper, we present a software design for medical sensor networks. This framework provides a set of protocols and services specifically tailored for this application domain. It includes a secure communications model, an interface for periodic collection of sensor data, a dynamic sensor discovery protocol and protocols that monitor and save up to 70% of the energy of a node. The framework is built in TinyOS and a JAVA based user interface is provided to debug the framework and display the measured data. An extensive evaluation of the framework of a 6-node sensor test-bed is presented, measuring scalability and robustness as the number of sensors and the per node data rate are varied. The results show that the proposed framework is a scalable, robust, reliable and secure solution for medical applications. © 2011 Elsevier B.V. All rights reserved.,” vol. 173, no. 1, pp. 55–65, 2012, doi: 10.1016/j.sna.2011.10.016.</v>
          </cell>
        </row>
        <row r="997">
          <cell r="C997" t="str">
            <v>Provider-Driven Development of a Measurement Feedback System to Enhance Measurement-Based Care in VA Mental Health,</v>
          </cell>
          <cell r="D997" t="str">
            <v xml:space="preserve"> Cogn. Behav. Pract., </v>
          </cell>
          <cell r="E997" t="str">
            <v>Given the importance of implementing measurement-based care (MBC) to enhance the quality of care provided to veterans with mental health disorders, the Department of Veterans Affairs (VA) has developed guidelines and a mandate for MBC and use of specific measures. Nonetheless, current use of MBC for mental health in VA is low and easily extractable outcomes are not available within the electronic medical record (EMR). This paper reviews obstacles to MBC for mental health in VA and the potential for a measurement feedback system (MFS) to overcome these obstacles. This paper reports the results of a local VA provider survey of barriers to MBC and describes a multidisciplinary, provider-driven local process to develop a software-based MFS to address some of these barriers. This MFS, named COMMEND (Collaborative Mental health Management ENhanced Dashboard), was developed in an iterative fashion with ongoing feedback from providers. It was created to interface with VA’s EMR and provide a way to easily input patient intervention and outcome information, create a progress note, and visualize interventions and outcomes over time on a single graph. This paper describes a pilot implementation of this tool, including a qualitative description of how it was incorporated into a particular provider’s workflow, how features were adapted based on provider feedback, and initial implementation data. Lastly, plans are described to study factors affecting successful implementation and explain how local experiences may be applicable for providers in a variety of settings.,” vol. 22, no. 1, pp. 87–100, 2015, doi: https://doi.org/10.1016/j.cbpra.2014.06.004.</v>
          </cell>
        </row>
        <row r="998">
          <cell r="C998" t="str">
            <v>Providing longitudinal health care information with the new German Health Card-a pilot system to track patient pathways,</v>
          </cell>
          <cell r="D998" t="str">
            <v xml:space="preserve"> Comput. Methods Programs Biomed., </v>
          </cell>
          <cell r="E998" t="str">
            <v>The paper describes an application system that employs the new German Health Card to provide a technical solution for tracking patient pathways. The aim is to improve the flow and availability of health care information. We used standard software components and technologies in order to facilitate interoperability with multiple system platforms and allow for customizing as the specification process for the German Health Card is not yet completed. Every health care provider contact is recorded on the card and associated medical documents are stored in a central database and can be retrieved via Web Services running on a central application server. The patient pathway can thus be chronologically tracked by the clinician and relevant longitudinal information is made accessible quickly. Our system for tracking patient pathways with the new German Health Card can be regarded as a first example of its great future potential. © 2006 Elsevier Ireland Ltd. All rights reserved.,” vol. 81, no. 3, pp. 266–271, 2006, doi: 10.1016/j.cmpb.2006.01.001.</v>
          </cell>
        </row>
        <row r="999">
          <cell r="C999" t="str">
            <v>Provision of Emergency Maxillofacial Service During the COVID-19 Pandemic : A Collaborative Five Centre UK Study,</v>
          </cell>
          <cell r="D999" t="str">
            <v xml:space="preserve"> Br. J. Oral Maxillofac. Surg., </v>
          </cell>
          <cell r="E999" t="str">
            <v>The global pandemic of Coronavirus disease (COVID-19) represents one of the greatest challenges to healthcare systems, and has forced medical specialties to rapidly adapt their approaches to patient care. Oral and Maxillofacial Surgery is considered particularly at risk of disease transmission due to aerosol generation during surgical interventions, patient proximity and operating environment. On day 2 (26th March, 2020) of when severe restrictions in population movement were instigated in the United Kingdom, we began a study to prospectively monitor the presentation and management of maxillofacial emergencies at five hospital trusts. Data was collected onto an online live database fed through a smartphone application. Of the total 529 patients over six weeks, 395 attended for face-to-face consultations and 134 patients received remote consultations via telephone or video link. There were 255 trauma related cases, 221 infection and 48 cases of postoperative complications. Most trauma cases were minor soft tissue injury related to slip, trip or fall at home. There were 44 cases of facial fractures with a tendency for conservative treatment. 19 cases were related to domestic violence or self-harm. Of the 216 dental related emergencies, 68% could have been managed in the primary care setting. A quarter of all emergency patients were satisfactorily managed by remote consultations. There was a significant change in the provision of emergency maxillofacial service during the pandemic lockdown. We discuss the study findings as well as the potential implications in relation to planning for possible further COVID- 19 spikes and future pandemics.,” vol. 58, no. 6, pp. 698–703, 2020, doi: https://doi.org/10.1016/j.bjoms.2020.05.020.</v>
          </cell>
        </row>
        <row r="1000">
          <cell r="C1000" t="str">
            <v>Psychiatric rehabilitation through teaching smartphone skills to improve functional outcomes in serious mental illness,</v>
          </cell>
          <cell r="D1000" t="str">
            <v xml:space="preserve"> Internet Interv., </v>
          </cell>
          <cell r="E1000" t="str">
            <v>This study measured the impact of a digital competencies and skills course on participants with serious mental illness. Close to 75% of participants reported an improvement in a smartphone related skill, and the majority of participants that reported improvement in one skill reported improvement in at least one other. Qualitative feedback from participants suggests how digital competencies acquired were used to immediately support functional outcomes. Objective: To improve functional outcomes in patients with serious mental illness through a multi-session curriculum designed to improve smartphone skills and engage participants in group learning and problem solving, targeting negative and cognitive symptoms of illness. Methods: An eight-week smartphone digital competencies and skills course was offered to two distinct groups of youth with serious mental illness. Pre and post self-report measurements were captured for each participant for each session. Results: Group participation varied by session, but overall 28 unique patients attended. From survey results, 75% reported improvement in smartphone related skills because of the groups. Qualitative feedback suggests how skills acquired by patients were immediately utilized to gain insight into health and support functional outcomes. Conclusions and implications for practice: Smartphone skills groups are a means to provide practical psychiatric rehabilitation that may enable some patients to compensate for cognitive and social deficits due to illness. While ensuring groups are responsive to patients with varying degrees of skills remains a challenge, adapting lesson structures and mediums, as well as creating new measurement tools, offers a means to modify the course with the clinical need.,” vol. 23, p. 100366, 2021, doi: 10.1016/j.invent.2021.100366.</v>
          </cell>
        </row>
        <row r="1001">
          <cell r="C1001" t="str">
            <v>Psychological effects of physical deficiencies in the residences on elderly persons: A case study in Trabzon Old Person’s Home in Turkey,</v>
          </cell>
          <cell r="D1001" t="str">
            <v xml:space="preserve"> Appl. Ergon., </v>
          </cell>
          <cell r="E1001" t="str">
            <v>In this study, elderly persons’ physical and spiritual necessities and their satisfaction in their residences are investigated by applying a comprehensive questionnaire on the residents of Trabzon Old Person’s Home. By grouping the residents of the home according to their age, gender, marital status, occupation, health conditions, cultural status, and economic conditions, their expectations are determined. Physical conditions of the home are also examined in order to determine whether the necessities of the residents are met or not. The questionnaire consisting of 75 questions is applied to 60 people, and 4500 data points are analyzed by using SPSS software. In the results of this study, physical deficiencies that require elderly persons want to be in Trabzon Old Person’s Home are determined. It is also determined that 86.7% of the residents are pleased with living in the old persons’ home and they could get used to living in the old persons’ home but 73.3% of the residents do not want to send someone in their family to the old person’s home. These contradictory results show that residents do not want to live in old person’s home but they adapt in there because of compulsoriness. This situation affects the residents’ psychological well-being in a negative way. © 2008 Elsevier Ltd. All rights reserved.,” vol. 40, no. 5, pp. 840–851, 2009, doi: 10.1016/j.apergo.2008.09.002.</v>
          </cell>
        </row>
        <row r="1002">
          <cell r="C1002" t="str">
            <v>Psychosocial and organizational constraints: Qualitative analysis with 52 hospital doctors,</v>
          </cell>
          <cell r="D1002" t="str">
            <v xml:space="preserve"> Arch. des Mal. Prof. l’Environnement, </v>
          </cell>
          <cell r="E1002" t="str">
            <v>Purpose: The aim of this study was to identify the work psychosocial and organizational (WPO) factors as perceived by the public hospital physicians. Methods: Semi-directed individual and collective interviews were conducted during the year 2017 in four hospitals in South of France. Manual and computerized analysis were carried out and a comparison among subgroups of physicians by gender, specialty and professional experience was conducted. Results: Physicians’ discourses were homogeneous with minimal differences between the sub-groups. Most physicians reported satisfaction with their work but felt work had a negative impact on their health. Five WPO factors were identified: (1) Satisfactory relations and communication at work with all medical and paramedical staff but deteriorated with the administration; (2) An unsatisfactory professional status; (3) An organizational structure prioritizing financial objectives and limiting their decision-making power in the organization; (4) Overly extended hours, excessive pace and workload; (5) Unsatisfactory material conditions, in particular a dysfunction of computer hardware, a deficiency in software interfaces and an excessive use of connected tools (smartphones). Conclusion: Communication with the administration and the involvement of doctors in the organization of care seem to be promoted. Food for thought should be explored to reduce workloads and adapt computer tools to their activities as well as limiting the use of connected tools and having supervision over their working hours.,” vol. 82, no. 4, pp. 425–437, 2021, doi: 10.1016/j.admp.2021.02.006.</v>
          </cell>
        </row>
        <row r="1003">
          <cell r="C1003" t="str">
            <v>Quantitative evaluation of short-term resting-state brain networks for primary insomnia diagnosis,</v>
          </cell>
          <cell r="D1003" t="str">
            <v xml:space="preserve"> Biomed. Signal Process. Control, </v>
          </cell>
          <cell r="E1003" t="str">
            <v>Primary insomnia (PI) manifesting as insufficient and non-restorative sleep disturbs the function of central nervous system. Electroencephalogram (EEG), as a technique of recording the electrical signals of the brain, has demonstrated potential to access and quantify PI. However, most existing EEG indices rely on time–frequency analysis and separate channels, which limits its clinical application. In this study, we propose a novel quantitative evaluation method by introducing spatial information from resting-state brain networks of insomniacs to make rapid diagnosis implementable. To suppress false positive observations of coupling attributed to signal spread, the connections were binarized based on an adaptive threshold technology so that the statistical network characteristics were extracted automatically to form a comprehensive measurement index. The clinical experiments proved that the specificity of PI brain networks could be quantified objectively by the comprehensive index in the resting state. PI specificity showed consistency across the connectivity estimated in time (Pearson Correlation Coefficient, PCC), phase (Phase Lag Index, PLI) and frequency (Granger Causality, GC) domains. All the three kinds of connectivity revealed the significant difference between the PI patients and normal subjects (PCC: p = 0.0021, PLI: p = 0.0071, GC: p = 0.0142). The strong connectivity of PI consistent with clinical rating scale indicates the hyperarousal of PI brain. It is difficult to achieve normal inhibition, so it consumes more resources in the resting state. Further, bidirectional long short-term memory (Bi-LSTM) network was applied to classify the healthy status (normal or PI) automatically and achieved 85% accuracy and 90% sensitivity, which demonstrated its potential for clinical diagnosis.,” vol. 74, p. 103498, 2022, doi: https://doi.org/10.1016/j.bspc.2022.103498.</v>
          </cell>
        </row>
        <row r="1004">
          <cell r="C1004" t="str">
            <v>RadSense: Enabling one hand and no hands interaction for sterile manipulation of medical images using Doppler radar,</v>
          </cell>
          <cell r="D1004" t="str">
            <v xml:space="preserve"> Smart Heal., </v>
          </cell>
          <cell r="E1004" t="str">
            <v>In this paper, we show how surgeons can interact with medical images using finger and hand gestures in two situations: one hand-free and no hands-free interaction. We explain how interaction with only one hand or a couple of fingers is beneficial and can help surgeons have continuous interaction, without the need to release their tools and leave the operating table, saving valuable patient time. To this end, we present RadSense, an end-to-end and unobtrusive system that uses Doppler radar-sensing to recognize hand and finger gestures when either one or both hands are busy. Our system permits the following important capabilities: (1) touch-less input for sterile interaction with connected health applications, (2) hand and finger gesture recognition when either one or both hands are busy holding tools, extending multitasking capabilities for health professionals, and (3) mobile and networked, allowing for custom wearable and non-wearable configurations. We evaluated our system in a simulated operating room to manipulate preoperative images using four gestures: circle, double tap, swipe, and finger click. We collected data from five subjects and trained a K-Nearest-Neighbor multi-class classifier using 15-fold cross validation, achieving a 94.5% precision for gesture classification. We conclude that our system performs with high accuracy and is useful in cases where only one hand or a few fingers are free to interact when the hands are busy.,” vol. 15, p. 100089, 2020, doi: 10.1016/j.smhl.2019.100089.</v>
          </cell>
        </row>
        <row r="1005">
          <cell r="C1005" t="str">
            <v>Randomized clinical trial of computerized PAINRelieveIt® for patients with sickle cell disease: PAINReportIt® and PAINUCope®,</v>
          </cell>
          <cell r="D1005" t="str">
            <v xml:space="preserve"> Patient Educ. Couns., </v>
          </cell>
          <cell r="E1005" t="str">
            <v>Objective: To compare effects of a tailored multimedia education program versus usual-care on barriers to pain management of adult patients with SCD. Methods: Pretest/posttest randomized controlled trial (RCT) of 228 outpatients with SCD randomized to the tablet-based PAINUCope intervention focused on barriers to pain management, pain, and analgesic adherence or selection of games (control). Outcomes were barriers to pain management, pain, and analgesic adherence. Results: The barriers to pain management and pain scores did not change significantly from pretest to posttest for either condition. Changes in analgesic adherence rates from pretest to posttest were statistically significant for the intervention group (p = .046) but not for the usual care group (p = .419). The group difference was not statistically significant. Conclusions: This first RCT of a tailored multimedia education intervention with adult patients with SCD did not significantly reduce the outcomes of interest compared to the control group. Findings provide insights for improving intervention delivery and reinforcement of patient behaviors. Practice implications: Study redesign is warranted with modifications that include theoretical and methodological approaches and patient-centered delivery of the intervention that take advantage of recent technology developments.,” vol. 103, no. 1, pp. 136–144, 2020, doi: 10.1016/j.pec.2019.08.021.</v>
          </cell>
        </row>
        <row r="1006">
          <cell r="C1006" t="str">
            <v>Rapid fully automatic segmentation of subcortical brain structures by shape-constrained surface adaptation,</v>
          </cell>
          <cell r="D1006" t="str">
            <v xml:space="preserve"> Med. Image Anal., </v>
          </cell>
          <cell r="E1006" t="str">
            <v>This work presents a novel approach for the rapid segmentation of clinically relevant subcortical brain structures in T1-weighted MRI by utilizing a shape-constrained deformable surface model. In contrast to other approaches for segmenting brain structures, its design allows for parallel segmentation of individual brain structures within a flexible and robust hierarchical framework such that accurate adaptation and volume computation can be achieved within a minute of processing time. Furthermore, adaptation is driven by local and not global contrast, potentially relaxing requirements with respect to preprocessing steps such as bias-field correction. Detailed evaluation experiments on more than 1000 subjects, including comparisons to FSL FIRST and FreeSurfer as well as a clinical assessment, demonstrate high accuracy and test-retest consistency of the presented segmentation approach, leading, for example, to an average segmentation error of less than 0.5 mm. The presented approach might be useful in both, research as well as clinical routine, for automated segmentation and volume quantification of subcortical brain structures in order to increase confidence in the diagnosis of neuro-degenerative disorders, such as Alzheimer’s disease, Parkinson’s disease, Multiple Sclerosis, or clinical applications for other neurologic and psychiatric diseases.,” vol. 46, pp. 146–161, 2018, doi: 10.1016/j.media.2018.03.001.</v>
          </cell>
        </row>
        <row r="1007">
          <cell r="C1007" t="str">
            <v>Rapid implementation of a modular clinical trial informatics solution for COVID-19 research,</v>
          </cell>
          <cell r="D1007" t="str">
            <v xml:space="preserve"> Informatics Med. Unlocked, </v>
          </cell>
          <cell r="E1007" t="str">
            <v>Veterans Health Administration (VHA) services are most frequently used by patients 65 years and older, an age group that is disproportionally affected by COVID-19. Here we describe a modular Clinical Trial Informatics Solution (CTIS) that was rapidly developed and deployed to support a multi-hospital embedded pragmatic clinical trial in COVID-19 patients within the VHA. Our CTIS includes tools for patient eligibility screening, informed consent tracking, treatment randomization, EHR data transformation for reporting and interfaces for patient outcome and adverse event tracking. We hope our CTIS component descriptions and practical lessons learned will serve as a useful building block for others creating their own clinical trial tools and have made application and database code publicly available.,” vol. 27, p. 100788, 2021, doi: 10.1016/j.imu.2021.100788.</v>
          </cell>
        </row>
        <row r="1008">
          <cell r="C1008" t="str">
            <v>RAVE: Comprehensive open-source software for reproducible analysis and visualization of intracranial EEG data,</v>
          </cell>
          <cell r="D1008" t="str">
            <v xml:space="preserve"> Neuroimage, </v>
          </cell>
          <cell r="E1008" t="str">
            <v>Direct recording of neural activity from the human brain using implanted electrodes (iEEG, intracranial electroencephalography) is a fast-growing technique in human neuroscience. While the ability to record from the human brain with high spatial and temporal resolution has advanced our understanding, it generates staggering amounts of data: a single patient can be implanted with hundreds of electrodes, each sampled thousands of times a second for hours or days. The difficulty of exploring these vast datasets is the rate-limiting step in discovery. To overcome this obstacle, we created RAVE (‘R Analysis and Visualization of iEEG’). All components of RAVE, including the underlying ‘R’ language, are free and open source. User interactions occur through a web browser, making it transparent to the user whether the back-end data storage and computation are occurring locally, on a lab server, or in the cloud. Without writing a single line of computer code, users can create custom analyses, apply them to data from hundreds of iEEG electrodes, and instantly visualize the results on cortical surface models. Multiple types of plots are used to display analysis results, each of which can be downloaded as publication-ready graphics with a single click. RAVE consists of nearly 50,000 lines of code designed to prioritize an interactive user experience, reliability and reproducibility.,” vol. 223, p. 117341, 2020, doi: 10.1016/j.neuroimage.2020.117341.</v>
          </cell>
        </row>
        <row r="1009">
          <cell r="C1009" t="str">
            <v>Real time visualization of asymmetrical sitting posture,</v>
          </cell>
          <cell r="D1009" t="str">
            <v xml:space="preserve"> Procedia Comput. Sci., </v>
          </cell>
          <cell r="E1009" t="str">
            <v>Asymmetrical sitting posture (ASP) affects the body mechanics and puts various body segments under strain which may lead to health problems including musculoskeletal pain, low back pain and spinal deformity resulting increased care costs. The tools and methodologies used to assess human posture are often arbitrary and studied by physicians, physiotherapists and researchers in clinical settings. For example, clinical scales such as the Posture Index or Postural Assessment Scale are subjective or semi-subjective, based on visual observation and require clinical expertise to identify asymmetry. More objective gold standard methods such as Motion Capture Systems rely on access to expensive complex equipment based in laboratories. These are not widely available for several reasons including, scarcity of equipment, need for technical staff, time consuming procedures and overall expense. Therefore, there is a need for a low cost, portable automatic posture monitoring system which would help address this challenge. We develop an automatic ASP monitoring system to provide real time visualization and information about sitting posture. We build flexible pressure sensor (FPS) at six different locations on a chair to collect pressure information using piezoresistive conductive film. The collected data from FPSs are then transferred to a smartphone application using Bluetooth. We develop a dedicated Android App to collect FPSs reading and provide real time visualizations of information. The results show that FPS can be used for objective monitoring of sitting posture. It can also be utilized to provide useful information about patients with pelvic asymmetry in rehabilitation medicine. Our system would significantly simplify the sitting posture monitoring protocols and open possibilities for office, school and home based assessment and support for posture improvement. Furthermore, results from this study will be used to develop a new quantitative posture measurement tool for clinical use.,” vol. 155, pp. 153–160, 2019, doi: 10.1016/j.procs.2019.08.024.</v>
          </cell>
        </row>
        <row r="1010">
          <cell r="C1010" t="str">
            <v>Real-time animation of human characters’ anatomy,</v>
          </cell>
          <cell r="D1010" t="str">
            <v xml:space="preserve"> Comput. Graph., </v>
          </cell>
          <cell r="E1010" t="str">
            <v>The animation of articulated characters is a central problem in the computer graphics field. Skeletal animation techniques define a workflow which has proven to be effective for boundary representations (B-Reps). This paper extends the classical skeletal animation pipeline to deal with characters internal tissues. In contrast to most common approaches, the proposed technique automates all the stages of this workflow. Well known skinning algorithms, such as Linear Blending Skinning, Dual Quaternion Skinning or Optimized Centers of Rotation were adapted to allow the use of our technique in applications where interactivity is required. The pipeline proposed in this paper can be used in many computer graphics systems such as games or educational applications to visualize and animate the internal anatomy of a virtual character at interactive rates.,” vol. 74, pp. 268–277, 2018, doi: 10.1016/j.cag.2018.05.025.</v>
          </cell>
        </row>
        <row r="1011">
          <cell r="C1011" t="str">
            <v>Real-time electrocardiogram streams for continuous authentication,</v>
          </cell>
          <cell r="D1011" t="str">
            <v xml:space="preserve"> Appl. Soft Comput. J., </v>
          </cell>
          <cell r="E1011" t="str">
            <v>Security issues are becoming critical in modern smart systems. Particularly, ensuring that only legitimate users get access to them is essential. New access control systems must rely on continuous authentication (CA) to provide higher security level. To achieve this, recent research has shown how biological signals, such as electroencephalograms (EEGs) or electrocardiograms (ECGs), can be useful for this purpose. In this paper, we introduce a new CA scheme that, contrarily to previous works in this area, considers ECG signals as continuous data streams. The data stream paradigm is suitable for this scenario since algorithms tailored for data streams can cope with continuous data of a theoretical infinite length and with a certain variability. The proposed ECG-based CA system is intended for real-time applications and is able to offer an accuracy up to 96%, with an almost perfect system performance (kappa statistic &gt;80%).,” vol. 68, pp. 784–794, 2018, doi: 10.1016/j.asoc.2017.07.032.</v>
          </cell>
        </row>
        <row r="1012">
          <cell r="C1012" t="str">
            <v>Real-time hands, face and facial features detection and tracking: Application to cognitive rehabilitation tests monitoring,</v>
          </cell>
          <cell r="D1012" t="str">
            <v xml:space="preserve"> J. Netw. Comput. Appl., </v>
          </cell>
          <cell r="E1012" t="str">
            <v>In this paper, a marker-free computer vision system for cognitive rehabilitation tests monitoring is presented. The system monitors and analyzes the correct and incorrect realization of a set of psicomotricity exercises in which a hand has to touch a facial feature. The monitoring requires different human body parts detection and tracking. Detection of face, eyes, nose, and hands is achieved with a set of classifiers built independently based on the AdaBoost algorithm. Comparisons with other detection approaches, regarding performance and applicability to the monitoring system, are presented. Face and hands tracking is accomplished through the CAMShift algorithm with independent and adaptive two-dimensional histograms of the chromaticity components of the TSL color space for the pixels inside these three regions. The TSL color space was selected after a study of five color spaces regarding skin color characterization. The system is easily implemented with a consumer-grade computer and a camera, unconstrained background and illumination and runs at more than 23 frames per second. The system was tested and achieved a successful monitoring percentage of 97.62%. The automation of the human body parts motion monitoring, its analysis in relation to the psicomotricity exercise indicated to the patient and the storage of the result of the realization of a set of exercises free the rehabilitation experts of doing such demanding tasks. The vision-based system is potentially applicable to other human-computer interface tasks with minor changes. © 2010 Elsevier Ltd. All rights reserved.,” vol. 33, no. 4, pp. 447–466, 2010, doi: 10.1016/j.jnca.2010.02.001.</v>
          </cell>
        </row>
        <row r="1013">
          <cell r="C1013" t="str">
            <v>Real-time human activity recognition from accelerometer data using Convolutional Neural Networks,</v>
          </cell>
          <cell r="D1013" t="str">
            <v xml:space="preserve"> Appl. Soft Comput. J., </v>
          </cell>
          <cell r="E1013" t="str">
            <v>With a widespread of various sensors embedded in mobile devices, the analysis of human daily activities becomes more common and straightforward. This task now arises in a range of applications such as healthcare monitoring, fitness tracking or user-adaptive systems, where a general model capable of instantaneous activity recognition of an arbitrary user is needed. In this paper, we present a user-independent deep learning-based approach for online human activity classification. We propose using Convolutional Neural Networks for local feature extraction together with simple statistical features that preserve information about the global form of time series. Furthermore, we investigate the impact of time series length on the recognition accuracy and limit it up to 1 s that makes possible continuous real-time activity classification. The accuracy of the proposed approach is evaluated on two commonly used WISDM and UCI datasets that contain labeled accelerometer data from 36 and 30 users respectively, and in cross-dataset experiment. The results show that the proposed model demonstrates state-of-the-art performance while requiring low computational cost and no manual feature engineering.,” vol. 62, pp. 915–922, 2018, doi: 10.1016/j.asoc.2017.09.027.</v>
          </cell>
        </row>
        <row r="1014">
          <cell r="C1014" t="str">
            <v>Real-time moving horizon estimation for a vibrating active cantilever,</v>
          </cell>
          <cell r="D1014" t="str">
            <v xml:space="preserve"> Mech. Syst. Signal Process., </v>
          </cell>
          <cell r="E1014" t="str">
            <v>Vibrating structures may be subject to changes throughout their operating lifetime due to a range of environmental and technical factors. These variations can be considered as parameter changes in the dynamic model of the structure, while their online estimates can be utilized in adaptive control strategies, or in structural health monitoring. This paper implements the moving horizon estimation (MHE) algorithm on a low-cost embedded computing device that is jointly observing the dynamic states and parameter variations of an active cantilever beam in real time. The practical behavior of this algorithm has been investigated in various experimental scenarios. It has been found, that for the given field of application, moving horizon estimation converges faster than the extended Kalman filter; moreover, it handles atypical measurement noise, sensor errors or other extreme changes, reliably. Despite its improved performance, the experiments demonstrate that the disadvantage of solving the nonlinear optimization problem in MHE is that it naturally leads to an increase in computational effort.,” vol. 86, pp. 1–15, 2017, doi: 10.1016/j.ymssp.2016.09.028.</v>
          </cell>
        </row>
        <row r="1015">
          <cell r="C1015" t="str">
            <v>Real-Time neural signal decoding on heterogeneous MPSocs based on VLIW ASIPs,</v>
          </cell>
          <cell r="D1015" t="str">
            <v xml:space="preserve"> J. Syst. Archit., </v>
          </cell>
          <cell r="E1015" t="str">
            <v>An important research problem, at the basis of the development of embedded systems for neuroprosthetic applications, is the development of algorithms and platforms able to extract the patient’s motion intention by decoding the information encoded in neural signals. At the state of the art, no portable and reliable integrated solutions implementing such a decoding task have been identified. To this aim, in this paper, we investigate the possibility of using the MPSoC paradigm in this application domain. We perform a design space exploration that compares different custom MPSoC embedded architectures, implementing two versions of a on-line neural signal decoding algorithm, respectively targeting decoding of single and multiple acquisition channels. Each considered design points features a different application configuration, with a specific partitioning and mapping of parallel software tasks, executed on customized VLIW ASIP processing cores. Experimental results, obtained by means of FPGA-based prototyping and post-floorplanning power evaluation on a 40nm technology library, assess the performance and hardware-related costs of the considered configurations. The reported power figures demonstrate the usability of the MPSoC paradigm within the processing of bio-electrical signals and show the benefits achievable by the exploitation of the instruction-level parallelism within tasks.,” vol. 76, pp. 89–101, 2017, doi: 10.1016/j.sysarc.2016.11.005.</v>
          </cell>
        </row>
        <row r="1016">
          <cell r="C1016" t="str">
            <v>Real-time ultrasound transducer localization in fluoroscopy images by transfer learning from synthetic training data,</v>
          </cell>
          <cell r="D1016" t="str">
            <v xml:space="preserve"> Med. Image Anal., </v>
          </cell>
          <cell r="E1016" t="str">
            <v>The fusion of image data from trans-esophageal echography (TEE) and X-ray fluoroscopy is attracting increasing interest in minimally-invasive treatment of structural heart disease. In order to calculate the needed transformation between both imaging systems, we employ a discriminative learning (DL) based approach to localize the TEE transducer in X-ray images. The successful application of DL methods is strongly dependent on the available training data, which entails three challenges: (1) the transducer can move with six degrees of freedom meaning it requires a large number of images to represent its appearance, (2) manual labeling is time consuming, and (3) manual labeling has inherent errors. This paper proposes to generate the required training data automatically from a single volumetric image of the transducer. In order to adapt this system to real X-ray data, we use unlabeled fluoroscopy images to estimate differences in feature space density and correct covariate shift by instance weighting. Two approaches for instance weighting, probabilistic classification and Kullback-Leibler importance estimation (KLIEP), are evaluated for different stages of the proposed DL pipeline. An analysis on more than 1900 images reveals that our approach reduces detection failures from 7.3% in cross validation on the test set to zero and improves the localization error from 1.5 to 0.8. mm. Due to the automatic generation of training data, the proposed system is highly flexible and can be adapted to any medical device with minimal efforts.,” vol. 18, no. 8, pp. 1320–1328, 2014, doi: 10.1016/j.media.2014.04.007.</v>
          </cell>
        </row>
        <row r="1017">
          <cell r="C1017" t="str">
            <v>Reasons for non-acceptance and non-use of a home telemonitoring application by multimorbid patients aged 65 years and over,</v>
          </cell>
          <cell r="D1017" t="str">
            <v xml:space="preserve"> Z. Evid. Fortbild. Qual. Gesundhwes., </v>
          </cell>
          <cell r="E1017" t="str">
            <v>Hintergrund: Die anwenderseitige Akzeptanz ist ein wesentlicher Indikator für den Einsatz und die Umsetzung von Telemonitoring-Anwendungen (TMA) in der Gesundheitsversorgung. Trotz diverser positiver Effekte, die bisherige Studien für Nutzer von TMA offenlegen konnten, gibt es immer wieder Patienten, die aus unterschiedlichen Gründen ihre Teilnahme an einer Telemedizinstudie beenden oder grundsätzlich ablehnen. Zu den Gründen für die Nichtakzeptanz und Nichtnutzung einer TMA, speziell durch Patienten mit Multimorbidität über 65 Jahren im häuslichen Umfeld, gibt es bisher wenig Evidenz. Um diese Forschungslücke zu schließen, fokussiert die vorliegende Teilstudie auf patientenberichtete Motive für eine Nichtakzeptanz und Nichtnutzung einer TMA im häuslichen Umfeld. Methoden: Die vorliegende Teilstudie folgte einem gemischt-methodischen Ansatz und fokussierte die Patientenperspektive. Die quantitative Datenerhebung erfolgte über computergestützte Telefoninterviews bei allen Studienabbrechern und Nichtteilnehmern, die qualitative Erhebung fand in Form von Leitfadeninterviews mit Nichtnutzern (&lt; als 50% der vereinbarten Nutzungsfrequenz) und Studienabbrechern statt. Geeignete Patienten wurden konsekutiv von Hausärzten rekrutiert, aufgeklärt und gemäß der Einschlusskriterien nach Einwilligung in die Studie eingeschlossen. Patienten ermittelten u.a. ihre Vitalwerte (Blutdruck, Herzfrequenz, Sauerstoffsättigung, Gewicht) über telemedizinische Messgeräte und sendeten sie via Tablet an ein studieneigenes Koordinierungszentrum für die telemedizinische Versorgung zur Überprüfung des Interventionsbedarfes. Die erhobenen Daten zur Nichtakzeptanz und Nichtnutzung der TMA wurden quantitativ und qualitativ ausgewertet. Ergebnisse: Neun Hausarztpraxen aus zwei deutschen Großstädten rekrutierten insgesamt 177 Patienten gemäß den Einschlusskriterien. Im Verlauf der Studie schieden 61 Studienteilnehmer (34,5%) aus, 80 Patienten (31,1%) lehnten eine Teilnahme an der Studie ab. Studienabbrecher und Nichtteilnehmer waren signifikant älter als aktiv teilnehmende Patienten (p = 0,004 bzw. p = 0,001). Dominierende Motive für einen Studienabbruch waren der fehlende empfundene Zusatznutzen bzw. die fehlende inhaltliche Abwechslung der TMA auf dem Patienten-Tablet, das fehlende Interesse bzw. Bedarf an einer telemedizinischen Betreuung sowie die zu hohe zeitliche Beanspruchung durch die Studienteilnahme. Alleinlebende, ledige und verwitwete Patienten gaben signifikant mehr Schwierig…,” vol. 141–142, pp. 76–88, 2019, doi: 10.1016/j.zefq.2019.02.009.</v>
          </cell>
        </row>
        <row r="1018">
          <cell r="C1018" t="str">
            <v>Reasons for not reaching or using web-based self-management applications, and the use and evaluation of Oncokompas among cancer survivors, in the context of a randomised controlled trial,</v>
          </cell>
          <cell r="D1018" t="str">
            <v xml:space="preserve"> Internet Interv., </v>
          </cell>
          <cell r="E1018" t="str">
            <v>Introduction: The web-based self-management application Oncokompas was developed to support cancer survivors to monitor health-related quality of life and symptoms (Measure) and to provide tailored information (Learn) and supportive care options (Act). In a previously reported randomised controlled trial (RCT), 68% of 655 recruited survivors were eligible, and of those 45% participated in the RCT. Among participants of the RCT that were randomised to the intervention group, 52% used Oncokompas as intended. The aim of this study was to explore reasons for not participating in the RCT, and reasons for not using Oncokompas among non-users, and the use and evaluation of Oncokompas among users. Methods: Reasons for not participating were assessed with a study-specific questionnaire among 243 survivors who declined participation. Usage was investigated among 320 participants randomised to the intervention group of the RCT via system data and a study-specific questionnaire that was assessed during the 1 week follow-up (T1) assessment. Results: Main reasons for not participating were not interested in participation in scientific research (40%) and not interested in scientific research and Oncokompas (28%). Main reasons for not being interested in Oncokompas were wanting to leave the period of being ill behind (29%), no symptom burden (23%), or lacking internet skills (18%). Out of the 320 participants in the intervention group 167 (52%) used Oncokompas as intended. Among 72 non-users, main reasons for not using Oncokompas were no symptom burden (32%) or lack of time (26%). Among 248 survivors that activated their account, satisfaction and user-friendliness were rated with a 7 (scale 0–10). Within 3 (IQR 1–4) sessions, users selected 32 (IQR 6–37) topics. Main reasons for not using healthcare options in Act were that the information in Learn was already sufficient (44%) or no supportive care needs (32%). Discussion: Main reasons for not reaching or using Oncokompas were no symptom burden, no supportive care needs, or lack of time. Users selected many cancer-generic and tumour-specific topics to address, indicating added value of the wide range of available topics.,” vol. 25, p. 100429, 2021, doi: 10.1016/j.invent.2021.100429.</v>
          </cell>
        </row>
        <row r="1019">
          <cell r="C1019" t="str">
            <v>Recent advances in time-frequency analysis methods for machinery fault diagnosis: A review with application examples,</v>
          </cell>
          <cell r="D1019" t="str">
            <v xml:space="preserve"> Mech. Syst. Signal Process., </v>
          </cell>
          <cell r="E1019" t="str">
            <v>Nonstationary signal analysis is one of the main topics in the field of machinery fault diagnosis. Time-frequency analysis can identify the signal frequency components, reveals their time variant features, and is an effective tool to extract machinery health information contained in nonstationary signals. Various time-frequency analysis methods have been proposed and applied to machinery fault diagnosis. These include linear and bilinear time-frequency representations (e.g., wavelet transform, Cohen and affine class distributions), adaptive parametric time-frequency analysis (based on atomic decomposition and time-frequency auto-regressive moving average models), adaptive non-parametric time-frequency analysis (e.g., Hilbert-Huang transform, local mean decomposition, and energy separation), and time varying higher order spectra. This paper presents a systematic review of over 20 major such methods reported in more than 100 representative articles published since 1990. Their fundamental principles, advantages and disadvantages, and applications to fault diagnosis of machinery have been examined. Some examples have also been provided to illustrate their performance. © 2013 Elsevier Ltd.,” vol. 38, no. 1, pp. 165–205, 2013, doi: 10.1016/j.ymssp.2013.01.017.</v>
          </cell>
        </row>
        <row r="1020">
          <cell r="C1020" t="str">
            <v>Recognition of human activities for wellness management using a smartphone and a smartwatch: A boosting approach,</v>
          </cell>
          <cell r="D1020" t="str">
            <v xml:space="preserve"> Decis. Support Syst., </v>
          </cell>
          <cell r="E1020" t="str">
            <v>Mobile health applications are considered to be powerful tools for activity-based wellness management. With the availability of multimodal sensors in smart devices used in our daily lives, it is possible to track human activity and deliver context-aware wellness services. The embedded sensors in naturally used devices such as smartphones, smartwatches, and wearables contain rich information that can be integrated for human activity recognition. Our research demonstrates how powerful boosting algorithms can extract knowledge for human activity classification in a real-life setting. Our results show that boosting classifiers outperform traditional machine learning classifiers in the detection of basic human activities such as walking, standing, sitting, exercise, and sleeping. Further, we perform feature engineering to compare the potential of a smartphone and a smartwatch in activity detection. Our feature engineering strategy provides directions about the selection of sensor features for improvement in classification of basic human activities. The theoretical and practical implications of this research for activity-based wellness management are also discussed.,” vol. 140, p. 113426, 2021, doi: 10.1016/j.dss.2020.113426.</v>
          </cell>
        </row>
        <row r="1021">
          <cell r="C1021" t="str">
            <v>Recovery of CT stroke hypodensity - An adaptive variational approach,</v>
          </cell>
          <cell r="D1021" t="str">
            <v xml:space="preserve"> Comput. Med. Imaging Graph., </v>
          </cell>
          <cell r="E1021" t="str">
            <v>The present research was directed to effective image restoration with the extraction of ischemic edema signs. Computerized support of hyperacute stroke diagnosis based on routinely used computerized tomography (CT) scans was optimized to visualize the infarct extent more precisely. In particular, a beneficial support of time-limited appropriate decision of whether to treat the patient by thrombolysis is expected. Because of a limited accuracy in determining the area of core infarction, particularly in the early hours of symptoms’ onset, a variational approach to sensed data recovery was applied. Proposed methodology adjusts fidelity norms and regularization priors integrated with simulated sensing procedures in a compressed sensing framework. Experimental study confirmed almost perfect recognition of ischemic stroke in a test set of over 500 CT scans.,” vol. 46, pp. 131–141, 2015, doi: 10.1016/j.compmedimag.2015.03.006.</v>
          </cell>
        </row>
        <row r="1022">
          <cell r="C1022" t="str">
            <v>Redefining the sonography workflow through the application of a departmental computerized workflow management system,</v>
          </cell>
          <cell r="D1022" t="str">
            <v xml:space="preserve"> Int. J. Med. Inform., </v>
          </cell>
          <cell r="E1022" t="str">
            <v>Purpose: The purpose of this study is to demonstrate and evaluate the effective application of a computerized workflow management system (WMS) into sonography workflow in order to reduce patient exam waiting time, number of waiting patients, sonographer stress level, and to improve patient satisfaction. Methods: A computerized WMS was built with seamless integration of an automated patient sorting algorithm, a real-time monitoring system, exam schedules fine-tuning, a tele-imaging support system, and a digital signage broadcasting system of patient education programs. The computerized WMS was designed to facilitate problem-solving through continuous customization and flexible adjustment capability. Its effects on operations, staff stress, and patient satisfaction were studied. Results: After implementation of the computerized WMS, there is a significant decrease in patient exam waiting time and sonographer stress level, significant increase in patient satisfaction regarding exam waiting time and the number of examined patients, and marked decrease in the number of waiting patients at different time points in a day. Conclusion: Through multidisciplinary teamwork, the computerized WMS provides a simple and effective approach that can overcome jammed exams associated problems, increase patient satisfaction level, and decrease staff workload stress under limited resources, eventually creating a win-win situation for both the patients and radiology personnel. © 2012 Elsevier Ireland Ltd.,” vol. 82, no. 3, pp. 168–176, 2013, doi: 10.1016/j.ijmedinf.2012.06.001.</v>
          </cell>
        </row>
        <row r="1023">
          <cell r="C1023" t="str">
            <v>Referenceable mobile crowdsensing architecture: A healthcare use case,</v>
          </cell>
          <cell r="D1023" t="str">
            <v xml:space="preserve"> Procedia Comput. Sci., </v>
          </cell>
          <cell r="E1023" t="str">
            <v>Smartphones have become an integral part in life of users, mainly because over the course of recent years, they have become extremely mainstream, cheap, flexible, and they pack high-end hardware that offers high computational capabilities. Many, if not all of today’s smartphones are equipped with sophisticated sensors which enable smart mobile sensing. The programmable nature of these sensors in the smartphones enable a wide array of possibilities to achieve user-centric or environmental sensing. Even though there have been different approaches proposed to develop a smartphone app, platform, design frameworks, APIs, and even application-specific architectures, there is a lack of generalised referenceable architecture in the literature. In this paper, we propose a generic reference architecture, which can be derived to create more concrete mobile sensing or mobile app architectures. Furthermore, we realise the proposed reference architecture in a healthcare use case, specifically in the context of applying smart mobile sensing to support tinnitus research.,” vol. 134, pp. 445–451, 2018, doi: 10.1016/j.procs.2018.07.185.</v>
          </cell>
        </row>
        <row r="1024">
          <cell r="C1024" t="str">
            <v>Reflections on the design, implementation, and adoption of a gamified eHealth application in youth mental healthcare,</v>
          </cell>
          <cell r="D1024" t="str">
            <v xml:space="preserve"> Entertain. Comput., </v>
          </cell>
          <cell r="E1024" t="str">
            <v>We designed and implemented a gamified eHealth application for youth mental healthcare, to study how game design techniques could be applied within this context. This resulted in the design of a gamified mobile application aimed at supporting therapeutic goal setting: the ReadySetGoals game. The design process itself involved four key stages: (1) Identifying the transfer effect to be aimed-for, (2) Exploring the user context, (3) Designing the gamification, and (4) Evaluating the gamification. Following a preliminary evaluation, we applied a final design iteration to the app that was implemented in therapeutic practice. However, fewer therapists than expected used the app when given the opportunity and information. In a series of qualitative interviews, we investigated their reasons for not using it. Analysis of the results generated three themes that inhibit eHealth adoption: (1) Fittingness of gamification with individual users, (2) Fittingness of eHealth with face-to-face practice, (3) Distortion of therapeutic alliance by eHealth and gamification. Based on these outcomes and our design process we identified the following three recommendations to enhance implementation and adoption of eHealth in mental healthcare: (1) Align expectations of stakeholders through framing (2) Integrate therapeutic aspects in gamification, and (3) Focus on personalisation.,” vol. 31, p. 100305, 2019, doi: 10.1016/j.entcom.2019.100305.</v>
          </cell>
        </row>
        <row r="1025">
          <cell r="C1025" t="str">
            <v>Reflective assistance - Pervasive adaptation in real life computing,</v>
          </cell>
          <cell r="D1025" t="str">
            <v xml:space="preserve"> Procedia Comput. Sci., </v>
          </cell>
          <cell r="E1025" t="str">
            <v>The ultimate goal of the reflective assistance control system is to observe people in a specific real-life situation, diagnose their psychological and behavioral state and influence the ambient accordingly. The system uses reflective technology to exercise pervasive adaptation through non explicit man-machine interaction based on context awareness. Recent results show effective use in vehicular domain and promise further applications in environmental, ambient assisted living and health care areas. © Selection and peer-review under responsibility of FET11 conference organizers and published by Elsevier B.V.,” vol. 7, pp. 297–300, 2011, doi: 10.1016/j.procs.2011.09.017.</v>
          </cell>
        </row>
        <row r="1026">
          <cell r="C1026" t="str">
            <v>Regional COVID-19 registry in Khuzestan, Iran: A study protocol and lessons learned from a pilot implementation,</v>
          </cell>
          <cell r="D1026" t="str">
            <v xml:space="preserve"> Informatics Med. Unlocked, </v>
          </cell>
          <cell r="E1026" t="str">
            <v>Disease registry systems provide a strong information infrastructure for decision-making and research. The purpose of this study is to describe the implementation method and protocol of the COVID-19 registry in Khuzestan province, Iran. We established a steering committee and formulated the purposes of the registry. Then, based on reviewing the literature, and expert panels, the minimum data set, the data collection forms and the web-based software were developed. Data collection is done retrospectively through Hospital Information Systems, Medical Care Monitoring Center system (MCMC), Management of Communicable Disease Prevention and Control system (MCDPC) as well as, patients’ records. For prospective data collection, the data collection forms are compiled with patients’ medical records by the medical staff and are then entered into the registry system. We collect patients’ administrative and demographic data, history and physical examinations, test and imaging results, disease progression, treatment, outcomes, and follow-ups of the confirmed and suspected inpatients and outpatients. From April 20 to December 5, 2020, the data of 4,812 confirmed cases and 7,113 suspected cases were collected from two COVID-19 referral hospitals. Based on our experience, recording information along with providing care for patients and putting patients’ data registration in the medical staff’s routine, structuring data, having a flexible technical team and rapid software development for multiple and continuous updates, automating data collection by connecting the registry to existing information systems and having different incentives, the registration process can be strengthened.,” vol. 23, p. 100520, 2021, doi: https://doi.org/10.1016/j.imu.2021.100520.</v>
          </cell>
        </row>
        <row r="1027">
          <cell r="C1027" t="str">
            <v>Registration of dynamic multiview 2D ultrasound and late gadolinium enhanced images of the heart: Application to hypertrophic cardiomyopathy characterization,</v>
          </cell>
          <cell r="D1027" t="str">
            <v xml:space="preserve"> Med. Image Anal., </v>
          </cell>
          <cell r="E1027" t="str">
            <v>Describing and analyzing heart multiphysics requires the acquisition and fusion of multisensor cardiac images. Multisensor image fusion enables a combined analysis of these heterogeneous modalities. We propose to register intra-patient multiview 2D+t ultrasound (US) images with multiview late gadolinium-enhanced (LGE) images acquired during cardiac magnetic resonance imaging (MRI), in order to fuse mechanical and tissue state information. The proposed procedure registers both US and LGE to cine MRI. The correction of slice misalignment and the rigid registration of multiview LGE and cine MRI are studied, to select the most appropriate similarity measure. It showed that mutual information performs the best for LGE slice misalignment correction and for LGE and cine registration. Concerning US registration, dynamic endocardial contours resulting from speckle tracking echocardiography were exploited in a geometry-based dynamic registration. We propose the use of an adapted dynamic time warping procedure to synchronize cardiac dynamics in multiview US and cine MRI. The registration of US and LGE MRI was evaluated on a dataset of patients with hypertrophic cardiomyopathy. A visual assessment of 330 left ventricular regions from US images of 28 patients resulted in 92.7% of regions successfully aligned with cardiac structures in LGE. Successfully-aligned regions were then used to evaluate the abilities of strain indicators to predict the presence of fibrosis. Longitudinal peak-strain and peak-delay of aligned left ventricular regions were computed from corresponding regional strain curves from US. The Mann-Withney test proved that the expected values of these indicators change between the populations of regions with and without fibrosis (p &lt; 0.01). ROC curves otherwise proved that the presence of fibrosis is one factor amongst others which modifies longitudinal peak-strain and peak-delay.,” vol. 28, pp. 13–21, 2016, doi: 10.1016/j.media.2015.10.010.</v>
          </cell>
        </row>
        <row r="1028">
          <cell r="C1028" t="str">
            <v>Reinforcement learning-enabled Intelligent Device-to-Device (I-D2D) communication in Narrowband Internet of Things (NB-IoT),</v>
          </cell>
          <cell r="D1028" t="str">
            <v xml:space="preserve"> Comput. Commun., </v>
          </cell>
          <cell r="E1028" t="str">
            <v>The 5th Generation (5G) and Beyond 5G (B5G) are expected to be the enabling technologies for Internet-of-Everything (IoE). The quality-of-service (QoS) for IoE in the context of uplink data delivery of the content is of prime importance. The 3rd Generation Partnership Project (3GPP) standardizes the Narrowband Internet-of-Things (NB-IoT) in 5G, which is Low Power Wide Area (LPWA) technology to enhance the coverage and to optimize the power consumption for the IoT devices. Repetitions of control and data signals between NB-IoT User Equipment (UE) and the evolved NodeB/Base Station (eNB/BS), is one of the most prominent characteristics in NB-IoT. These repetitions ensure high reliability in the context of data delivery of time-sensitive applications, e.g., healthcare applications. However, these repetitions degrade the performance of the resource-constrained IoT network in terms of energy consumption. Device-to-Device (D2D) communication standardized in Long Term Evolution-Advanced (LTE-A) offers a key solution for NB-IoT UE to transmit in two hops route instead of direct uplink, which augments the efficiency of the system. In an effort to improve the data packet delivery, this study investigates D2D communication for NB-IoT delay-sensitive applications, such as healthcare-IoT services. This study formulates the selection of D2D communication relay as Multi-Armed Bandit (MAB) problem and incorporates Upper Confidence Bound (UCB) based Reinforcement Learning (RL) to solve MAB problem. The proposed Intelligent-D2D (I-D2D) communication methodology selects the optimum relay with a maximum Packet Delivery Ratio (PDR) with minimum End-to-End Delay (EED), which ultimately augments energy efficiency.,” vol. 176, pp. 13–22, 2021, doi: 10.1016/j.comcom.2021.05.007.</v>
          </cell>
        </row>
        <row r="1029">
          <cell r="C1029" t="str">
            <v>Relation entre événements de vie, traumatismes et démence; étude ouverte portant sur 565 patients déments: Links between life events, traumatism and dementia; an open study including 565 patients with dementia,</v>
          </cell>
          <cell r="D1029" t="str">
            <v xml:space="preserve"> Encephale., </v>
          </cell>
          <cell r="E1029" t="str">
            <v>Résumé Le vieillissement se caractérise par une perte progressive des capacités adaptatives du sujet, à une période où les agressions socio-environnementales se multiplient. Chez le sujet âgé, les événements de vie représentent un choc bouleversant le sujet et son entourage, rompant un équilibre homéostatique fragile. Ce travail tente d’évaluer quantitativement mais aussi qualitativement la présence d’événements de vie traumatiques ayant précédé l’apparition du syndrome démentiel ; 565 patients déments répondant aux critères de démence du DSM IV ont été inclus dans le cadre de l’étude PIXEL, étude rétrospective conduite sur l’ensemble du territoire métropolitain français. Un auto-questionnaire a été proposé à l’aidant principal informel du sujet dément, au sein duquel nous avons analysé les réponses obtenues à l’une des questions portant sur des événements de vie vécus récemment par le sujet. La population étudiée comprend 362 femmes (79,6 ± 7,7 ans) et 203 hommes (76,3 ± 7,5 ans). On dénombre 372 réponses à cette question (65 % de l’échantillon). Parmi ceux-ci, 76 aidants ont répondu qu’il n’y avait pas de traumatisme en lien avec le processus dégénératif, tandis que les 296 autres (79 % des répondeurs, 52 % de la totalité des dossiers) l’évoquent au contraire à un ou plusieurs événements de vie. Les événements faisant référence à une « perte » réelle ou symbolique représentent 62,85 % des événements de vie rapportés ; 167 réponses sont assimilables à un traumatisme psychique chez le sujet âgé, soit près de 39 % des réponses. Surtout, 82,71 % des réponses peuvent être associées à la notion de stress répété ou prolongé. Enfin, si la dépression est évoquée spontanément par 22 aidants, la majorité des événements de vie rapportés sont susceptibles de déstabiliser l’humeur. Il apparaît donc que l’événement traumatique est souvent utilisé par les familles comme cause explicative du début de la pathologie ou comme facteur aggravant. Selon une théorie intégrative, un stress intense et prolongé pourrait représenter un facteur précipitant d’un syndrome démentiel infraclinique ou un facteur de décompensation chez des sujets âgés présentant ces vulnérabilités génétiques, biologiques ou psychologiques à un processus neurodégénératif. Leur impact serait modulé par la personnalité prémorbide, les capacités d’adaptation et le réseau de soutien mis en place par le sujet. Summary Ageing is due to a progressive loss of the person’s adaptation capability, whereas during t…,” vol. 32, no. 5, Part 1, pp. 746–752, 2006, doi: https://doi.org/10.1016/S0013-7006(06)76227-3.</v>
          </cell>
        </row>
        <row r="1030">
          <cell r="C1030" t="str">
            <v>Relative survival analysis in R,</v>
          </cell>
          <cell r="D1030" t="str">
            <v xml:space="preserve"> Comput. Methods Programs Biomed., </v>
          </cell>
          <cell r="E1030" t="str">
            <v>Relative survival techniques are used to compare the survival experience in a study cohort with the one expected should they follow the background population mortality rates. The techniques are especially useful when the cause-specific death information is not accurate or not available since they provide a measure of excess mortality in a group of patients with a certain disease. There are several approaches to modeling relative survival, but there is no widely used statistical package that would incorporate the relevant techniques. The existing software was mostly written by the authors of different methods, in different computer languages and with different requirements for the data input, which makes it almost impossible for a user to choose between available models. We describe our R package relsurv that provides functions for easy and flexible fitting of several relative survival regression models. © 2006 Elsevier Ireland Ltd. All rights reserved.,” vol. 81, no. 3, pp. 272–278, 2006, doi: 10.1016/j.cmpb.2006.01.004.</v>
          </cell>
        </row>
        <row r="1031">
          <cell r="C1031" t="str">
            <v>Remaining lifetime modeling using State-of-Health estimation,</v>
          </cell>
          <cell r="D1031" t="str">
            <v xml:space="preserve"> Mech. Syst. Signal Process., </v>
          </cell>
          <cell r="E1031" t="str">
            <v>Technical systems and system’s components undergo gradual degradation over time. Continuous degradation occurred in system is reflected in decreased system’s reliability and unavoidably lead to a system failure. Therefore, continuous evaluation of State-of-Health (SoH) is inevitable to provide at least predefined lifetime of the system defined by manufacturer, or even better, to extend the lifetime given by manufacturer. However, precondition for lifetime extension is accurate estimation of SoH as well as the estimation and prediction of Remaining Useful Lifetime (RUL). For this purpose, lifetime models describing the relation between system/component degradation and consumed lifetime have to be established. In this contribution modeling and selection of suitable lifetime models from database based on current SoH conditions are discussed. Main contribution of this paper is the development of new modeling strategies capable to describe complex relations between measurable system variables, related system degradation, and RUL. Two approaches with accompanying advantages and disadvantages are introduced and compared. Both approaches are capable to model stochastic aging processes of a system by simultaneous adaption of RUL models to current SoH. The first approach requires a priori knowledge about aging processes in the system and accurate estimation of SoH. An estimation of SoH here is conditioned by tracking actual accumulated damage into the system, so that particular model parameters are defined according to a priori known assumptions about system’s aging. Prediction accuracy in this case is highly dependent on accurate estimation of SoH but includes high number of degrees of freedom. The second approach in this contribution does not require a priori knowledge about system’s aging as particular model parameters are defined in accordance to multi-objective optimization procedure. Prediction accuracy of this model does not highly depend on estimated SoH. This model has lower degrees of freedom. Both approaches rely on previously developed lifetime models each of them corresponding to predefined SoH. Concerning first approach, model selection is aided by state-machine-based algorithm. In the second approach, model selection conditioned by tracking an exceedance of predefined thresholds is concerned. The approach is applied to data generated from tribological systems. By calculating Root Squared Error (RSE), Mean Squared Error (MSE), and Absolute Error (AB…,” vol. 92, pp. 107–123, 2017, doi: 10.1016/j.ymssp.2017.01.031.</v>
          </cell>
        </row>
        <row r="1032">
          <cell r="C1032" t="str">
            <v>Remaining useful life prediction for an adaptive skew-Wiener process model,</v>
          </cell>
          <cell r="D1032" t="str">
            <v xml:space="preserve"> Mech. Syst. Signal Process., </v>
          </cell>
          <cell r="E1032" t="str">
            <v>Predicting the remaining useful life for operational devices plays a critical role in prognostics and health management. As the models based on the stochastic processes are widely used for characterizing the degradation trajectory, an adaptive skew-Wiener model, which is much more flexible than traditional stochastic process models, is proposed to model the degradation drift of industrial devices. To make full use of the prior knowledge and the historical information, an on-line filtering algorithm is proposed for state estimation, a two-stage algorithm is adopted to estimate unknown parameters as well. For remaining useful life prediction, a novel result is presented with an explicit form based on the closed skew normal distribution. Finally, sufficient Monte Carlo simulations and an application for ball bearings in rotating electrical machines are used to validate our approach.,” vol. 87, pp. 294–306, 2017, doi: https://doi.org/10.1016/j.ymssp.2016.10.027.</v>
          </cell>
        </row>
        <row r="1033">
          <cell r="C1033" t="str">
            <v>Remotely programmable architecture of a multi-purpose physiological recorder,</v>
          </cell>
          <cell r="D1033" t="str">
            <v xml:space="preserve"> Microprocess. Microsyst., </v>
          </cell>
          <cell r="E1033" t="str">
            <v>Wearable recording devices are widely used in home care monitoring or follow-up of high-risk or chronic patients. This paper presents a flexible architecture of multi-purpose physiological signal recorder. The recorder supports wired and wireless body sensor networks and features remote programmability of a wide-range of hardware settings, data processing and reporting options and dynamic linking of libraries. The recorder is based on a three-layer architecture including data acquisition, processing and communication modules. The design is not dedicated to a particular purpose, and thus any remote diagnosis based on variety of spontaneous physiological signals (e.g. ECG, EMG) may be performed. The configuration of all three layers is independently controlled by the software and thus allows for real-time reconfiguration of sensors, processing level and report content.,” vol. 46, pp. 55–66, 2016, doi: 10.1016/j.micpro.2016.07.007.</v>
          </cell>
        </row>
        <row r="1034">
          <cell r="C1034" t="str">
            <v>Removing confounding factors via constraint-based clustering: An application to finding homogeneous groups of multiple sclerosis patients,</v>
          </cell>
          <cell r="D1034" t="str">
            <v xml:space="preserve"> Artif. Intell. Med., </v>
          </cell>
          <cell r="E1034" t="str">
            <v>Objectives: Confounding factors in unsupervised data can lead to undesirable clustering results. For example in medical datasets, age is often a confounding factor in tests designed to judge the severity of a patient’s disease through measures of mobility, eyesight and hearing. In such cases, removing age from each instance will not remove its effect from the data as other features will be correlated with age. Motivated by the need to find homogeneous groups of multiple sclerosis (MS) patients, we apply our approach to remove physician subjectivity from patient data. Methods: We present a method based on constraint-based clustering to remove the impact of such confounding factors. Given knowledge about which feature (or set of features) is a confounding factor, call it F. Our method first partitions the data into b bins: if F is categorical, instances from the same category construct one bin; if F is numeric, then we split bins such that each bin contains instances of similar F value. Thus each instance is assigned to a single bin for factor F. We then remove feature F from each instance for the remaining steps. Next, we cluster the data separately in each bin. Using these clustering results, we generate pair-wise constraints and then run a constraint-based clustering algorithm to produce a final grouping. Results: In a series of experiments with synthetic datasets, we compare our proposed methods to detrending when one has numeric confounding factors. We apply our method to the Comprehensive Longitudinal Investigation of Multiple Sclerosis at Brigham and Womens Hospital dataset, and find a novel grouping of patients that can help uncover the factors that impact disease progression in MS. Conclusions: Our method groups data removing the effect of confounding factors without making any assumptions about the form of the influence of these factors on the other features. We identified clusters of MS patients that have clinically recognizable differences. Because patients more likely to progress are found using this approach, our results have the potential to aid physicians in tailoring treatment decisions for MS patients.,” vol. 65, no. 2, pp. 79–88, 2015, doi: 10.1016/j.artmed.2015.06.004.</v>
          </cell>
        </row>
        <row r="1035">
          <cell r="C1035" t="str">
            <v>Renewable energy harvesting schemes in wireless sensor networks: A Survey,</v>
          </cell>
          <cell r="D1035" t="str">
            <v xml:space="preserve"> Inf. Fusion, </v>
          </cell>
          <cell r="E1035" t="str">
            <v>Wireless Sensor Networks (WSNs) are emerging as they demands for various applications, for example, military surveillance, home automation, vehicle tracking, environmental monitoring, wildlife tracking, health monitoring, and scientific exploration. Usually, sensor nodes operate with limited battery capacity. Using conventional batteries, it is not always efficient to design long-lasting sensor networks. Moreover, the replacement of the batteries is too challenging to operate in harsh environmental conditions. Therefore, to overcome, one such technique is to recharge the battery of sensor nodes using an energy harvesting system. On the other hand, some of the existing energy harvesting WSNs still lacking the intelligent strategy for judiciously utilizing both the energy management and harvesting system. The review work we present is categorized into energy management and renewable energy harvesting techniques. In energy management techniques, we discuss various methods to save energy consumption of the energy harvesting sensor networks. Notably, we study their protocol design strategies for energy-saving and essential strategies such as prediction for maximizing the energy harvesting of the sensor nodes. We also summarize their shortcomings and ability to deal with the energy harvesting system. In renewable energy harvesting schemes, we present various energy harvesting mechanisms such as solar, wind and others. We also discuss the different energy harvesting mechanisms, especially their protocol design strategies for maximizing energy harvesting, and summarize their merits and demerits. The work also discusses various challenging issues for energy harvesting WSNs followed by future research directions, and some recent applications.,” vol. 63, pp. 223–247, 2020, doi: 10.1016/j.inffus.2020.07.005.</v>
          </cell>
        </row>
        <row r="1036">
          <cell r="C1036" t="str">
            <v>Research tool for classifying Gulf War illness using survey responses: Lessons for writing replicable algorithms for symptom-based conditions,</v>
          </cell>
          <cell r="D1036" t="str">
            <v xml:space="preserve"> Life Sci., </v>
          </cell>
          <cell r="E1036" t="str">
            <v>Aims: Gulf War illness (GWI), a chronic symptom-based disorder, affects up to 30% of Veterans who served in the 1990-1991 Gulf War1. Because no diagnostic test or code for GWI exists, researchers typically determine case status using self-reported symptoms and conditions according to Kansas2 and CDC3 criteria. No validated algorithm has been published and case definitions have varied slightly by study. This paper aims to standardize the application of the original CDC and Kansas case definitions by defining a framework for writing reliable code for complex case definitions, implementing this framework on a sample of 1343 Gulf War Veterans (GWVs), and validating the framework by applying the code to a sample of 41,077 GWVs. Main methods: Methods were drawn from software engineering: write pseudocode, write test cases, and write code; then test code. Code was examined for accuracy, flexibility, replicability, and reusability. Key findings: The pseudocode promoted understanding of the planned algorithm, encouraging discussion and leading to agreement on the case definition algorithms among all team members. The completed SAS code was written for and tested in the Gulf War Era Cohort and Biorepository (GWECB)4. This code was adapted and tested in the Million Veteran Program (MVP)5. The code was documented for reproducibility and reusability. Significance: Ease of reuse suggests that this method could be used to standardize the application of other case definitions, reducing time and resources spent by each study team. Documentation, code, and test cases are available through the Department of Veterans Affairs (VA) Phenomics catalog6.,” vol. 282, p. 119808, 2021, doi: 10.1016/j.lfs.2021.119808.</v>
          </cell>
        </row>
        <row r="1037">
          <cell r="C1037" t="str">
            <v>Resolution enhancement in long pulse OTDR for application in structural health monitoring,</v>
          </cell>
          <cell r="D1037" t="str">
            <v xml:space="preserve"> Opt. Fiber Technol., </v>
          </cell>
          <cell r="E1037" t="str">
            <v>To improve the range resolution in inexpensive conventional long pulse optical time domain reflectometer (OTDR) for application in structural health monitoring (SHM) and robotic neural network, the Fourier Wavelet Regularized Deconvolution (ForWaRD) based on the adaptive wavelet method is employed. Since Deconvolution is a noise sensitive process, employing the (ForWaRD) method enhances the signal to noise ratio. Simulation for long pulse OTDR system is done and ForWaRD method is employed to improve the resolution of the OTDR system to the order of several centimeters. In this method the resolution is limited by the bandwidth of detector, bandwidth of electronic circuit, and the sampling rate of analog to digital convertor. © 2010 Elsevier Inc. All rights reserved.,” vol. 16, no. 4, pp. 240–249, 2010, doi: 10.1016/j.yofte.2010.05.003.</v>
          </cell>
        </row>
        <row r="1038">
          <cell r="C1038" t="str">
            <v>Resource-aware hybrid scheduling algorithm in heterogeneous distributed computing,</v>
          </cell>
          <cell r="D1038" t="str">
            <v xml:space="preserve"> Futur. Gener. Comput. Syst., </v>
          </cell>
          <cell r="E1038" t="str">
            <v>Today, almost everyone is connected to the Internet and uses different Cloud solutions to store, deliver and process data. Cloud computing assembles large networks of virtualized services such as hardware and software resources. The new era in which ICT penetrated almost all domains (healthcare, aged-care, social assistance, surveillance, education, etc.) creates the need of new multimedia content-driven applications. These applications generate huge amount of data, require gathering, processing and then aggregation in a fault-tolerant, reliable and secure heterogeneous distributed system created by a mixture of Cloud systems (public/private), mobile devices networks, desktop-based clusters, etc. In this context dynamic resource provisioning for Big Data application scheduling became a challenge in modern systems. We proposed a resource-aware hybrid scheduling algorithm for different types of application: batch jobs and workflows. The proposed algorithm considers hierarchical clustering of the available resources into groups in the allocation phase. Task execution is performed in two phases: in the first, tasks are assigned to groups of resources and in the second phase, a classical scheduling algorithm is used for each group of resources. The proposed algorithm is suitable for Heterogeneous Distributed Computing, especially for modern High-Performance Computing (HPC) systems in which applications are modeled with various requirements (both IO and computational intensive), with accent on data from multimedia applications. We evaluate their performance in a realistic setting of CloudSim tool with respect to load-balancing, cost savings, dependency assurance for workflows and computational efficiency, and investigate the computing methods of these performance metrics at runtime.,” vol. 51, pp. 61–71, 2015, doi: 10.1016/j.future.2014.11.019.</v>
          </cell>
        </row>
        <row r="1039">
          <cell r="C1039" t="str">
            <v>Responsiveness of the Patient-Reported Outcomes Measurement Information System (PROMIS), Neck Disability Index (NDI) and Oswestry Disability Index (ODI) instruments in patients with spinal disorders,</v>
          </cell>
          <cell r="D1039" t="str">
            <v xml:space="preserve"> Spine J., </v>
          </cell>
          <cell r="E1039" t="str">
            <v>BACKGROUND CONTEXT: The Patient-Reported Outcomes Information System (PROMIS) instruments are an important advancement in the use of PROs, but need to be evaluated with longitudinal data to determine whether they are responsive to change in specific clinical populations. PURPOSE: The purpose of this study was to assess the responsiveness of the PROMIS Physical Function (PF), PROMIS Pain Interference (PI), Neck Disability Index (NDI), and the Oswestry Disability Index (ODI). STUDY DESIGN/SETTING: This study entailed prospective data collection from consecutive patients aged 18 and older, visiting a university-based orthopaedic spine clinic between October 2013 and January 2017. PATIENT SAMPLE: A total of 763 participants in the sample had a mean age of 58 (SD = 15) years and the sample was 50.2% male and 92.8% Caucasian. OUTCOME MEASURES: The PROMIS PF and PROMIS PI Computerized Adaptive Tests along with either the NDI or ODI instruments were administered on tablet computers before clinic visits. Global rating of change questions relating to pain and function levels was also administered. METHODS: Baseline scores were compared with follow-up scores at four different time-points from 3-months to 6-months and beyond. Patient demographics, mean scores, paired-sample t tests, Standardized Response Mean (SRM), and Effect Size (ES) were analyzed to determine instrument responsiveness. This project was funded by the National Institute of Arthritis and Musculoskeletal and Skin Diseases of the National Institutes of Health under award number U01AR067138 and the authors have no conflicts of interest to disclose. RESULTS: The PROMIS instruments were strongly correlated with each other as well as with the NDI and ODI. Responsiveness was significant on all four instruments at every time-point assessed (paired sample t tests ranged from p &lt;.001 to p =.049). SRM’s were large and over 0.94 for every instrument at every time-point. Cohen’s d ES were large and over 0.96 for all at all time-points, except for the NDI which had ES ranging from 0.74 to 0.83. This study showed large effect sizes and responsiveness of the PROMIS PF, PROMIS PI, NDI and ODI in a population of orthopaedic patients with spine pathologies. CONCLUSION: This study demonstrates strong responsiveness of the PROMIS PF and PROMIS PI in a spine clinic population.,” vol. 19, no. 1, pp. 34–40, 2019, doi: 10.1016/j.spinee.2018.06.355.</v>
          </cell>
        </row>
        <row r="1040">
          <cell r="C1040" t="str">
            <v>Resting-state functional connectivity and inflexibility of daily emotions in major depression,</v>
          </cell>
          <cell r="D1040" t="str">
            <v xml:space="preserve"> J. Affect. Disord., </v>
          </cell>
          <cell r="E1040" t="str">
            <v>Background: Major Depressive Disorder (MDD) is characterized by aberrant resting-state functional connectivity (FC) in anterior cingulate regions (e.g., subgenual anterior cingulate [sgACC]) and by negative emotional functioning that is inflexible or resistant to change. Methods: MDD (N = 33) and control (CTL; N = 31) adults completed a resting-state scan, followed by a smartphone-based Experience Sampling Methodology (ESM) protocol surveying 10 positive and negative emotions 5 times per day for 21 days. We used multilevel modeling to assess moment-to-moment emotional inflexibility (i.e., strong temporal connections between emotions). We examined group differences in whole-brain FC analysis of bilateral sgACC, and then examined associations between emotional experiences and the extracted FC values within each group. Results: As predicted, MDDs had inflexibility in sadness and avoidance (p &lt;.001, FDR-corrected p &lt;.05), indicating that these emotional experiences persist in depression. MDDs showed weaker FC between the right sgACC and pregenual/dorsal anterior cingulate (pg/dACC) than did CTLs (FWE-corrected, voxelwise p =.01). Importantly, sgACC–pg/dACC FC predicted sadness inflexibility in both MDDs (p =.046) and CTLs (p =.033), suggesting that sgACC FC is associated with day-to-day negative emotions. Limitations: Other maladaptive behaviors likely also affect the flexibility of negative emotions. We cannot generalize our finding of a positive relation between sgACC FC and inflexibility of sadness to individuals with more chronic depression or who have recovered from depression. Conclusions: Our preliminary findings suggest that connections between portions of the ACC contribute to the persistence of negative emotions and are important in identifying a brain mechanism that may underlie the maintenance of sadness in daily life.,” vol. 249, pp. 26–34, 2019, doi: 10.1016/j.jad.2019.01.040.</v>
          </cell>
        </row>
        <row r="1041">
          <cell r="C1041" t="str">
            <v>Restless Legs Syndrome: A common disorder, but rarely diagnosed and barely treated - an Indian experience,</v>
          </cell>
          <cell r="D1041" t="str">
            <v xml:space="preserve"> Sleep Med., </v>
          </cell>
          <cell r="E1041" t="str">
            <v>Objective: Restless Legs Syndrome is a common problem that is under-diagnosed. This disorder has a significant socio-economic impact as it worsens quality of life. There is either no or little data available in terms of the Indian context. Methods: Patients who presented with insomnia or leg pain were screened for Restless Legs Syndrome (RLS) in the Psychiatry and Neurology departments of a tertiary care teaching institution from June 2011 to October 2011. One hundred consecutive patients diagnosed with RLS were included. Duration of symptoms, previous medical consultation history, and treatment received were scrutinized and recorded. Severity of RLS was assessed using the IRLS Hindi version. For statistical analysis, descriptive analysis and independent sample t-test were used. Results: Out of 653 subjects with insomnia or leg pain, 15.31% of the subjects had RLS. Females outnumbered males by a ratio of 2:1. Ninety-four percent of subjects had a moderate to very severe form of the illness. Only 32% of subjects reported leg symptoms to their physician on each visit. The rest of the patients sought an opinion for other symptoms like insomnia, daytime-fatigue, memory impairment, irritability, etc. Eighty percent of patients visited a general Physician or a primary care Physician. On average, five consultations were made before patients came to see us. None of the patients were diagnosed with RLS by any of their general Physicians or by specialists like neurologists, psychiatrists, etc. Common misdiagnoses (available in just 8% of cases) for legs symptoms were arthritis, calcium deficiency, worms in the stomach, depression, anxiety, stress, and vitamin deficiency. All the patients were prescribed medicines. Benzodiazepines were the most frequently prescribed drugs (97%), followed by injectable vitamin B-Complex (95% cases), calcium tablets (62% cases), selective-serotonin-reuptake-inhibitors (30%), and tri-cyclic antidepressants (25%). Proton pump inhibitors or NSAIDs were prescribed to almost all the patients along with previously mentioned drugs. Conclusion: Diagnosis of RLS was missed not only by general physicians, but also by specialists like neurologists and psychiatrists. Most of the time diagnosis could not be established, yet medicines were prescribed. Many of these medicines were either ineffective or deleterious to RLS. © 2012 Elsevier B.V.,” vol. 13, no. 7, pp. 838–841, 2012, doi: 10.1016/j.sleep.2012.03.018.</v>
          </cell>
        </row>
        <row r="1042">
          <cell r="C1042" t="str">
            <v>Retinal dysfunctions in regular tobacco users: The retina as a window to the reward circuit in addictive disorders,</v>
          </cell>
          <cell r="D1042" t="str">
            <v xml:space="preserve"> J. Psychiatr. Res., </v>
          </cell>
          <cell r="E1042" t="str">
            <v>The nicotine contained in tobacco is a neuromodulator which affects neurotransmission within the brain. The retina is an easy way to study central synaptic transmission dysfunctions in neuropsychiatric disorders. The purpose of this study is to assess the impact of regular tobacco use on retinal function using pattern (PERG), flash (fERG) and multifocal (mfERG) electroretinogram (ERG). We recorded PERG, fERG and mfERG for 24 regular tobacco users and 30 healthy non-smoking subjects. The protocol was compliant with International Society for Clinical Electrophysiology of Vision standards. The amplitudes and peak times (PT) of P50, N95 waves (PERG), a-, b- and oscillatory potentials (fERG), and N1, P1, N2 (mfERG) were evaluated. Compared to non-smokers, the results (Mann–Whitney U test, Bonferroni correction) for tobacco users suggested a significant increase of ~ 1 ms in the PT of light-adapted 3.0 fERG b-wave (p = 0.002). Using mfERG, we observed the following increases in tobacco users: in ring 3 for P1 PT of ~1,5 ms and in ring 5 for P1 PT of ~ 1 ms and for N2 PT of ~ 1 ms (p = 0.002, p = 0.002 and p = 0.006). It is our hypothesis that these results reflect the consequences of regular tobacco use on retinal synaptic transmission, and more specifically on dopaminergic and cholinergic transmission. We deduce that the retina may provide a crucial site of investigation for neurotransmission modulation of the reward circuit in regular tobacco users.,” vol. 136, pp. 351–357, 2021, doi: https://doi.org/10.1016/j.jpsychires.2021.02.023.</v>
          </cell>
        </row>
        <row r="1043">
          <cell r="C1043" t="str">
            <v>REUBI: A Requirements Engineering method for ubiquitous systems,</v>
          </cell>
          <cell r="D1043" t="str">
            <v xml:space="preserve"> Sci. Comput. Program., </v>
          </cell>
          <cell r="E1043" t="str">
            <v>Recent technological advances are increasing the spread of Ubiquitous Computing, leading to the appearance of numerous software systems, which benefit from the features of this new paradigm. Nevertheless, there are a lack of methodologies to properly support the development process of these systems. An important part of the Software Engineering lifecycle is the Requirements Engineering stage, as it grounds the bases for system design for their success. In particular, systematically addressing Non-Functional Requirements such as dynamicity and adaptation, that are important features of ubiquitous systems, eventually leads to higher quality designs. In this paper, a Requirements Engineering Method for the analysis of Ubiquitous Systems, called REUBI, is introduced. It is a goal-based method that represents the influence of context and adverse situations, providing an evaluation procedure to help in the decision making about objectives satisfaction. The proposal is illustrated through the analysis of a Positioning Service of a real system. Additionally, the application of the method has been evaluated by a team of software engineers for the analysis of an Ambient Assisted Living (AAL) health care system. © 2012 Elsevier B.V. All rights reserved.,” vol. 78, no. 10, pp. 1895–1911, 2013, doi: 10.1016/j.scico.2012.07.021.</v>
          </cell>
        </row>
        <row r="1044">
          <cell r="C1044" t="str">
            <v>Re-usable electrochemical glucose sensors integrated into a smartphone platform,</v>
          </cell>
          <cell r="D1044" t="str">
            <v xml:space="preserve"> Biosens. Bioelectron., </v>
          </cell>
          <cell r="E1044" t="str">
            <v>This article demonstrates a new smartphone-based reusable glucose meter. The glucose meter includes a custom-built smartphone case that houses a permanent bare sensor strip, a stylus that is loaded with enzyme-carbon composite pellets, and sensor instrumentation circuits. A custom-designed Android-based software application was developed to enable easy and clear display of measured glucose concentration. A typical test involves the user loading the software, using the stylus to dispense an enzymatic pellet on top of the bare sensor strip affixed to the case, and then introducing the sample. The electronic module then acquires and wirelessly transmits the data to the application software to be displayed on the screen. The deployed pellet is then discarded to regain the fresh bare sensor surface. Such a unique working principle allows the system to overcome challenges faced by previously reported reusable sensors, such as enzyme degradation, leaching, and hysteresis effects. Studies reveal that the enzyme loaded in the pellets are stable for up to 8 months at ambient conditions, and generate reproducible sensor signals. The work illustrates the significance of the pellet-based sensing system towards realizing a reusable, point-of-care sensor that snugly fits around a smartphone and which does not face issues usually common to reusable sensors. The versatility of this system allows it to be easily modified to detect other analytes for application in a wide range of healthcare, environmental and defense domains.,” vol. 101, pp. 181–187, 2018, doi: https://doi.org/10.1016/j.bios.2017.10.019.</v>
          </cell>
        </row>
        <row r="1045">
          <cell r="C1045" t="str">
            <v>Reuse of termino-ontological resources and text corpora for building a multilingual domain ontology: An application to Alzheimer’s disease,</v>
          </cell>
          <cell r="D1045" t="str">
            <v xml:space="preserve"> J. Biomed. Inform., </v>
          </cell>
          <cell r="E1045" t="str">
            <v>Ontologies are useful tools for sharing and exchanging knowledge. However ontology construction is complex and often time consuming. In this paper, we present a method for building a bilingual domain ontology from textual and termino-ontological resources intended for semantic annotation and information retrieval of textual documents. This method combines two approaches: ontology learning from texts and the reuse of existing terminological resources. It consists of four steps: (i) term extraction from domain specific corpora (in French and English) using textual analysis tools, (ii) clustering of terms into concepts organized according to the UMLS Metathesaurus, (iii) ontology enrichment through the alignment of French and English terms using parallel corpora and the integration of new concepts, (iv) refinement and validation of results by domain experts. These validated results are formalized into a domain ontology dedicated to Alzheimer’s disease and related syndromes which is available online (http://lesim.isped.u-bordeaux2.fr/SemBiP/ressources/ontoAD.owl). The latter currently includes 5765 concepts linked by 7499 taxonomic relationships and 10,889 non-taxonomic relationships. Among these results, 439 concepts absent from the UMLS were created and 608 new synonymous French terms were added. The proposed method is sufficiently flexible to be applied to other domains. © 2013 Elsevier Inc.,” vol. 48, pp. 171–182, 2014, doi: 10.1016/j.jbi.2013.12.013.</v>
          </cell>
        </row>
        <row r="1046">
          <cell r="C1046" t="str">
            <v>Revue des différents programmes de thérapies cognitivo-comportementales sur Internet dans le traitement de la dépression,</v>
          </cell>
          <cell r="D1046" t="str">
            <v xml:space="preserve"> J. Thérapie Comport. Cogn., </v>
          </cell>
          <cell r="E1046" t="str">
            <v>Résumé Les traitements psychologiques sur Internet se sont beaucoup développés durant cette dernière décennie. Parmi les traitements proposés, les thérapies cognitivo-comportementales tiennent une place majeure et notamment dans la prise en charge de syndromes dépressifs. Ces interventions se sont montrées efficaces au moins à court terme. L’objectif de cet article est une brève présentation de sept programmes ayant montré une efficacité dans le traitement de la dépression : MoodGym, E-couch, MomMoodBooster, Mom-Net, Depressionshjälpen, Sadness Program et Deprexis. La découverte des différentes possibilités techniques proposées par ces sept programmes permettent d’isoler des paramètres de qualités pour la mise en place ou l’optimisation de ce type de sites dans le futur. Ces critères sont : 1) l’accessibilité, 2) l’adaptation à la langue maternelle du patient et à sa culture, 3) l’adaptation à la pathologie du patient et de ses comorbidités, 4) l’anonymisation, 5) la qualité du contenu thérapeutique (thérapies cognitivo-comportementales, psychoéducation, relaxation…), 6) l’ergonomie des documents numériques, 7) la présence d’un forum de discussion, 8) la possibilité d’être dirigé vers une aide urgente, 9) le suivi personnalisé par un thérapeute, 10) l’engagement du patient vers un suivi et enfin 11) le lien avec le médecin généraliste et/ou le psychothérapeute du patient. Summary Depression is a major public health problem. In 2010, the number of people suffering from major depression was estimated at around 298 million (Ferrari et al., 2013) [1]. Depression is the fourth most debilitating illness in the world and risks becoming the leading cause of disability in the developed world by 2030 (Mathers et Loncar, 2006) [2]. Lifetime prevalence of this disorder is 16.2% and annual prevalence is 6.6% (Kessler et al., 2003) [3]. The potential benefits of early intervention are clear and it is necessary to facilitate access to treatment for sufferers (Cuijpers et al., 2008; Garber et l., 2009) [4], [5]. Among the range of psychological therapies, cognitive behavioral therapy (CBT) is known for its efficiency in dealing with depression, either alone or alongside medication (Parikh et al., 2009) [8]. Unfortunately, as with many mental disorders, sufferers have difficulty initiating treatment. The Internet could therefore be a useful tool in the prevention and treatment of certain mental disorders such as depression. Over the last few years, CBT on the web, known…,” vol. 24, no. 4, pp. 138–143, 2014, doi: https://doi.org/10.1016/j.jtcc.2014.05.002.</v>
          </cell>
        </row>
        <row r="1047">
          <cell r="C1047" t="str">
            <v>RFID application in patient and medical asset operations management: A technology, organizational and environmental (TOE) perspective into key enablers and impediments,</v>
          </cell>
          <cell r="D1047" t="str">
            <v xml:space="preserve"> Int. J. Med. Inform., </v>
          </cell>
          <cell r="E1047" t="str">
            <v>Purpose: In spite of the recent progress in understanding how radio frequency identification (RFID) systems can substantially advance health care service, there is a significant gap in the literature concerning determinants of RFID application in managing various forms of health care operations. Hence, this study attempts to fill this gap by examining the key enablers and impediments of using RFID systems in patient and medical asset operations management using the technology, organization and environment framework (TOE). Methods: A research model was developed using a variety of TOE factors that may enable or impede RFID adoption in managing health care operations. Then, the model was empirically tested by means of Structural Equation Modelling (SEM) based on survey data of 311 online questionnaire responses that were collected from managers, technicians, physicians and nurses in charge of asset and patient management in public and private hospitals in the United Arab Emirates. The majority of respondents were over 30 years old (63%) and have more than 5 years of experience in the medical context (88%). They work mainly in private hospitals (71%) in managerial positions (65%). This profile designates sufficient experience and knowledge of participants to understand the questions. Results: The findings demonstrate the effect of technical advantages and organizational capacity on both asset and patient management is significant, while the effect of environmental competitiveness is only evident in patient management operations. Furthermore, the results confirm the negative influence of technical complexity and environmental uncertainty on both asset and patient management. Surprisingly, using RFID in asset and patient management tend to be not influenced by organizational resistance. The paper proposes a number of implications that can guide leaders and vendors to successfully implement RFID technology for managing healthcare operations. It directs the attention of RFID research toward future venues within the health care context. Conclusions: Hospitals must contemplate the impact of technological, organizational and environmental forces to leverage the benefits of RFID in patient and asset operations management. The results of SEM confirmed the strong effect of the variables on patient management since 57 per cent of its variance is explained by five factors (i.e., technical advantages, organizational capacity, environmental competitiveness, technical co…,” vol. 118, pp. 58–64, 2018, doi: 10.1016/j.ijmedinf.2018.07.009.</v>
          </cell>
        </row>
        <row r="1048">
          <cell r="C1048" t="str">
            <v>Rich vehicle routing with auxiliary depots and anticipated deliveries: An application to pharmaceutical distribution,</v>
          </cell>
          <cell r="D1048" t="str">
            <v xml:space="preserve"> Transp. Res. Part E Logist. Transp. Rev., </v>
          </cell>
          <cell r="E1048" t="str">
            <v>We present and solve a rich vehicle routing problem based on a practical distribution problem faced by a third-party logistics provider, whose aim is to deliver pharmaceutical products to healthcare facilities in Tuscany. The problem is characterized by having multiple depots, a heterogeneous fleet of vehicles, flexible time windows, periodic demands, incompatibilities between vehicles and customers, a maximum duration for the routes, and a maximum number of customers per route. A multi-start iterated local search algorithm making use of several neighborhoods is proposed to solve the problem. The algorithm has been tested on a large number of instances and obtained good results, both on the real case study and on a number of artificially generated instances.,” vol. 129, pp. 162–174, 2019, doi: 10.1016/j.tre.2019.07.012.</v>
          </cell>
        </row>
        <row r="1049">
          <cell r="C1049" t="str">
            <v>Right ventricular segmentation in cardiac MRI with moving mesh correspondences,</v>
          </cell>
          <cell r="D1049" t="str">
            <v xml:space="preserve"> Comput. Med. Imaging Graph., </v>
          </cell>
          <cell r="E1049" t="str">
            <v>This study investigates automatic propagation of the right ventricle (RV) endocardial and epicardial boundaries in 4D (3D+time) magnetic resonance imaging (MRI) sequences. Based on a moving mesh (or grid generation) framework, the proposed algorithm detects the endocardium and epicardium within each cardiac phase via point-to-point correspondences. The proposed method has the following advantages over prior RV segmentation works: (1) it removes the need for a time-consuming, manually built training set; (2) it does not make prior assumptions as to the intensity distributions or shape; (3) it provides a sequence of corresponding points over time, a comprehensive input that can be very useful in cardiac applications other than segmentation, e.g., regional wall motion analysis; and (4) it is more flexible for congenital heart disease where the RV undergoes high variations in shape. Furthermore, the proposed method allows comprehensive RV volumetric analysis over the complete cardiac cycle as well as automatic detections of end-systolic and end-diastolic phases because it provides a segmentation for each time step. Evaluated quantitatively over the 48-subject data set of the MICCAI 2012 RV segmentation challenge, the proposed method yielded an average Dice score of 0.84. ±. 0.11 for the epicardium and 0.79. ±. 0.17 for the endocardium. Further, quantitative evaluations of the proposed approach in comparisons to manual contours over 23 infant hypoplastic left heart syndrome patients yielded a Dice score of 0.82. ±. 0.14, which demonstrates the robustness of the algorithm.,” vol. 43, pp. 15–25, 2015, doi: 10.1016/j.compmedimag.2015.01.004.</v>
          </cell>
        </row>
        <row r="1050">
          <cell r="C1050" t="str">
            <v>Rigid and non-rigid motion artifact reduction in X-ray CT using attention module,</v>
          </cell>
          <cell r="D1050" t="str">
            <v xml:space="preserve"> Med. Image Anal., </v>
          </cell>
          <cell r="E1050" t="str">
            <v>Motion artifacts are a major factor that can degrade the diagnostic performance of computed tomography (CT) images. In particular, the motion artifacts become considerably more severe when an imaging system requires a long scan time such as in dental CT or cone-beam CT (CBCT) applications, where patients generate rigid and non-rigid motions. To address this problem, we proposed a new real-time technique for motion artifacts reduction that utilizes a deep residual network with an attention module. Our attention module was designed to increase the model capacity by amplifying or attenuating the residual features according to their importance. We trained and evaluated the network by creating four benchmark datasets with rigid motions or with both rigid and non-rigid motions under a step-and-shoot fan-beam CT (FBCT) or a CBCT. Each dataset provided a set of motion-corrupted CT images and their ground-truth CT image pairs. The strong modeling power of the proposed network model allowed us to successfully handle motion artifacts from the two CT systems under various motion scenarios in real-time. As a result, the proposed model demonstrated clear performance benefits. In addition, we compared our model with Wasserstein generative adversarial network (WGAN)-based models and a deep residual network (DRN)-based model, which are one of the most powerful techniques for CT denoising and natural RGB image deblurring, respectively. Based on the extensive analysis and comparisons using four benchmark datasets, we confirmed that our model outperformed the aforementioned competitors. Our benchmark datasets and implementation code are available at https://github.com/youngjun-ko/ct_mar_attention.,” vol. 67, p. 101883, 2021, doi: 10.1016/j.media.2020.101883.</v>
          </cell>
        </row>
        <row r="1051">
          <cell r="C1051" t="str">
            <v>Risk prediction for repeated measures health outcomes: A divide and recombine framework,</v>
          </cell>
          <cell r="D1051" t="str">
            <v xml:space="preserve"> Informatics Med. Unlocked, </v>
          </cell>
          <cell r="E1051" t="str">
            <v>We propose a machine learning framework for risk prediction for binary response sequence observed over time, creating a trajectory for disease progression and regression. The proposed framework employs a divide and recombine technique using the relation between marginal, conditional, and joint probability models from probability theory. To demonstrate the framework, the data from the US Health and Retirement Study with seven follow-ups for the response, the activity of daily living index (ADL), and risk factors have been used. To assess the effects of the risk factors on ADL, the proposed framework adapted regressive logistic regression, logistic regression with the lasso, support vector machines, classification tree, random forests, and neural network models. The models are tuned and evaluated on the training and test data containing 75% and 25% of the cases, respectively. The test data accuracies varied from 92% to 95% across different follow-ups with high specificity and sensitivity. The accuracy, sensitivity, and specificity for the ensemble of the six models are found very high, all above 90%. Inclusion of interaction terms between the risk factors, risk factors and historical ADL, and historical ADL from different follow-ups in the regressive logistic model shows noticeable improvements in accuracy, sensitivity, and specificity. Adjusting the probability threshold for classification shows a considerable increase in sensitivity. The framework provides a general and flexible approach in addressing the issue of risk predictions for health-related response, which is repeated over time and longitudinal in nature. This method can be used in other applications to analyze big data.,” vol. 28, p. 100847, 2022, doi: 10.1016/j.imu.2022.100847.</v>
          </cell>
        </row>
        <row r="1052">
          <cell r="C1052" t="str">
            <v>Rivaroxaban and medication adherence – A cohort study (RIVA): Qualitative results,</v>
          </cell>
          <cell r="D1052" t="str">
            <v xml:space="preserve"> Thromb. Updat., </v>
          </cell>
          <cell r="E1052" t="str">
            <v>Introduction Rivaroxaban, a direct oral anticoagulant (DOAC), does not involve laboratory monitoring. This would seem to be an advantage for patients, but there are also disadvantages. The understanding of patients’ perceptions and experiences in DOACs self-management for deep vein thrombosis (DVT) is missing. The purpose of this qualitative study was to explore patients’ perceptions of and experiences with rivaroxaban for DVT in a real-world clinical setting. Material and methods In depth, individual, face-to-face, interviews were performed. An interview guide was developed and used to perform the interviews. The collected data were analyzed using a qualitative content analysis. Results Thirty-one patients agreed to participate. The analysis highlighted 9 main themes, and 3 of them were cited by all 31 patients: a) integration of the treatment into patients’ lives (easy integration, medication intake associated with a meal, some flexibility with regard to rivaroxaban intake schedule, taking rivaroxaban twice a day vs. once a day, and intentional nonadherence for two patients), b) treatment’s perception (no alternative choice to taking the treatment), positive aspects, such as treatment efficacy and small tablet size, and acceptable treatment duration, c) understanding (the risks associated with the disease and treatment), questioning the treatment, and needing information (about side effects, interactions, risks and risk management). Conclusions The integration of rivaroxaban into patients’ lives was easy, and the overall impression about the medication was positive. Although patients said they had received sufficient information by healthcare professionals, some patients mentioned doubts and unresolved questions.,” vol. 4, p. 100057, 2021, doi: 10.1016/j.tru.2021.100057.</v>
          </cell>
        </row>
        <row r="1053">
          <cell r="C1053" t="str">
            <v>Robotics and law: Key legal and regulatory implications of the robotics age (Part i of II),</v>
          </cell>
          <cell r="D1053" t="str">
            <v xml:space="preserve"> Comput. Law Secur. Rev., </v>
          </cell>
          <cell r="E1053" t="str">
            <v>In this edition, we explore some of the legal, regulatory and ethical implications of robots and robotic systems and applications. We begin by giving our view of why this emerging technology will become increasingly prevalent and why it is important that lawyers and regulators play an important role in its development. We go on to address the key legal, regulatory and ethical issues in respect of specific types of robotics, including automated vehicles and healthcare robots. We also focus on the impact that robotics will have on core legal practice areas, including data protection, intellectual property, consumer protection and commercial contracting. Our objective is to identify the key legal and regulatory implications of robotics, and to start a dialogue about how our existing legal framework might need to adapt and change to meet the demands of the robotics age. In the next edition, we will continue our focus on key legal issues in respect of different types of robotics and core legal practice areas relevant to the discussion.,” vol. 32, no. 3, pp. 383–402, 2016, doi: 10.1016/j.clsr.2016.03.001.</v>
          </cell>
        </row>
        <row r="1054">
          <cell r="C1054" t="str">
            <v>Robust classification of biological samples in atomic force microscopy images via multiple filtering cooperation,</v>
          </cell>
          <cell r="D1054" t="str">
            <v xml:space="preserve"> Knowledge-Based Syst., </v>
          </cell>
          <cell r="E1054" t="str">
            <v>The morphological changes induced by engineered nanomaterials (ENMs) in cellular samples are a key clue to evaluate the impact of these materials on human health. The investigation of the complexity of the interaction among nanoparticles and cellular molecules requires cutting-edge instrumentation and dedicated procedures. To this regard, atomic force microscopy (AFM) is a leading imaging technique that has the peculiarities of high resolution and direct relationship with 3D cellular morphology. Expert human operators, however, are still required to manage most of the AFM-based analysis, thus introducing subjective bias and allowing a limited number of trials. The modality of interaction and the resulting topographic differences are often not a priori known. Also, the presence of artefacts in AFM images may affect the derived conclusions. In this work, we propose a robust and flexible strategy to analyse AFM topography images with single click-select actions by the human operator. The proposed system allows for not only morphological studies and quantification of the changes occurring in cellular samples in the presence of nanomaterials, but also for the investigation of diversified experiments in more flexible application domains. As a proof of concepts, samples of human EA. hy926 endothelial cells exposed to carbon nanotubes are used to demonstrate the effectiveness of the proposed solution. The system is also tested against various AFM-artefact and noise scenarios and the robustness of its discrimination capability is verified.,” vol. 133, pp. 221–233, 2017, doi: 10.1016/j.knosys.2017.07.016.</v>
          </cell>
        </row>
        <row r="1055">
          <cell r="C1055" t="str">
            <v>Robust Lightweight Privacy-Preserving and Session Scheme Interrogation for Fog Computing Systems,</v>
          </cell>
          <cell r="D1055" t="str">
            <v xml:space="preserve"> J. Inf. Secur. Appl., </v>
          </cell>
          <cell r="E1055" t="str">
            <v>Session Initiation Protocol (SIP) is a communication protocol of multimedia systems providing IP signaling to initiate instant messaging. The rapid growth of wireless communication has gained momentum for the development of value-added services such as voice, data, and video ubiquitously. Continuous development has emerged in various application domains such as healthcare, surveillance, and automation that integrate the sources of multimedia to support real-time analysis. In mHealth, it has a dedicated multimedia information system (MIS) to support diagnosis, treatment, medicare, and report preparation. It may enable the user to collect the diagnostic information over smart devices. On the other hand, it may eliminate the geographical restriction between users and medical experts to manage medical emergencies. It uses a packet-switched network to cooperate with the wireless infrastructure to provide a standard interface that serves as a data transmission network. However, the communication interface such as real-time transport protocol is still challenging to authenticate the network services, key exchanges, and session blockage in the multimedia systems. Thus, this paper proposes a technique of session scheme interrogation (SSI) and robust lightweight privacy-preserving (RLPP) to resolve the major issues of LTE-A networks. In this paper, the session adaptive strategy is mathematically driven to adopt the session probing in multimedia clients that detects the session blocks proficiently to mitigate the session overheads. Besides, a real-time system has been designed and developed for the analysis of quality metrics such as call success rate, call setup time, end-to-end session delay, RTP utilization, bandwidth consumption, and flooding attack detection rate. The examination results prove that the proposed RLPP and SSI achieve better efficiencies than other existing schemes.,” vol. 58, p. 102689, 2021, doi: 10.1016/j.jisa.2020.102689.</v>
          </cell>
        </row>
        <row r="1056">
          <cell r="C1056" t="str">
            <v>Robust statistical shape models for MRI bone segmentation in presence of small field of view,</v>
          </cell>
          <cell r="D1056" t="str">
            <v xml:space="preserve"> Med. Image Anal., </v>
          </cell>
          <cell r="E1056" t="str">
            <v>Accurate bone modeling from medical images is essential in the diagnosis and treatment of patients because it supports the detection of abnormal bone morphology, which is often responsible for many musculoskeletal diseases (MSDs) of human articulations. In a clinical setting, images of the suspected joints are acquired in a high resolution but with a small field of view (FOV) in order to maximize the image quality while reducing acquisition time. However bones are only partially visible in such small FOVs. This presents difficult challenges in automated bone segmentation and thus limits the application of sophisticated algorithms such as statistical shape models (SSM), which have been generally proven to be an efficient technique for bone segmentation. Indeed, the reduced image information affects the initialization and evolution of these deformable model-based approaches. In this paper, we present a robust multi-resolution SSM algorithm with an adapted initialization to address the segmentation of MRI bone images acquired in small FOVs for modeling and computer-aided diagnosis. Our innovation stems from the derivation of a robust SSM based on complete and corrupted shapes, as well as from a simultaneous optimization of transformation and shape parameters to yield an efficient initialization technique. We demonstrate our segmentation algorithm using 86 clinical MRI images of the femur and hip bones. These images have a varied resolution and limited FOVs. The results of our segmentation (e.g., average distance error of 1.12±0.46mm) are within the needs of image-based clinical diagnosis.,” vol. 15, no. 1, pp. 155–168, 2011, doi: https://doi.org/10.1016/j.media.2010.09.001.</v>
          </cell>
        </row>
        <row r="1057">
          <cell r="C1057" t="str">
            <v>Robust whole-brain segmentation: Application to traumatic brain injury,</v>
          </cell>
          <cell r="D1057" t="str">
            <v xml:space="preserve"> Med. Image Anal., </v>
          </cell>
          <cell r="E1057" t="str">
            <v>We propose a framework for the robust and fully-automatic segmentation of magnetic resonance (MR) brain images called ‘Multi-Atlas Label Propagation with Expectation-Maximisation based refinement’ (MALP-EM). The presented approach is based on a robust registration approach (MAPER), highly performant label fusion (joint label fusion) and intensity-based label refinement using EM. We further adapt this framework to be applicable for the segmentation of brain images with gross changes in anatomy. We propose to account for consistent registration errors by relaxing anatomical priors obtained by multi-atlas propagation and a weighting scheme to locally combine anatomical atlas priors and intensity-refined posterior probabilities. The method is evaluated on a benchmark dataset used in a recent MICCAI segmentation challenge. In this context we show that MALP-EM is competitive for the segmentation of MR brain scans of healthy adults when compared to state-of-the-art automatic labelling techniques. To demonstrate the versatility of the proposed approach, we employed MALP-EM to segment 125 MR brain images into 134 regions from subjects who had sustained traumatic brain injury (TBI). We employ a protocol to assess segmentation quality if no manual reference labels are available. Based on this protocol, three independent, blinded raters confirmed on 13 MR brain scans with pathology that MALP-EM is superior to established label fusion techniques. We visually confirm the robustness of our segmentation approach on the full cohort and investigate the potential of derived symmetry-based imaging biomarkers that correlate with and predict clinically relevant variables in TBI such as the Marshall Classification (MC) or Glasgow Outcome Score (GOS). Specifically, we show that we are able to stratify TBI patients with favourable outcomes from non-favourable outcomes with 64.7% accuracy using acute-phase MR images and 66.8% accuracy using follow-up MR images. Furthermore, we are able to differentiate subjects with the presence of a mass lesion or midline shift from those with diffuse brain injury with 76.0% accuracy. The thalamus, putamen, pallidum and hippocampus are particularly affected. Their involvement predicts TBI disease progression.,” vol. 21, no. 1, pp. 40–58, 2015, doi: 10.1016/j.media.2014.12.003.</v>
          </cell>
        </row>
        <row r="1058">
          <cell r="C1058" t="str">
            <v>Role of eHealth application Oncokompas in supporting self-management of symptoms and health-related quality of life in cancer survivors: a randomised, controlled trial,</v>
          </cell>
          <cell r="D1058" t="str">
            <v xml:space="preserve"> Lancet Oncol., </v>
          </cell>
          <cell r="E1058" t="str">
            <v>Background: Knowledge about the efficacy of behavioural intervention technologies that can be used by cancer survivors independently from a health-care provider is scarce. We aimed to assess the efficacy, reach, and usage of Oncokompas, a web-based eHealth application that supports survivors in self-management by monitoring health-related quality of life (HRQOL) and cancer-generic and tumour-specific symptoms and obtaining tailored feedback with a personalised overview of supportive care options. Methods: In this non-blinded, randomised, controlled trial, we recruited patients treated at 14 hospitals in the Netherlands for head and neck cancer, colorectal cancer, breast cancer, Hodgkin lymphoma, or non-Hodgkin lymphoma. Adult survivors (aged ≥18 years) were recruited through the Netherlands Cancer Registry (NCR) and invited by their treating physician through the Patient Reported Outcomes Following Initial Treatment and Long term Evaluation of Survivorship (PROFILES) registry. Participants were randomly assigned (1:1) by an independent researcher to the intervention group (access to Oncokompas) or control group (access to Oncokompas after 6 months), by use of block randomisation (block length of 68), stratified by tumour type. The primary outcome was patient activation (knowledge, skills, and confidence for self-management), assessed at baseline, post-intervention, and 3-month and 6-month follow-up. Linear mixed models (intention-to-treat) were used to assess group differences over time from baseline to 6-month follow-up. The trial is registered in the Netherlands Trial Register, NTR5774 and is completed. Findings: Between Oct 12, 2016, and May 24, 2018, 625 (21%) of 2953 survivors assessed for eligibility were recruited and randomly assigned to the intervention (320) or control group (305). Median follow-up was 6 months (IQR 6−6). Patient activation was not significantly different between intervention and control group over time (difference at 6-month follow-up 1·7 [95% CI −0·8–4·1], p=0·41). Interpretation: Oncokompas did not improve the amount of knowledge, skills, and confidence for self-management in cancer survivors. This study contributes to the evidence for the development of tailored strategies for development and implementation of behavioural intervention technologies among cancer survivors. Funding: Dutch Cancer Society (KWF Kankerbestrijding).,” vol. 21, no. 1, pp. 80–94, 2020, doi: 10.1016/S1470-2045(19)30675-8.</v>
          </cell>
        </row>
        <row r="1059">
          <cell r="C1059" t="str">
            <v>Root surface area measurement of permanent dentition in Indian population – CBCT analysis,</v>
          </cell>
          <cell r="D1059" t="str">
            <v xml:space="preserve"> Informatics Med. Unlocked, </v>
          </cell>
          <cell r="E1059" t="str">
            <v>The area of the root surface of human teeth has been investigated extensively in the dental literature. All previous attempts mainly rely on the use of physical methods to calculate surface area on extracted teeth or use virtual 3D Models for the same. The aim is to develop an algorithm using MATLAB software that estimates the dimensions of 3-D image produced with the help of CBCT so that the same can be utilized to calculate the root surface area of teeth among Indian population. Present research utilizes CBCT images of samples of extracted teeth mounted on a customized jpg. A descriptive chart for statistical analysis has been prepared to obtain average root surface area of each tooth type. The currently developed algorithm has been successfully applied to the CBCT images of complete sample of teeth to obtain their root surface area. The algorithm developed to calculate root surface area of the teeth holds wide spread application in the field of dentistry pursuing its high expediency in even various specializations of dentistry including orthodontics, prosthodontics, periodontology and implantalogy. It is concluded that it has now become a reality to accurately determine the surface area of the root of human teeth without extracting them using the CBCT radiographs of the patients.,” vol. 9, pp. 1–5, 2017, doi: 10.1016/j.imu.2017.05.003.</v>
          </cell>
        </row>
        <row r="1060">
          <cell r="C1060" t="str">
            <v>RPE layer detection and baseline estimation using statistical methods and randomization for classification of AMD from retinal OCT,</v>
          </cell>
          <cell r="D1060" t="str">
            <v xml:space="preserve"> Comput. Methods Programs Biomed., </v>
          </cell>
          <cell r="E1060" t="str">
            <v>Background and Objective: Age-related macular degeneration (AMD) is a condition of the eye that affects the aged people. Optical coherence tomography (OCT) is a diagnostic tool capable of analyzing and identifying the disease affected retinal layers with high resolution. The objective of this work is to extract the retinal pigment epithelium (RPE) layer and the baseline (natural eye curvature, particular to every patient) from retinal spectral-domain OCT (SD-OCT) images. It uses them to find the height of drusen (abnormalities) in the RPE layer and classify it as AMD or normal. Methods: In the proposed work, the contrast enhancement based adaptive denoising technique is used for speckle elimination. Pixel grouping and iterative elimination based on the knowledge of typical layer intensities and positions are used to obtain the RPE layer. Using this estimate, randomization techniques are employed, followed by polynomial fitting and drusen removal to arrive at a baseline estimate. The classification is based on the drusen height obtained by taking the difference between the RPE and baseline levels. We have used a patient, wise classification approach where a patient is classified diseased if more than a threshold number of patient images have drusen of more than a certain height. Since all slices of an affected patient will not show drusen, we are justified in adopting this technique. Results: The proposed method is tested on a public data set of 2130 images/slices, which belonged to 30 patient volumes (15 AMD and 15 Normal) and achieved an overall accuracy of 96.66%, with no false positives. In comparison with existing works, the proposed method achieved higher overall accuracy and a better baseline estimate. Conclusions: The proposed work focuses on AMD/normal classification using a statistical approach. It does not require any training. The proposed method modifies the motion restoration paradigm to obtain an application-specific denoising algorithm. The existing RPE detection algorithm is modified significantly to make it robust and applicable even to images where the RPE is not very evident/there is a significant amount of perforations (drusen). The baseline estimation algorithm employs a powerful combination of randomization, iterative polynomial fitting, and pixel elimination in contrast to mere fitting techniques. The main highlight of this work is, it achieved an exact estimation of the baseline in the retinal image compared to the existing methods.,” vol. 200, p. 105822, 2021, doi: 10.1016/j.cmpb.2020.105822.</v>
          </cell>
        </row>
        <row r="1061">
          <cell r="C1061" t="str">
            <v>RRAM-based FPGA for ‘normally Off, Instantly On’ applications,</v>
          </cell>
          <cell r="D1061" t="str">
            <v xml:space="preserve"> J. Parallel Distrib. Comput., </v>
          </cell>
          <cell r="E1061" t="str">
            <v>‘Normally Off, Instantly On’ applications are becoming common in our environment. They range from healthcare to video surveillance. As the number of applications and their associated performance requirements grow rapidly, more and more powerful, flexible, and power efficient computing units are necessary. In such a context, Field Programmable Gate Arrays (FPGA) architectures present a good trade-off between performance and flexibility. However, they consume high static power and can hardly be associated with power-gating techniques due to their long context-restoring phase. In this paper, we propose to integrate non-volatile resistive memories in the configuration cells and registers in order to instantly restore the FPGA context. If the circuit is in the ‘ON’ state for less than 42% of time, non-volatile FPGA starts saving energy compared to classical FPGA. Finally, when context-saving functionality is included, for a typical application with only 1% of time spent in the ‘ON’ state, the energy gain exceeds 40%.© 2013 Elsevier B.V. All rights reserved.,” vol. 74, no. 6, pp. 2441–2451, 2014, doi: 10.1016/j.jpdc.2013.08.003.</v>
          </cell>
        </row>
        <row r="1062">
          <cell r="C1062" t="str">
            <v>Rubber stamp templates for improving clinical documentation: A paper-based, m-Health approach for quality improvement in low-resource settings,</v>
          </cell>
          <cell r="D1062" t="str">
            <v xml:space="preserve"> Int. J. Med. Inform., </v>
          </cell>
          <cell r="E1062" t="str">
            <v>Background: The United Nations’ Sustainable Development Goal #3.8 targets ‘access to quality essential healthcare services’. Clinical practice guidelines are an important tool for ensuring quality of clinical care, but many challenges prevent their use in low-resource settings. Monitoring the use of guidelines relies on cumbersome clinical audits of paper records, and electronic systems face financial and other limitations. Here we describe a unique approach to generating digital data from paper using guideline-based templates, rubber stamps and mobile phones. Intervention: The Guidelines Adherence in Slums Project targeted ten private sector primary healthcare clinics serving informal settlements in Nairobi, Kenya. Each clinic was provided with rubber stamp templates to support documentation and management of commonly encountered outpatient conditions. Participatory design methods were used to customize templates to the workflows and infrastructure of each clinic. Rubber stamps were used to print templates into paper charts, providing clinicians with checklists for use during consultations. Templates used bubble format data entry, which could be digitized from images taken on mobile phones. Besides rubber stamp templates, the intervention included booklets of guideline compilations, one Android phone for digitizing images of templates, and one data feedback/continuing medical education session per clinic each month. In this paper we focus on the effect of the intervention on documentation of three non-communicable diseases in one clinic. Methods: Seventy charts of patients enrolled in the chronic disease program (hypertension/diabetes, n = 867; chronic respiratory diseases, n = 223) at one of the ten intervention clinics were sampled. Documentation of each individual patient encounter in the pre-intervention (January–March 2016) and post-intervention period (May–July) was scored for information in four dimensions – general data, patient assessment, testing, and management. Control criteria included information with no counterparts in templates (e.g. notes on presenting complaints, vital signs). Documentation scores for each patient were compared between both pre- and post-intervention periods and between encounters documented with and without templates (post-intervention only). Results: The total number of patient encounters in the pre-intervention (282) and post-intervention periods (264) did not differ. Mean documentation scores increased significant…,” vol. 114, pp. 121–129, 2018, doi: 10.1016/j.ijmedinf.2017.10.014.</v>
          </cell>
        </row>
        <row r="1063">
          <cell r="C1063" t="str">
            <v>SAANet: Siamese action-units attention network for improving dynamic facial expression recognition,</v>
          </cell>
          <cell r="D1063" t="str">
            <v xml:space="preserve"> Neurocomputing, </v>
          </cell>
          <cell r="E1063" t="str">
            <v>Facial expression recognition (FER) has a wide variety of applications ranging from human–computer interaction, robotics to health care. Although FER has made significant progress with the success of Convolutional Neural Network (CNN), it is still challenging especially for the video-based FER due to the dynamic changes in facial actions. Since the specific divergences exists among different expressions, we introduce a metric learning framework with a siamese cascaded structure that learns a fine-grained distinction for different expressions in video-based task. We also develop a pairwise sampling strategy for such metric learning framework. Furthermore, we propose a novel action-units attention mechanism tailored to FER task to extract spatial contexts from the emotion regions. This mechanism works as a sparse self-attention fashion to enable a single feature from any position to perceive features of the action-units (AUs) parts (eyebrows, eyes, nose, and mouth). Besides, an attentive pooling module is designed to select informative items over the video sequences by capturing the temporal importance. We conduct the experiments on four widely used datasets (CK+, Oulu-CASIA, MMI, and AffectNet), and also do experiment on the wild dataset AFEW to further investigate the robustness of our proposed method. Results demonstrate that our approach outperforms existing state-of-the-art methods. More in details, we give the ablation study of each component.,” vol. 413, pp. 145–157, 2020, doi: 10.1016/j.neucom.2020.06.062.</v>
          </cell>
        </row>
        <row r="1064">
          <cell r="C1064" t="str">
            <v>Safety and Tolerability of Oral Paliperidone Extended-Release Tablets in Elderly Patients With Schizophrenia: A Double-Blind, Placebo-Controlled Study With Six-Month Open-Label Extension,</v>
          </cell>
          <cell r="D1064" t="str">
            <v xml:space="preserve"> Am. J. Geriatr. Psychiatry, </v>
          </cell>
          <cell r="E1064" t="str">
            <v>Objective The objective of this multicenter, international study was to evaluate safety and tolerability of paliperidone extended-release (ER) tablets in elderly (age ≥65 years) patients with schizophrenia. The authors conducted a 6-week, double-blind, randomized, placebo-controlled, optional 24-week open-label extension study. Interventions consisted of flexible, once-daily doses of paliperidone ER (3–12 mg/day; 6-mg starting dose, adjusted in 3-mg dose increments) or placebo (2:1) during double-blind treatment and paliperidone ER only during open-label treatment. Measurements included adverse events, laboratory tests, physical examinations, 12-lead electrocardiograms, movement disorder rating scales, Positive and Negative Syndrome Scale, and Clinical Global Impression scale. The study was not powered to show statistical differences. Results Patients (N = 114) were predominantly female (73%); mean age was 70 years (double-blind phase). Concomitant disease presence was consistent with that of an older population. During the double-blind phase, discontinuation rates resulting from adverse events were similar between groups (paliperidone ER: 7%, placebo: 8%) as were incidences of treatment-emergent adverse events (paliperidone ER: 67%, placebo: 71%). Serious adverse events occurred in 3% of the paliperidone ER- and 8% of the placebo-treated patients. Elevated prolactin levels occurred in approximately one half of patients. No prolactin- or glucose treatment-related adverse events or noteworthy mean changes in body weight (0 kg [standard deviation: 2.1] and 0 kg [standard deviation: 2.3] for paliperidone ER and placebo, respectively) were observed. Safety and tolerability results in the extension were consistent with the shorter-term results. Efficacy measures did not show consistent statistical improvement between treatment groups. Conclusion Paliperidone ER (3–12 mg/day) treatment over a 30-week period was generally well-tolerated and may improve symptom severity in elderly patients with schizophrenia.,” vol. 16, no. 1, pp. 31–43, 2008, doi: https://doi.org/10.1097/JGP.0b013e31815a3e7a.</v>
          </cell>
        </row>
        <row r="1065">
          <cell r="C1065" t="str">
            <v>Saliency driven vasculature segmentation with infinite perimeter active contour model,</v>
          </cell>
          <cell r="D1065" t="str">
            <v xml:space="preserve"> Neurocomputing, </v>
          </cell>
          <cell r="E1065" t="str">
            <v>Automated detection of retinal blood vessels plays an important role in advancing the understanding of the mechanism, diagnosis and treatment of cardiovascular disease and many systemic diseases, such as diabetic retinopathy and age-related macular degeneration. Here, we propose a new framework for precisely segmenting retinal vasculatures. The proposed framework consists of three steps. A non-local total variation model is adapted to the Retinex theory, which aims to address challenges presented by intensity inhomogeneities, and the relatively low contrast of thin vessels compared to the background. The image is then divided into superpixels, and a compactness-based saliency detection method is proposed to locate the object of interest. For better general segmentation performance, we then make use of a new infinite active contour model to segment the vessels in each superpixel. The proposed framework has wide applications, and the results show that our model outperforms its competitors.,” vol. 259, pp. 201–209, 2017, doi: 10.1016/j.neucom.2016.07.077.</v>
          </cell>
        </row>
        <row r="1066">
          <cell r="C1066" t="str">
            <v>Scalable real-time energy-efficient EEG compression scheme for wireless body area sensor network,</v>
          </cell>
          <cell r="D1066" t="str">
            <v xml:space="preserve"> Biomed. Signal Process. Control, </v>
          </cell>
          <cell r="E1066" t="str">
            <v>Recent technological advances in wireless body sensor networks have made it possible for the development of innovative medical applications to improve health care and the quality of life. By using miniaturized wireless electroencephalography (EEG) sensors, it is possible to perform ambulatory EEG recording and real-time healthcare applications. One master consideration in using such battery-powered wireless EEG monitoring system is energy constraint at the sensor side. The traditional EEG streaming approach imposes an excessive power consumption, as it transmits the entire EEG signals wirelessly. Therefore, innovative solutions to alleviate the total power consumption at the receiver are highly desired. This work introduces the use of the discrete wavelet transform and compressive sensing algorithms for scalable EEG data compression in wireless sensors in order to address the power and distortion constraints. Encoding and transmission power models of both systems are presented which enable analysis of power and performance costs. We then present a theoretical analysis of the obtained distortion caused by source encoding and channel errors. Based on this analysis, we develop an optimization scheme that minimizes the total distortion for different channel conditions and encoder settings. Using the developed framework, the encoder can adaptively tune the encoding parameters to match the energy constraint without performance degradation.,” vol. 19, pp. 122–129, 2015, doi: https://doi.org/10.1016/j.bspc.2015.03.005.</v>
          </cell>
        </row>
        <row r="1067">
          <cell r="C1067" t="str">
            <v>Schema therapy, motivational interviewing, and collaborative-mapping as treatment for depression among low income, second generation Latinas,</v>
          </cell>
          <cell r="D1067" t="str">
            <v xml:space="preserve"> J. Behav. Ther. Exp. Psychiatry, </v>
          </cell>
          <cell r="E1067" t="str">
            <v>US-born Latinos report significantly more depression than foreign-born Latinos in the US, and Latinas have twice the rate of depression than Latino men. The purpose of this pilot study was to test the feasibility of an innovative, short-term program of Schema Therapy (ST) combined with Motivational Interviewing (MI) techniques to reduce depression and increase resilience among second generation Latinas of low income in the US. In addition to blending ST and MI strategies with a focus on resilience, a novel technique called collaborative-mapping was a crucial strategy within treatment. Scheduling for sessions was flexible and patients had unlimited cell phone access to the therapist outside of sessions, although few used it. A mixed linear regression model for BDI-II scores of 8 women who completed all eight 2-h sessions demonstrated that the treatment significantly decreased BDI-II scores during the course of treatment (p = .0003); the average decreasing rate in BDI-II scores was 2.8 points per visit. Depression scores remained sub-threshold for 12 months after treatment completion. Resilience scores significantly increased after treatment completion and remained high at all follow-up visits through 1 year (p &lt; .01). Thus, this short term, customized intervention was both feasible and effective in significantly decreasing depression and enhancing resilience for this sample with effects enduring one year after treatment. This study is the first to combine ST and MI in therapy, which resulted in an appealing, desirable, and accessible depression treatment for this severely understudied, underserved sample of low income, second generation Latinas in the US. © 2011 Elsevier Ltd. All rights reserved.,” vol. 42, no. 4, pp. 473–480, 2011, doi: 10.1016/j.jbtep.2011.05.001.</v>
          </cell>
        </row>
        <row r="1068">
          <cell r="C1068" t="str">
            <v>Scoping review and evaluation of SMS/text messaging platforms for mHealth projects or clinical interventions,</v>
          </cell>
          <cell r="D1068" t="str">
            <v xml:space="preserve"> Int. J. Med. Inform., </v>
          </cell>
          <cell r="E1068" t="str">
            <v>Objectives Mobile technology supporting text messaging interventions (TMIs) continues to evolve, presenting challenges for researchers and healthcare professionals who need to choose software solutions to best meet their program needs. The objective of this review was to systematically identify and compare text messaging platforms and to summarize their advantages and disadvantages as described in peer-reviewed literature. Methods A scoping review was conducted using four steps: 1) identify currently available platforms through online searches and in mHealth repositories; 2) expand evaluation criteria of an mHealth mobile messaging toolkit and integrate prior user experiences as researchers; 3) evaluate each platform’s functions and features based on the expanded criteria and a vendor survey; and 4) assess the documentation of platform use in the peer-review literature. Platforms meeting inclusion criteria were assessed independently by three reviewers and discussed until consensus was reached. The PRISMA guidelines were followed to report findings. Results Of the 1041 potentially relevant search results, 27 platforms met inclusion criteria. Most were excluded because they were not platforms (e.g., guides, toolkits, reports, or SMS gateways). Of the 27 platforms, only 12 were identified in existing mHealth repositories, 10 from Google searches, while five were found in both. The expanded evaluation criteria included 22 items. Results indicate no uniform presentation of platform features and functions, often making these difficult to discern. Fourteen of the platforms were reported as open source, 10 focused on health care and 16 were tailored to meet needs of low resource settings (not mutually exclusive). Fifteen platforms had do-it-yourself setup (programming not required) while the remainder required coding/programming skills or setups could be built to specification by the vendor. Frequently described features included data security and access to the platform via cloud-based systems. Pay structures and reported targeted end-users varied. Peer-reviewed publications listed only 6 of the 27 platforms across 21 publications. The majority of these articles reported the name of the platform used but did not describe advantages or disadvantages. Conclusions Searching for and comparing mHealth platforms for TMIs remains a challenge. The results of this review can serve as a resource for researchers and healthcare professionals wanting to integrate TMIs into…,” vol. 101, pp. 28–40, 2017, doi: 10.1016/j.ijmedinf.2017.01.017.</v>
          </cell>
        </row>
        <row r="1069">
          <cell r="C1069" t="str">
            <v>Screen Printed Electromechanical Micro-total Analysis System (μtas) for Sensitive and Rapid Detection of Infectious Diseases,</v>
          </cell>
          <cell r="D1069" t="str">
            <v xml:space="preserve"> Procedia Technol., </v>
          </cell>
          <cell r="E1069" t="str">
            <v>The main objective of this article is to demonstrate by performing simulation measurements of biosensor that can detect the presence of pathogens through simultaneous mass and impedance techniques. This biosensor merges two biosensing techniques namely resonant frequency measurements and electrochemical impedance spectroscopy (EIS) on a single biosensor. Parallel measurements provide better sensitivities, have higher diagnostics accuracy and reduce the risk of false positives. Low cost, high resolution screen printing technology was used to fabricate the microelectromechanical array of μTAS on flexible piezoelectric substrates. The basic biosensor framework includes a substrate that highly sensitive sensor like thickness shear mode and immunosensor can be fabricated using quartz crystal lattice that integrated with electrochemical sensor [1]. The quartz crystal microbalance is a label free technique, which minimizes interference with the interaction being studied. A piezoelectric device is portable, simple and cost effective, and is suitable for real-time monitoring of biospecific interactions such as antigen-antibody, receptor ligand, and enzymes-substrate interactions with high sensitivity and specificity. For instance, the biological mixtures such as antibodies are capable of binding to terminal active functional groups (i.e., COOH, OH and NH2) of self-assembled monolayers (SAM) and immunocapture antigens such as glycoproptien or other targets[2]. The QCM can consequently detect mass changes due to these molecular interactions on the surface of the QCM. The top and bottom circular excitation electrodes with 150um diameter were modeled as gold (Au) films of 16 μm thickness. A sinusoidal voltage with amplitude of 5 mV was applied across the quartz crystal. Figure 1 shows the principle of integrated biosensors which gold electrodes were printed on both sides of a thin 500um quartz layer to form the quartz crystal microbalance (QCM)-impedance device. The silver (Ag) semicircular counter electrode was modeled around the top working electrode on the same area of the quartz crystal for performing the electrochemical impedance spectroscopy (EIS) experiments for detection of bacteria (E-Coli) and the results were compared to quartz crystal microbalance measurements. Furthermore, the use of gold surface can be incorporated into the transducer compatible with the biological samples such as use of highly specific monoclonal antibodies, and incorporation of ampli…,” vol. 27, pp. 100–101, 2017, doi: 10.1016/j.protcy.2017.04.043.</v>
          </cell>
        </row>
        <row r="1070">
          <cell r="C1070" t="str">
            <v>Screen printed fabric electrode array for wearable functional electrical stimulation,</v>
          </cell>
          <cell r="D1070" t="str">
            <v xml:space="preserve"> Sensors Actuators A Phys., </v>
          </cell>
          <cell r="E1070" t="str">
            <v>Functional electrical stimulation (FES) activates nerves using electrical currents, and is widely used in medical applications to assist movement of patients with central nervous system lesions. The recent emergence of small electrode arrays enables greater muscle selectivity and reduces fatigue compared to the use of traditional large electrodes; however existing fabrication techniques are expensive and have limited flexibility and comfort which limits patient uptake. This work presents a screen printed flexible and breathable fabric electrode array (FEA) which consists of four printed functional layers. Successful operation has been demonstrated by stimulating an optimised selection of electrodes in order to achieve clinically relevant reference postures (‘pointing’, ‘pinch’ and ‘open hand’). The materials with skin contact used in FEA have been cytotoxicity tested to establish that they are biocompatible. The FEA demonstrates the potential for printable polymer materials to realise comfortable, wearable and cost effective functional systems in healthcare applications.,” vol. 213, pp. 108–115, 2014, doi: https://doi.org/10.1016/j.sna.2014.03.025.</v>
          </cell>
        </row>
        <row r="1071">
          <cell r="C1071" t="str">
            <v>Secure communication through jammers jointly optimized in geography and time,</v>
          </cell>
          <cell r="D1071" t="str">
            <v xml:space="preserve"> Pervasive Mob. Comput., </v>
          </cell>
          <cell r="E1071" t="str">
            <v>Security-sensitive applications, such as patient health monitoring and credit card transactions, are increasingly utilizing wireless communication systems, RFIDs, wireless sensor networks, and other wireless communication systems. The use of interference-emitting jammers to protect such sensitive communication has been recently explored in the literature, and has shown high potential. In this paper we consider optimization problems relating to the temporal distributions of jammers’ activity, and the suitable coding regimes used for communication. Solving the joint problem optimally enables comprehensive security in space, at a low power consumption and low communication overhead. The joint optimization of jamming in space and time is driven by a new framework that uses the bit-error probability as a measure of communication quality. Under this framework, we show how to guarantee information-theoretic security within a geographic region, and with increased flexibility to tailor the coding regime to the problem’s geometry. We present efficient algorithms for different settings, and provide simulations for various scenarios using the bit-error probability functions. These simulations demonstrate the efficiency of the scheme. We believe that our scheme can lead to practical, economical and scalable solutions for providing another layer of protection of sensitive data, in cases where encryption schemes are limited or impractical.,” vol. 41, pp. 83–105, 2017, doi: 10.1016/j.pmcj.2017.07.011.</v>
          </cell>
        </row>
        <row r="1072">
          <cell r="C1072" t="str">
            <v>Securing dynamic itineraries for mobile agent applications,</v>
          </cell>
          <cell r="D1072" t="str">
            <v xml:space="preserve"> J. Netw. Comput. Appl., </v>
          </cell>
          <cell r="E1072" t="str">
            <v>In this paper we present a novel mechanism for the protection of dynamic itineraries for mobile agent applications. Itineraries that are decided as the agent goes are essential in complex applications based on mobile agents, but no approach has been presented until now to protect them. We have conceived a cryptographic scheme for shielding dynamic itineraries from tampering, impersonation and disclosure. By using trust strategically, our scheme provides a balanced trade-off between flexibility and security. Our protection scheme has been thought always bearing in mind a feasible implementation, and thus facilitates the development of applications that make use of it. An example application based on a real healthcare scenario is also presented to show its operation. © 2007 Elsevier Ltd. All rights reserved.,” vol. 31, no. 4, pp. 487–508, 2008, doi: 10.1016/j.jnca.2007.12.002.</v>
          </cell>
        </row>
        <row r="1073">
          <cell r="C1073" t="str">
            <v>Security and Privacy Service Level Agreement composition for Internet of Things systems on top of standard controls,</v>
          </cell>
          <cell r="D1073" t="str">
            <v xml:space="preserve"> Comput. Electr. Eng., </v>
          </cell>
          <cell r="E1073" t="str">
            <v>The growing markets of Cloud services and IoT platforms have dramatically raised system flexibility and deployment options. However, increasing complexity and dependency on third-party providers make it difficult to assess the security and privacy levels that distributed systems can offer to their users. In the last years, machine-readable Service Level Agreements (SLAs) have been studied as an optimal method for copying with security and privacy policies. Still, the computation of the SLAs of applications distributed in diverse infrastructures remains a challenging task. This paper presents a methodology to compose security SLAs (SecSLAs) and privacy SLAs (PLAs) of Cloud-based IoT applications on top of standard controls. The composition considers individual components’ SLAs and the control delegation relationships between the components with respect to different types of controls (common, system-specific or hybrid controls). Furthermore, we propose a technique to calculate the Service Level Objectives (SLO) of the controls declared in the composite SLA based on the SLOs granted by individual components. Finally, the paper presents the validation of the methodology carried out to create the SecSLAs and PLAs of a real multiCloud-based IoT application in the eHealth domain.,” vol. 98, p. 107690, 2022, doi: 10.1016/j.compeleceng.2022.107690.</v>
          </cell>
        </row>
        <row r="1074">
          <cell r="C1074" t="str">
            <v>Security in mobile ad-hoc networks using soft encryption and trust-based multi-path routing,</v>
          </cell>
          <cell r="D1074" t="str">
            <v xml:space="preserve"> Comput. Commun., </v>
          </cell>
          <cell r="E1074" t="str">
            <v>Due to their applications in situations such as emergencies, crisis management, military and healthcare, message security is of paramount importance in mobile ad-hoc networks. However, because of the absence of a fixed infrastructure with designated centralized access points, implementation of hard-cryptographic security is a challenging prospect. In this paper, we propose a novel method of message security using trust-based multi-path routing. Less trusted nodes are given lower number of self-encrypted parts of a message, making it difficult for malicious nodes to gain access to the minimum information required to break through the encryption strategy. Using trust levels, we make multi-path routing flexible enough to be usable in networks with ‘vital’ nodes and absence of necessary redundancy. In addition, using trust levels, we avoid non-trusted routes that may use brute force attacks and may decrypt messages if enough parts of the message are available to them. Simulation results, coupled with theoretical justification, affirm that the proposed solution is much more secured than the traditional multi-path routing algorithms. © 2007 Elsevier B.V. All rights reserved.,” vol. 31, no. 4, pp. 760–769, 2008, doi: 10.1016/j.comcom.2007.10.021.</v>
          </cell>
        </row>
        <row r="1075">
          <cell r="C1075" t="str">
            <v>Segmentation of the heart and great vessels in CT images using a model-based adaptation framework,</v>
          </cell>
          <cell r="D1075" t="str">
            <v xml:space="preserve"> Med. Image Anal., </v>
          </cell>
          <cell r="E1075" t="str">
            <v>Recently, model-based methods for the automatic segmentation of the heart chambers have been proposed. An important application of these methods is the characterization of the heart function. Heart models are, however, increasingly used for interventional guidance making it necessary to also extract the attached great vessels. It is, for instance, important to extract the left atrium and the proximal part of the pulmonary veins to support guidance of ablation procedures for atrial fibrillation treatment. For cardiac resynchronization therapy, a heart model including the coronary sinus is needed. We present a heart model comprising the four heart chambers and the attached great vessels. By assigning individual linear transformations to the heart chambers and to short tubular segments building the great vessels, variable sizes of the heart chambers and bending of the vessels can be described in a consistent way. A configurable algorithmic framework that we call adaptation engine matches the heart model automatically to cardiac CT angiography images in a multi-stage process. First, the heart is detected using a Generalized Hough Transformation. Subsequently, the heart chambers are adapted. This stage uses parametric as well as deformable mesh adaptation techniques. In the final stage, segments of the large vascular structures are successively activated and adapted. To optimize the computational performance, the adaptation engine can vary the mesh resolution and freeze already adapted mesh parts. The data used for validation were independent from the data used for model-building. Ground truth segmentations were generated for 37 CT data sets reconstructed at several cardiac phases from 17 patients. Segmentation errors were assessed for anatomical sub-structures resulting in a mean surface-to-surface error ranging 0.50–0.82mm for the heart chambers and 0.60–1.32mm for the parts of the great vessels visible in the images.,” vol. 15, no. 6, pp. 863–876, 2011, doi: https://doi.org/10.1016/j.media.2011.06.004.</v>
          </cell>
        </row>
        <row r="1076">
          <cell r="C1076" t="str">
            <v>SELENA - An open-source tool for seismic risk and loss assessment using a logic tree computation procedure,</v>
          </cell>
          <cell r="D1076" t="str">
            <v xml:space="preserve"> Comput. Geosci., </v>
          </cell>
          <cell r="E1076" t="str">
            <v>The era of earthquake risk and loss estimation basically began with the seminal paper on hazard by Allin Cornell in 1968. Following the 1971 San Fernando earthquake, the first studies placed strong emphasis on the prediction of human losses (number of casualties and injured used to estimate the needs in terms of health care and shelters in the immediate aftermath of a strong event). In contrast to these early risk modeling efforts, later studies have focused on the disruption of the serviceability of roads, telecommunications and other important lifeline systems. In the 1990s, the National Institute of Building Sciences (NIBS) developed a tool (HAZUS®99) for the Federal Emergency Management Agency (FEMA), where the goal was to incorporate the best quantitative methodology in earthquake loss estimates. Herein, the current version of the open-source risk and loss estimation software SELENA v4.1 is presented. While using the spectral displacement-based approach (capacity spectrum method), this fully self-contained tool analytically computes the degree of damage on specific building typologies as well as the associated economic losses and number of casualties. The earthquake ground shaking estimates for SELENA v4.1 can be calculated or provided in three different ways: deterministic, probabilistic or based on near-real-time data. The main distinguishing feature of SELENA compared to other risk estimation software tools is that it is implemented in a ‘logic tree’ computation scheme which accounts for uncertainties of any input (e.g., scenario earthquake parameters, ground-motion prediction equations, soil models) or inventory data (e.g., building typology, capacity curves and fragility functions). The data used in the analysis is assigned with a decimal weighting factor defining the weight of the respective branch of the logic tree. The weighting of the input parameters accounts for the epistemic and aleatoric uncertainties that will always follow the necessary parameterization of the different types of input data. Like previous SELENA versions, SELENA v4.1 is coded in MATLAB which allows for easy dissemination among the scientific-technical community. Furthermore, any user has access to the source code in order to adapt, improve or refine the tool according to his or her particular needs. The handling of SELENA’s current version and the provision of input data is customized for an academic environment but which can then support decision-makers of local, sta…,” vol. 36, no. 3, pp. 257–269, 2010, doi: 10.1016/j.cageo.2009.07.006.</v>
          </cell>
        </row>
        <row r="1077">
          <cell r="C1077" t="str">
            <v>Self-adhesive, stretchable, and dry silver nanorods embedded polydimethylsiloxane biopotential electrodes for electrocardiography,</v>
          </cell>
          <cell r="D1077" t="str">
            <v xml:space="preserve"> Sensors Actuators A Phys., </v>
          </cell>
          <cell r="E1077" t="str">
            <v>Biopotential signals are extremely useful in assessing organ function and diagnosing diseases. This study proposes a highly flexible, conductive, antibacterial, and self-adhesive silver nanorods (AgNRs) embedded polydimethylsiloxane (PDMS) dry electrode for long-term electrocardiogram (ECG) monitoring with portable instrumentation. We use a unique glancing angle deposition method to fabricate AgNRs and embedded them in a biocompatible PDMS matrix. These electrodes do not cause skin irritation even after several hours of use and work efficiently without skin preparation. These AgNRs-PDMS electrodes have an electrical resistivity of 10−7 Ω m and a skin contact impedance of 93.9 ± 0.7 kΩ to 6.2 ± 3.7 kΩ for frequencies ranging from 40 Hz to 1 kHz, which is around 18% less than most conventional Ag/AgCl wet electrodes. The fabricated electrodes have a signal-to-noise ratio of 12 dB, comparable to that of a conventional Ag/AgCl electrode. A signal acquisition circuit is designed to detect ECG signals combined with proposed dry electrodes and a wireless monitoring device. Finally, real-time ECG signals are displayed on a mobile phone via an Android application. These AgNRs-PDMS dry electrodes, in combination with the portable wireless device, may be used in future clinical studies that require real-time and long-term ECG monitoring.,” vol. 332, p. 113068, 2021, doi: 10.1016/j.sna.2021.113068.</v>
          </cell>
        </row>
        <row r="1078">
          <cell r="C1078" t="str">
            <v>Self-aware power management for multi-core microprocessors,</v>
          </cell>
          <cell r="D1078" t="str">
            <v xml:space="preserve"> Sustain. Comput. Informatics Syst., </v>
          </cell>
          <cell r="E1078" t="str">
            <v>Power management is one of the significant challenges to be addressed in multi-/many-core microprocessors. Furthermore, the multi-core microprocessors experience unforeseen scenarios such as performance degradation over time, manufacturing defects, power, and thermal impacts with time. Traditional power management techniques, though efficient, is not designed to handle such unseen scenarios. Furthermore, the variation in performance requirements is one of the challenges faced in the era of machine learning. We propose a self-aware power management scheme for multi-core microprocessors in this work to address the above-mentioned issues. We perform application-level power management in this work to overcome the overheads imposed by core-level power management and system-level power management inefficiency. The power management unit employs a linear predictor for workload prediction to perform DVFS. On top of the power manager, the self-aware controller is hierarchically placed to monitor the system components’ health and adapt the power manager’s decision to meet the performance requirements and handle changes in system components’ health. We evaluate the proposed self-aware power manager under externally provided high performance goals, and resource contention. A power saving of up to 16% compared to existing power management techniques, and 2.4× speedup with 25% additional power to satisfy high performance compared to power management without self-awareness for a microprocessor with up to 32-cores is achieved.,” vol. 29, p. 100480, 2021, doi: 10.1016/j.suscom.2020.100480.</v>
          </cell>
        </row>
        <row r="1079">
          <cell r="C1079" t="str">
            <v>Self-determination theory, internet gaming disorder, and the mediating role of self-control,</v>
          </cell>
          <cell r="D1079" t="str">
            <v xml:space="preserve"> Comput. Human Behav., </v>
          </cell>
          <cell r="E1079" t="str">
            <v>Internet Gaming Disorder (IGD) suggests a sustained, problematic pattern of video gaming contributing to both physical and psychological harms. Applications of self-determination theory have revealed two correlates of IGD: (1) daily frustration of basic needs (i.e., competence, autonomy, and relatedness), and (2) stronger extrinsic gaming motivations. Theory and recent research suggests that poorer self-control (i.e., deficits in the ability to regulate emotions, behaviors, and impulses) may be one mechanism by which daily need frustration is associated with IGD and less adaptive gaming motivations. Thus, the present study explores whether self-control explains the relation between daily need frustration and IGD. A total of 487 university students (50.3% female; Mage = 19.50 years, SD = 1.90) completed the IGD Scale, the Basic Need Satisfaction and Frustration Scale, the Self-Control Scale, and the Gaming Motivations Scale. Correlations showed that poorer self-control was associated with higher IGD and less adaptive video gaming motivations. Structural equation modeling further revealed that poorer self-control partially explained the relation between daily need frustration and IGD suggesting that daily need frustration undermines individuals’ self-control, which in turn contributes to greater IGD. Collectively, these findings inform theory on the development of IGD from the perspective of self-determination theory.,” vol. 105, p. 106209, 2020, doi: 10.1016/j.chb.2019.106209.</v>
          </cell>
        </row>
        <row r="1080">
          <cell r="C1080" t="str">
            <v>Self-healing, anti-freezing, adhesive and remoldable hydrogel sensor with ion-liquid metal dual conductivity for biomimetic skin,</v>
          </cell>
          <cell r="D1080" t="str">
            <v xml:space="preserve"> Compos. Sci. Technol., </v>
          </cell>
          <cell r="E1080" t="str">
            <v>Flexible wearable sensors assembled from conductive hydrogels have received great attention due to their wide application in human-machine interfaces, medical and healthcare detection. However, the traditional conductive gel needs to be attached to the application surface with external force, and only respond to the single strain stimulus. Moreover, due to the existence of water, ordinary hydrogels cannot work at below zero temperatures, which severely limits the application of hydrogel-based flexible electronic devices. The flexible wearable epidermal sensors assembled by ultra-sensitive polyvinyl alcohol-tannic acid-eutectic gallium-indium (PVA-TA-EGaIn) hydrogels with adhesiveness, rapid self-healing, high electrical conductivity and mechanical properties, and temperature sensitivity. The rigid conductive hydrogel prepared by freeze-thaw cycles shows outstanding tensile/compressive strength (1.13 MPa/4.59 MPa) and toughness (1.9 MJ/m3), and reveals excellent fatigue resistance. It also exhibited high conductivity (3.63 S m−1) and strain sensitivity (gauge factor = 2.59). In addition, the hydrogels maintained good flexibility and conductivity at −10 °C. Besides, the PVA-TA-EGaIn hydrogels shows remoldability, which greatly prolongs the service life of the gel. The composite hydrogels show the potential of building the next generation of multifunctional hydrogel-based flexible wearable sensors in human motion monitoring, voice recognition and medical diagnosis.,” vol. 203, p. 108608, 2021, doi: 10.1016/j.compscitech.2020.108608.</v>
          </cell>
        </row>
        <row r="1081">
          <cell r="C1081" t="str">
            <v>Self-managing cloud-native applications: Design, implementation, and experience,</v>
          </cell>
          <cell r="D1081" t="str">
            <v xml:space="preserve"> Futur. Gener. Comput. Syst., </v>
          </cell>
          <cell r="E1081" t="str">
            <v>Running applications in the cloud efficiently requires much more than deploying software in virtual machines. Cloud applications have to be continuously managed: (1) to adjust their resources to the incoming load and (2) to face transient failures replicating and restarting components to provide resiliency on unreliable infrastructure. Continuous management monitors application and infrastructural metrics to provide automated and responsive reactions to failures (health management) and changing environmental conditions (auto-scaling) minimizing human intervention. In the current practice, management functionalities are provided as infrastructural or third party services. In both cases they are external to the application deployment. We claim that this approach has intrinsic limits, namely that separating management functionalities from the application prevents them from naturally scaling with the application and requires additional management code and human intervention. Moreover, using infrastructure provider services for management functionalities results in vendor lock-in effectively preventing cloud applications to adapt and run on the most effective cloud for the job. In this paper we discuss the main characteristics of cloud native applications, propose a novel architecture that enables scalable and resilient self-managing applications in the cloud, and relate on our experience in porting a legacy application to the cloud applying cloud-native principles.,” vol. 72, pp. 165–179, 2017, doi: 10.1016/j.future.2016.09.002.</v>
          </cell>
        </row>
        <row r="1082">
          <cell r="C1082" t="str">
            <v>SemantEco: A semantically powered modular architecture for integrating distributed environmental and ecological data,</v>
          </cell>
          <cell r="D1082" t="str">
            <v xml:space="preserve"> Futur. Gener. Comput. Syst., </v>
          </cell>
          <cell r="E1082" t="str">
            <v>We aim to inform the development of decision support tools for resource managers who need to examine large complex ecosystems and make recommendations in the face of many tradeoffs and conflicting drivers. We take a semantic technology approach, leveraging background ontologies and the growing body of linked open data. In previous work, we designed and implemented a semantically enabled environmental monitoring framework called SemantEco and used it to build a water quality portal named SemantAqua. Our previous system included foundational ontologies to support environmental regulation violations and relevant human health effects. In this work, we discuss SemantEco’s new architecture that supports modular extensions and makes it easier to support additional domains. Our enhanced framework includes foundational ontologies to support modeling of wildlife observation and wildlife health impacts, thereby enabling deeper and broader support for more holistically examining the effects of environmental pollution on ecosystems. We conclude with a discussion of how, through the application of semantic technologies, modular designs will make it easier for resource managers to bring in new sources of data to support more complex use cases.,” vol. 36, pp. 430–440, 2014, doi: https://doi.org/10.1016/j.future.2013.09.017.</v>
          </cell>
        </row>
        <row r="1083">
          <cell r="C1083" t="str">
            <v>Semi-supervised adversarial model for benign–malignant lung nodule classification on chest CT,</v>
          </cell>
          <cell r="D1083" t="str">
            <v xml:space="preserve"> Med. Image Anal., </v>
          </cell>
          <cell r="E1083" t="str">
            <v>Classification of benign–malignant lung nodules on chest CT is the most critical step in the early detection of lung cancer and prolongation of patient survival. Despite their success in image classification, deep convolutional neural networks (DCNNs) always require a large number of labeled training data, which are not available for most medical image analysis applications due to the work required in image acquisition and particularly image annotation. In this paper, we propose a semi-supervised adversarial classification (SSAC) model that can be trained by using both labeled and unlabeled data for benign–malignant lung nodule classification. This model consists of an adversarial autoencoder-based unsupervised reconstruction network R, a supervised classification network C, and learnable transition layers that enable the adaption of the image representation ability learned by R to C. The SSAC model has been extended to the multi-view knowledge-based collaborative learning, aiming to employ three SSACs to characterize each nodule’s overall appearance, heterogeneity in shape and texture, respectively, and to perform such characterization on nine planar views. The MK-SSAC model has been evaluated on the benchmark LIDC-IDRI dataset and achieves an accuracy of 92.53% and an AUC of 95.81%, which are superior to the performance of other lung nodule classification and semi-supervised learning approaches.,” vol. 57, pp. 237–248, 2019, doi: 10.1016/j.media.2019.07.004.</v>
          </cell>
        </row>
        <row r="1084">
          <cell r="C1084" t="str">
            <v>SemSegLoss: A python package of loss functions for semantic segmentation,</v>
          </cell>
          <cell r="D1084" t="str">
            <v xml:space="preserve"> Softw. Impacts, </v>
          </cell>
          <cell r="E1084" t="str">
            <v>Image Segmentation has been an active field of research as it has a wide range of applications, ranging from automated disease detection to self-driving cars. In recent years, various research papers proposed different loss functions used in case of biased data, sparse segmentation, and unbalanced dataset. In this paper, we introduce SemSegLoss, a python package consisting of some of the well-known loss functions widely used for image segmentation. It is developed with the intent to help researchers in the development of novel loss functions and perform an extensive set of experiments on model architectures for various applications. The ease-of-use and flexibility of the presented package have allowed reducing the development time and increased evaluation strategies of machine learning models for semantic segmentation. Furthermore, different applications that use image segmentation can use SemSegLoss because of the generality of its functions. This wide range of applications will lead to the development and growth of AI across all industries.,” vol. 9, p. 100078, 2021, doi: https://doi.org/10.1016/j.simpa.2021.100078.</v>
          </cell>
        </row>
        <row r="1085">
          <cell r="C1085" t="str">
            <v>Sense2Stop: A micro-randomized trial using wearable sensors to optimize a just-in-time-adaptive stress management intervention for smoking relapse prevention,</v>
          </cell>
          <cell r="D1085" t="str">
            <v xml:space="preserve"> Contemp. Clin. Trials, </v>
          </cell>
          <cell r="E1085" t="str">
            <v>Background: Relapse to smoking is commonly triggered by stress, but behavioral interventions have shown only modest efficacy in preventing stress-related relapse. Continuous digital sensing to detect states of smoking risk and intervention receptivity may make it feasible to increase treatment efficacy by adapting intervention timing. Objective: Aims are to investigate whether the delivery of a prompt to perform stress management behavior, as compared to no prompt, reduces the likelihood of (a) being stressed and (b) smoking in the subsequent two hours, and (c) whether current stress moderates these effects. Study design: A micro-randomized trial will be implemented with 75 adult smokers who wear Autosense chest and wrist sensors and use the mCerebrum suite of smartphone apps to report and respond to ecological momentary assessment (EMA) questions about smoking and mood for 4 days before and 10 days after a quit attempt and to access a set of stress-management apps. Sensor data will be processed on the smartphone in real time using the cStress algorithm to classify minutes as probably stressed or probably not stressed. Stressed and non-stressed minutes will be micro-randomized to deliver either a prompt to perform a stress management exercise via one of the apps or no prompt (2.5–3 stress management prompts will be delivered daily). Sensor and self-report assessments of stress and smoking will be analyzed to optimize decision rules for a just-in-time adaptive intervention (JITAI) to prevent smoking relapse. Significance: Sense2Stop will be the first digital trial using wearable sensors and micro-randomization to optimize a just-in-time adaptive stress management intervention for smoking relapse prevention.,” vol. 109, p. 106534, 2021, doi: 10.1016/j.cct.2021.106534.</v>
          </cell>
        </row>
        <row r="1086">
          <cell r="C1086" t="str">
            <v>Sensor-based and vision-based human activity recognition: A comprehensive survey,</v>
          </cell>
          <cell r="D1086" t="str">
            <v xml:space="preserve"> Pattern Recognit., </v>
          </cell>
          <cell r="E1086" t="str">
            <v>Human activity recognition (HAR) technology that analyzes data acquired from various types of sensing devices, including vision sensors and embedded sensors, has motivated the development of various context-aware applications in emerging domains, e.g., the Internet of Things (IoT) and healthcare. Even though a considerable number of HAR surveys and review articles have been conducted previously, the major/overall HAR subject has been ignored, and these studies only focus on particular HAR topics. Therefore, a comprehensive review paper that covers major subjects in HAR is imperative. This survey analyzes the latest state-of-the-art research in HAR in recent years, introduces a classification of HAR methodologies, and shows advantages and weaknesses for methods in each category. Specifically, HAR methods are classified into two main groups, which are sensor-based HAR and vision-based HAR, based on the generated data type. After that, each group is divided into subgroups that perform different procedures, including the data collection, pre-processing methods, feature engineering, and the training process. Moreover, an extensive review regarding the utilization of deep learning in HAR is also conducted. Finally, this paper discusses various challenges in the current HAR topic and offers suggestions for future research.,” vol. 108, p. 107561, 2020, doi: 10.1016/j.patcog.2020.107561.</v>
          </cell>
        </row>
        <row r="1087">
          <cell r="C1087" t="str">
            <v>Servilla: A flexible service provisioning middleware for heterogeneous sensor networks,</v>
          </cell>
          <cell r="D1087" t="str">
            <v xml:space="preserve"> Sci. Comput. Program., </v>
          </cell>
          <cell r="E1087" t="str">
            <v>Device heterogeneity in wireless sensor networks is rendering such networks increasingly difficult to program. To address this problem, we present Servilla, a novel middleware that enables applications to be both platform-independent and efficient despite executing over a diverse and dynamic set of devices. It achieves this by using service-oriented computing and requiring all platform-specific functionality be encapsulated behind services, which are dynamically discovered by applications. Novel forms of service bindings and invocation semantics enable flexible yet energy-efficient in-network collaboration among heterogeneous devices. To support a wide range of devices, Servilla introduces the concept of middleware asymmetry, enabling resource-constrained devices to only provide services that can be leveraged by more powerful devices running applications. Servilla has been implemented and evaluated on two disparate hardware platforms, the Imote2 and TelosB. Microbenchmarks demonstrate Servilla’s feasibility while a structural health monitoring application case study demonstrates its efficacy. © 2010 Elsevier B.V. All rights reserved.,” vol. 77, no. 6, pp. 663–684, 2012, doi: 10.1016/j.scico.2010.11.006.</v>
          </cell>
        </row>
        <row r="1088">
          <cell r="C1088" t="str">
            <v>SIMAP: Intelligent System for Predictive Maintenance. Application to the health condition monitoring of a windturbine gearbox,</v>
          </cell>
          <cell r="D1088" t="str">
            <v xml:space="preserve"> Comput. Ind., </v>
          </cell>
          <cell r="E1088" t="str">
            <v>SIMAP is the abbreviated name for the Intelligent System for Predictive Maintenance. It is a software application addressed to the diagnosis in real-time of industrial processes. It takes into account the information coming in real-time from different sensors and other information sources and tries to detect possible anomalies in the normal behaviour expected of the industrial components. The incipient detection of anomalies allows for an early diagnosis and the possibility to plan effective maintenance actions. Also, the continuous monitoring performed allows for an estimation in a qualitative form of the health condition of the components. SIMAP is a general tool oriented to the diagnosis and maintenance of industrial processes, however the first experience of its application has been at a windfarm. In this real case, SIMAP is able to optimize and to dynamically adapt a maintenance calendar for a monitored windturbine according to the real needs and operating life of it as well as other technical and economical criteria. In particular this paper presents the application of SIMAP to the health condition monitoring of a windturbine gearbox as an example of its capabilities and main features. © 2006 Elsevier B.V. All rights reserved.,” vol. 57, no. 6, pp. 552–568, 2006, doi: 10.1016/j.compind.2006.02.011.</v>
          </cell>
        </row>
        <row r="1089">
          <cell r="C1089" t="str">
            <v>Simple methods for segmentation and measurement of diabetic retinopathy lesions in retinal fundus images,</v>
          </cell>
          <cell r="D1089" t="str">
            <v xml:space="preserve"> Comput. Methods Programs Biomed., </v>
          </cell>
          <cell r="E1089" t="str">
            <v>Diabetic retinopathy (DR) is one of the most important complications of diabetes mellitus, which causes serious damages in the retina, consequently visual loss and sometimes blindness if necessary medical treatment is not applied on time. One of the difficulties in this illness is that the patient with diabetes mellitus requires a continuous screening for early detection. So far, numerous methods have been proposed by researchers to automate the detection process of DR in retinal fundus images. In this paper, we developed an alternative simple approach to detect DR. This method was built on the inverse segmentation method, which we suggested before to detect Age Related Macular Degeneration (ARMDs). Background image approach along with inverse segmentation is employed to measure and follow up the degenerations in retinal fundus images. Direct segmentation techniques generate unsatisfactory results in some cases. This is because of the fact that the texture of unhealthy areas such as DR is not homogenous. The inverse method is proposed to exploit the homogeneity of healthy areas rather than dealing with varying structure of unhealthy areas for segmenting bright lesions (hard exudates and cotton wool spots). On the other hand, the background image, dividing the retinal image into high and low intensity areas, is exploited in segmentation of hard exudates and cotton wool spots, and microaneurysms (MAs) and hemorrhages (HEMs), separately. Therefore, a complete segmentation system is developed for segmenting DR, including hard exudates, cotton wool spots, MAs, and HEMs. This application is able to measure total changes across the whole retinal image. Hence, retinal images that belong to the same patients are examined in order to monitor the trend of the illness. To make a comparison with other methods, a Naïve Bayes method is applied for segmentation of DR. The performance of the system, tested on different data sets including various qualities of retinal fundus images, is over 95% in detection of the optic disc (OD), and 90% in segmentation of the DR. © 2011 Elsevier Ireland Ltd.,” vol. 107, no. 2, pp. 274–293, 2012, doi: 10.1016/j.cmpb.2011.06.007.</v>
          </cell>
        </row>
        <row r="1090">
          <cell r="C1090" t="str">
            <v>Simplifying Medical Additive Manufacturing: Making the Surgeon the Designer,</v>
          </cell>
          <cell r="D1090" t="str">
            <v xml:space="preserve"> Procedia Technol., </v>
          </cell>
          <cell r="E1090" t="str">
            <v>Additive Manufacturing, a technology which has been in existence since three decades, is now successfully being transitioned from a research setting to finding technologically and financially viable end-user applications. A key sector in which Additive Manufacturing is being used is the medical devices and healthcare sector. Drivers in this sector include the ability to create customized, patient specific devices and implants with quick turnaround time in a cost-effective manner. Doctors and surgeons are important change agents and innovators in the creation of new healthcare devices as well as surgical methods. Often times, they may find it necessary at first to build devices and plan surgeries which are not even being thought of or acted upon by the major healthcare companies. In this sense, they perform the roles of designers, creating new ideas and improving on them until they can be implemented and adopted by others. However, the scope for performing this creative activity is often limited in their workplaces, with resource, time and financial impediments often being present. Additive Manufacturing can be helpful to speed up the iterative process of designing such medical devices or planning surgeries as well as help convince people outside of the surgery room of the feasibility and business case for such innovations. This paper proposes to introduce a framework of design, processes and tools which will enable non-engineers (specifically surgeons) to create custom-built products. It is hoped that this paper will motivate more surgeons and non-engineers to get involved in the process of designing for additive manufacturing.,” vol. 20, pp. 237–242, 2015, doi: 10.1016/j.protcy.2015.07.038.</v>
          </cell>
        </row>
        <row r="1091">
          <cell r="C1091" t="str">
            <v>Simulated tissue growth in tetragonal lattices with mechanical stiffness tuned for bone tissue engineering,</v>
          </cell>
          <cell r="D1091" t="str">
            <v xml:space="preserve"> Comput. Biol. Med., </v>
          </cell>
          <cell r="E1091" t="str">
            <v>Bone tissue engineering approaches have recently begun considering 3D printed lattices as viable scaffold solutions due to their highly tunable geometries and mechanical efficiency. However, scaffold design remains challenging due to the numerous biological and mechanical trade-offs related to lattice geometry. Here, we investigate novel tetragonal unit cell designs by independently adjusting unit cell height and width to find scaffolds with improved tissue growth while maintaining suitable scaffold mechanical properties for bone tissue engineering. Lattice tissue growth behavior is evaluated using a curvature-based growth model while elastic modulus is evaluated with finite element analysis. Computationally efficient modeling approaches are implemented to facilitate bulk analysis of lattice design trade-offs using design maps for biological and mechanical functionalities in relation to unit cell height and width for two contrasting unit cell topologies. Newly designed tetragonal lattices demonstrate higher tissue growth per unit volume and advantageous stiffness in preferred directions compared to cubically symmetric unit cells. When lattice beam diameter is fixed to 200 μm, Tetra and BC-Tetra lattices with elastic moduli of 200 MPa–400 MPa are compared for squashed, cubic, and stretched topologies. Squashed Tetra lattices demonstrated higher growth rates and growth densities compared to symmetrically cubic lattices. BC-Tetra lattices with the same range of elastic moduli show squashed lattices tend to achieve higher growth rates, whereas stretched lattices promote higher growth density. The results suggest tetragonal unit cells provide favorable properties for biological and mechanical tailoring, therefore enabling new strategies for diverse patient needs and applications in regenerative medicine.,” vol. 138, p. 104913, 2021, doi: 10.1016/j.compbiomed.2021.104913.</v>
          </cell>
        </row>
        <row r="1092">
          <cell r="C1092" t="str">
            <v>Simulation of MR angiography imaging for validation of cerebral arteries segmentation algorithms,</v>
          </cell>
          <cell r="D1092" t="str">
            <v xml:space="preserve"> Comput. Methods Programs Biomed., </v>
          </cell>
          <cell r="E1092" t="str">
            <v>Background and objective Accurate vessel segmentation of magnetic resonance angiography (MRA) images is essential for computer-aided diagnosis of cerebrovascular diseases such as stenosis or aneurysm. The ability of a segmentation algorithm to correctly reproduce the geometry of the arterial system should be expressed quantitatively and observer-independently to ensure objectivism of the evaluation. Methods This paper introduces a methodology for validating vessel segmentation algorithms using a custom-designed MRA simulation framework. For this purpose, a realistic reference model of an intracranial arterial tree was developed based on a real Time-of-Flight (TOF) MRA data set. With this specific geometry blood flow was simulated and a series of TOF images was synthesized using various acquisition protocol parameters and signal-to-noise ratios. The synthesized arterial tree was then reconstructed using a level-set segmentation algorithm available in the Vascular Modeling Toolkit (VMTK). Moreover, to present versatile application of the proposed methodology, validation was also performed for two alternative techniques: a multi-scale vessel enhancement filter and the Chan–Vese variant of the level-set-based approach, as implemented in the Insight Segmentation and Registration Toolkit (ITK). The segmentation results were compared against the reference model. Results The accuracy in determining the vessels centerline courses was very high for each tested segmentation algorithm (mean error rate = 5.6% if using VMTK). However, the estimated radii exhibited deviations from ground truth values with mean error rates ranging from 7% up to 79%, depending on the vessel size, image acquisition and segmentation method. Conclusions We demonstrated the practical application of the designed MRA simulator as a reliable tool for quantitative validation of MRA image processing algorithms that provides objective, reproducible results and is observer independent.,” vol. 137, pp. 293–309, 2016, doi: 10.1016/j.cmpb.2016.09.020.</v>
          </cell>
        </row>
        <row r="1093">
          <cell r="C1093" t="str">
            <v>Simulation, identification and statistical variation in cardiovascular analysis (SISCA) – A software framework for multi-compartment lumped modeling,</v>
          </cell>
          <cell r="D1093" t="str">
            <v xml:space="preserve"> Comput. Biol. Med., </v>
          </cell>
          <cell r="E1093" t="str">
            <v>It has not yet been possible to obtain modeling approaches suitable for covering a wide range of real world scenarios in cardiovascular physiology because many of the system parameters are uncertain or even unknown. Natural variability and statistical variation of cardiovascular system parameters in healthy and diseased conditions are characteristic features for understanding cardiovascular diseases in more detail. This paper presents SISCA, a novel software framework for cardiovascular system modeling and its MATLAB implementation. The framework defines a multi-model statistical ensemble approach for dimension reduced, multi-compartment models and focuses on statistical variation, system identification and patient-specific simulation based on clinical data. We also discuss a data-driven modeling scenario as a use case example. The regarded dataset originated from routine clinical examinations and comprised typical pre and post surgery clinical data from a patient diagnosed with coarctation of aorta. We conducted patient and disease specific pre/post surgery modeling by adapting a validated nominal multi-compartment model with respect to structure and parametrization using metadata and MRI geometry. In both models, the simulation reproduced measured pressures and flows fairly well with respect to stenosis and stent treatment and by pre-treatment cross stenosis phase shift of the pulse wave. However, with post-treatment data showing unrealistic phase shifts and other more obvious inconsistencies within the dataset, the methods and results we present suggest that conditioning and uncertainty management of routine clinical data sets needs significantly more attention to obtain reasonable results in patient-specific cardiovascular modeling.,” vol. 87, pp. 104–123, 2017, doi: 10.1016/j.compbiomed.2017.05.021.</v>
          </cell>
        </row>
        <row r="1094">
          <cell r="C1094" t="str">
            <v>Simultaneous left and right ventricle segmentation using topology preserving level sets,</v>
          </cell>
          <cell r="D1094" t="str">
            <v xml:space="preserve"> Biomed. Signal Process. Control, </v>
          </cell>
          <cell r="E1094" t="str">
            <v>Cardiovascular Magnetic Resonance (CMR) has been successfully used in clinical practice to evaluate the cardiac function. Heart functional indexes, such as end-systolic volume and end-diastolic volume, are usually computed from manual segmentations performed by an expert using short-axis cine MR images. This process is tedious and time consuming. Despite semi-automatic methods have been proposed, including pixel-based, atlas-based, active contours and level sets, most of them allow the segmentation of only one ventricle at a time, and methods for segmenting both ventricles simultaneously tend to fail in the presence of abnormal anatomies. We propose a method based on level sets with preserved topology that allows simultaneous, fast and accurate segmentations of the left and right ventricles. We compared our segmentation results of the left and right ventricles with those obtained with clinically validated software (Viewforum, Philips, Best and Segment, Medviso, Lund) using two-tailored paired t-test, Pearson’s correlation, Bland-Altman plots of standard functional indexes and voxel-by-voxel analysis with Dice. Two-tailored paired t-test showed no significant difference between our method and gold standards (P &lt; 0.05), Pearson’s correlation showed a high correlation of our measurement with gold standards (over 0.98), Dice showed an average agreement over or equal to 0.90 and Bland Altman analysis showed that our method has a good agreement with the gold standard segmentations. We were able to segment both ventricles simultaneously, without any training process and taking less than 15 s per cardiac phase. The process was semi-automatic with only minor manual corrections needed at the basal slices. Our results show high levels of accuracy considering functional indexes and also in a voxel-to-voxel comparison.,” vol. 33, pp. 88–95, 2017, doi: 10.1016/j.bspc.2016.11.002.</v>
          </cell>
        </row>
        <row r="1095">
          <cell r="C1095" t="str">
            <v>Sinusoidal synthesis based adaptive tracking for rotating machinery fault detection,</v>
          </cell>
          <cell r="D1095" t="str">
            <v xml:space="preserve"> Mech. Syst. Signal Process., </v>
          </cell>
          <cell r="E1095" t="str">
            <v>This paper presents a novel Sinusoidal Synthesis Based Adaptive Tracking (SSBAT) technique for vibration-based rotating machinery fault detection. The proposed SSBAT algorithm is an adaptive time series technique that makes use of both frequency and time domain information of vibration signals. Such information is incorporated in a time varying dynamic model. Signal tracking is then realized by applying adaptive sinusoidal synthesis to the vibration signal. A modified Least-Squares (LS) method is adopted to estimate the model parameters. In addition to tracking, the proposed vibration synthesis model is mainly used as a linear time-varying predictor. The health condition of the rotating machine is monitored by checking the residual between the predicted and measured signal. The SSBAT method takes advantage of the sinusoidal nature of vibration signals and transfers the nonlinear problem into a linear adaptive problem in the time domain based on a state-space realization. It has low computation burden and does not need a priori knowledge of the machine under the no-fault condition which makes the algorithm ideal for on-line fault detection. The method is validated using both numerical simulation and practical application data. Meanwhile, the fault detection results are compared with the commonly adopted autoregressive (AR) and autoregressive Minimum Entropy Deconvolution (ARMED) method to verify the feasibility and performance of the SSBAT method.,” vol. 83, pp. 356–370, 2017, doi: https://doi.org/10.1016/j.ymssp.2016.06.019.</v>
          </cell>
        </row>
        <row r="1096">
          <cell r="C1096" t="str">
            <v>Sketch express: A sketching interface for facial animation,</v>
          </cell>
          <cell r="D1096" t="str">
            <v xml:space="preserve"> Comput. Graph., </v>
          </cell>
          <cell r="E1096" t="str">
            <v>One of the most challenging tasks for an animator is to quickly create convincing facial expressions. Finding an effective control interface to manipulate facial geometry has traditionally required experienced users (usually technical directors), who create and place the necessary animation controls. Here we present our sketching interface control system, designed to reduce the time and effort necessary to create facial animations. Inspired in the way artists draw, where simple strokes define the shape of an object, our approach allows the user to sketch such strokes either directly on the 3D mesh or on two different types of canvas: a 2D fixed canvas or more flexible 2.5D dynamic screen-aligned billboards. In all cases, the strokes do not control the geometry of the face, but the underlying animation rig instead, allowing direct manipulation of the rig elements. Additionally, we show how the strokes can be easily reused in different characters, allowing retargeting of poses on several models. We illustrate our interactive approach using varied facial models of different styles showing that first time users typically create appealing 3D poses and animations in just a few minutes. We also present in this article the results of a user study. We deploy our method in an application for an artistic purpose. Our system has also been used in a pioneer serious game context, where the goal was to teach people with Autism Spectrum Disorders (ASD) to recognize facial emotions, using real time synthesis and automatic facial expression analysis. © 2012 Elsevier Ltd.,” vol. 36, no. 6, pp. 585–595, 2012, doi: 10.1016/j.cag.2012.03.002.</v>
          </cell>
        </row>
        <row r="1097">
          <cell r="C1097" t="str">
            <v>Sleep and sleep treatments in bipolar disorder,</v>
          </cell>
          <cell r="D1097" t="str">
            <v xml:space="preserve"> Curr. Opin. Psychol., </v>
          </cell>
          <cell r="E1097" t="str">
            <v>Sleep and circadian disturbances in bipolar disorder are common and persistent within and between illness episodes. Insomnia, hypersomnia, reduced need for sleep, sleep schedule variability and circadian rhythm disorders are frequently observed. In this article, recent research is reviewed suggesting that the presence of sleep disturbance is associated with functional impairment, interacts with other physical and environmental systems (e.g. physical activity, light exposure), and may attenuate response to treatment. Established and emerging treatments for various sleep disturbances are reviewed, with emphasis on applications for light therapy and adapted cognitive behavioral therapy. There remains a critical need to understand the co-occurrence of various sleep disturbances, develop, and refine treatment approaches (especially for hypersomnia/long sleep duration) and adapt wearable and smartphone technologies to aid assessment and intervention.,” vol. 34, pp. 117–122, 2020, doi: 10.1016/j.copsyc.2020.02.001.</v>
          </cell>
        </row>
        <row r="1098">
          <cell r="C1098" t="str">
            <v>Smart city architecture and its applications based on IoT,</v>
          </cell>
          <cell r="D1098" t="str">
            <v xml:space="preserve"> Procedia Comput. Sci., </v>
          </cell>
          <cell r="E1098" t="str">
            <v>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 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 a Multi-Level Smart City architecture is proposed based on semantic web technologies and Dempster-Shafer uncertainty theory. The proposed architecture is described and explained in terms of its functionality and some real-time context-aware scenarios.,” vol. 52, no. 1, pp. 1089–1094, 2015, doi: 10.1016/j.procs.2015.05.122.</v>
          </cell>
        </row>
        <row r="1099">
          <cell r="C1099" t="str">
            <v>Smart context-aware QoS-based admission control for biomedical wireless sensor networks,</v>
          </cell>
          <cell r="D1099" t="str">
            <v xml:space="preserve"> J. Netw. Comput. Appl., </v>
          </cell>
          <cell r="E1099" t="str">
            <v>Wireless sensor networks are being used as the enabling technology that helps to support the development of new applications and services targeting the domain of healthcare, in particular, regarding data collection for continuous health monitoring of patients or to help physicians in their diagnosis and further treatment assessment. Therefore, due to the critical nature of both medical data and medical applications, such networks have to satisfy demanding quality of service requirements. Despite the efforts made in the last few years to develop quality of service mechanisms targeting wireless sensor networks and its wide range of applications, the network deployment scenario can severely restrict the network’s ability to provide the required performance. Furthermore, the impact of such environments on the network performance is hard to predict and manage due to its random nature. In this way, network planning and management, in complex environments like general or step-down hospital units, is a problem still looking for a solution. In such context, this paper presents a smart context-aware quality of service based admission control method to help engineers, network administrators, and healthcare professionals managing and supervising the admission of new patients to biomedical wireless sensor networks. The proposed method was tested in a small sized hospital. In view of the results achieved during the experiments, the proposed admission control method demonstrated its ability, not only to control the admission of new patients to the biomedical wireless sensor network, but also to find the best location to admit the new patients within the network. By placing the new sensor nodes on the most favourable locations, this method is able to select the network topology in view of mitigating the quality of service provided by the network.,” vol. 88, pp. 134–145, 2017, doi: 10.1016/j.jnca.2017.01.034.</v>
          </cell>
        </row>
        <row r="1100">
          <cell r="C1100" t="str">
            <v>Smartphone app uses loyalty point incentives and push notifications to encourage influenza vaccine uptake,</v>
          </cell>
          <cell r="D1100" t="str">
            <v xml:space="preserve"> Vaccine, </v>
          </cell>
          <cell r="E1100" t="str">
            <v>Purpose Carrot Rewards is a free, incentive-based, smartphone health app available in participating provinces in Canada. One feature of Carrot was designed to incentivize influenza vaccine education messages and encourage vaccine uptake for users in the province of British Columbia. This study aimed to evaluate the uptake of the Carrot Flu Campaign educational quiz and to determine if mobile ‘push’ notifications, plus loyalty point incentives, resulted in users visiting a sponsored pharmacy to discuss and receive the influenza vaccine. Methods The Carrot Flu Campaign delivered an in-app quiz, educating users on the importance of the influenza vaccine. Push notifications were then sent to users when they came within 200 m of a sponsored pharmacy. Those who visited the pharmacy collected bonus points and completed a follow up quiz tracking influenza vaccine behaviour. A sub-sample of users completed the Flu Campaign between their baseline and follow up Health Risk Assessment (HRA), a survey which asked about influenza vaccine uptake behaviour. Descriptive statistics were summarized. Results A total of 38.1% (30,538/80,228) registered Carrot users completed the Flu Campaign quiz. Of those in participating cities (n = 21,469), 41% clicked on the map to show the nearest sponsored pharmacy and 78% enabled their smartphone’s ‘locations’ feature, allowing them to receive the push notifications. A small number of users spoke to a pharmacist (n = 96) and less than half reported receiving the influenza vaccine (38/96; 39.6%). From the HRA sub-sample (n = 3693), approximately 5% more users reported receiving the influenza vaccine during the 2017 influenza season compared to the previous year. Conclusions Carrot Rewards used a novel delivery method to educate the general population and showed geolocation could be used to facilitate influenza vaccine uptake. Future iterations could tailor content to target those most at risk and should consider more robust evaluation methods to determine the app’s effectiveness.,” vol. 37, no. 32, pp. 4594–4600, 2019, doi: https://doi.org/10.1016/j.vaccine.2018.04.018.</v>
          </cell>
        </row>
        <row r="1101">
          <cell r="C1101" t="str">
            <v>Smartphone based hearing evaluation,</v>
          </cell>
          <cell r="D1101" t="str">
            <v xml:space="preserve"> Oper. Tech. Otolaryngol. - Head Neck Surg., </v>
          </cell>
          <cell r="E1101" t="str">
            <v>Smartphones are widely available, powerful handheld computers able to play and record sounds, and interface with other devices. Developers have released a large number of mobile medical applications (MMAs) designed to evaluate hearing. People with hearing loss may use these MMAs because they may not have access to traditional hearing healthcare providers. In addition to standard hearing assessment, providers may consider use of MMAs to reduce cost and improve flexibility of audiometric assessment. The majority of MMAs are designed to measure hearing thresholds, comprising only a portion of a standard comprehensive hearing test. This application can be limited by factors such as background noise, variation in output (ie, headphones) and users’ attention when self-administered. Some MMAs better leverage the reality of smartphone testing environments with non-threshold tests. Hearing evaluation MMAs are well-suited to screen, triage and monitor hearing as a complement to standard testing. Future evolution of smartphone-based hearing evaluation can make better use of this platform’s advantages to serve as a substitute for some components of standard testing. Application development must comply with local regulatory oversight.,” vol. 32, no. 2, pp. 87–91, 2021, doi: 10.1016/j.otot.2021.05.004.</v>
          </cell>
        </row>
        <row r="1102">
          <cell r="C1102" t="str">
            <v>Smartphone-based lifestyle coaching modifies behaviours in women with subfertility or recurrent miscarriage: a randomized controlled trial,</v>
          </cell>
          <cell r="D1102" t="str">
            <v xml:space="preserve"> Reprod. Biomed. Online, </v>
          </cell>
          <cell r="E1102" t="str">
            <v>Research question: Is an online lifestyle coaching platform more effective at modifying periconceptional behaviours than standard advice offered by the UK National Health Service (NHS)? Design: Women with subfertility or recurrent miscarriage were recruited to a two-centre randomized controlled trial. They were randomized to either the online lifestyle coaching platform Smarter Pregnancy (intervention) or periconceptional advice provided by NHS websites (control). Participants completed a lifestyle questionnaire at baseline, 6, 12, 18 and 24 weeks, and the results were used to tailor lifestyle coaching in the intervention group. At baseline, 12 and 24 weeks, composite risk scores (CRS) were calculated. A lower CRS corresponds to a healthier lifestyle. Results: Of the 400 women recruited, 262 women were randomized (131 in each arm). At 12 weeks, a reduction in CRS (includes risk score for intake of folic acid, vegetables and fruits, smoking and alcohol) was observed in the intervention versus control arms. After correcting for baseline, the difference in the CRS between intervention and control was –0.47 (95% CI –0.97 to 0.02) at 12 weeks and –0.32 (95% CI –0.82 to 0.15) at 24 weeks. A statistically significant reduction in lifestyle risk scores was found in women with a body mass index (BMI) of 25 kg/m2 or above compared with those with a BMI below 25kg/m2. The odds of being pregnant at 24 weeks was increased in the intervention versus control (OR 2.83, 95% CI 0.35 to 57.76). Conclusions: The Smarter Pregnancy coaching platform is more effective in delivering lifestyle advice and modulating behaviours to support women with a history of subfertility or recurrent miscarriage than standard online NHS advice.,” vol. 43, no. 1, pp. 111–119, 2021, doi: 10.1016/j.rbmo.2021.04.003.</v>
          </cell>
        </row>
        <row r="1103">
          <cell r="C1103" t="str">
            <v>Smartphone-based safety planning and self-monitoring for suicidal patients: Rationale and study protocol of the CASPAR (Continuous Assessment for Suicide Prevention And Research) study,</v>
          </cell>
          <cell r="D1103" t="str">
            <v xml:space="preserve"> Internet Interv., </v>
          </cell>
          <cell r="E1103" t="str">
            <v>Background: It remains difficult to predict and prevent suicidal behaviour, despite growing understanding of the aetiology of suicidality. Clinical guidelines recommend that health care professionals develop a safety plan in collaboration with their high-risk patients, to lower the imminent risk of suicidal behaviour. Mobile health applications provide new opportunities for safety planning, and enable daily self-monitoring of suicide-related symptoms that may enhance safety planning. This paper presents the rationale and protocol of the Continuous Assessment for Suicide Prevention And Research (CASPAR) study. The aim of the study is two-fold: to evaluate the feasibility of mobile safety planning and daily mobile self-monitoring in routine care treatment for suicidal patients, and to conduct fundamental research on suicidal processes. Methods: The study is an adaptive single cohort design among 80 adult outpatients or day-care patients, with the main diagnosis of major depressive disorder or dysthymia, who have an increased risk for suicidal behaviours. There are three measurement points, at baseline, at 1 and 3 months after baseline. Patients are instructed to use their mobile safety plan when necessary and monitor their suicidal symptoms daily. Both these apps will be used in treatment with their clinician. Conclusion: The results from this study will provide insight into the feasibility of mobile safety planning and self-monitoring in treatment of suicidal patients. Furthermore, knowledge of the suicidal process will be enhanced, especially regarding the transition from suicidal ideation to behaviour. The study protocol is currently under revision for medical ethics approval by the medical ethics board of the Vrije Universiteit Medical centre Amsterdam (METc number 2017.512/NL62795.029.17).,” vol. 13, pp. 16–23, 2018, doi: 10.1016/j.invent.2018.04.005.</v>
          </cell>
        </row>
        <row r="1104">
          <cell r="C1104" t="str">
            <v>Smartphone-based tactile cueing improves motor performance in Parkinson’s disease,</v>
          </cell>
          <cell r="D1104" t="str">
            <v xml:space="preserve"> Park. Relat. Disord., </v>
          </cell>
          <cell r="E1104" t="str">
            <v>Introduction: Visual and auditory cueing improve functional performance in Parkinson’s disease (PD) patients. However, audiovisual processing shares many cognitive resources used for attention-dependent tasks such as communication, spatial orientation, and balance. Conversely, tactile cues (TC) may be processed faster, with minimal attentional demand, and may be more efficient means for modulating motor-cognitive performance. In this study we aimed to investigate the efficacy and limitations of TC for modulating simple (heel tapping) and more complex (walking) motor tasks (1) over a range of cueing intervals, (2) with/without a secondary motor task (holding tray with cups of water). Methods: Ten PD patients (71 ± 9 years) and 10 healthy controls (69 ± 7 years) participated in the study. TCs was delivered through a smart phone attached to subjects’ dominant arm and were controlled by a custom-developed Android application. Results: PD patients and healthy controls were able to use TC to modulate heel tapping (F(3.8,1866.1) = 1008.1, p &lt; 0.001), and partially modulate walking (F(3.5,1448.7) = 187.5, p &lt; 0.001) tasks. In the walking task, PD patients modulated performance over a narrower range of cueing intervals (R2 = 0.56) than healthy controls (R2 = 0.84; group difference F(3.5,1448.7) = 8.6, p &lt; 0.001). TC diminished synchronization error associated with performance of secondary motor task during walking in PD patients and healthy controls (main effect of Task (F(1,494) = 0.4; p = 0.527), Task X Group interaction (F(1,494) = 0.5; p = 0.493)). Conclusion: This study expands modalities of TC usage for movement modulation and motor-cognitive integration in PD patients. The smartphone TC application was validated as a user-friendly movement modulation aid.,” vol. 22, pp. 42–47, 2016, doi: 10.1016/j.parkreldis.2015.11.006.</v>
          </cell>
        </row>
        <row r="1105">
          <cell r="C1105" t="str">
            <v>Smartwatch for the analysis of rest tremor in patients with Parkinson’s disease,</v>
          </cell>
          <cell r="D1105" t="str">
            <v xml:space="preserve"> J. Neurol. Sci., </v>
          </cell>
          <cell r="E1105" t="str">
            <v>Wearable technology used in Parkinson’s disease (PD) research has become an increasing focus of interest in this field. Our group assessed the feasibility, clinical correlation, reliability, and acceptance of smartwatches in order to quantify arm resting tremors in PD patients. An Android application on a smartwatch was used to obtain raw data from the smartwatch’s gyroscopes. Twenty-two PD patients were consecutively recruited and followed for 1 year. Arm rest tremors were video filmed and scored by two independent raters using the motor subscale of the Unified Parkinson’s Disease Rating Scale (UPDRS-III). The tremor intensity parameter was defined by the root mean square of the angular speed measured by the smartwatch at the wrist. Sixty-four smartwatch evaluations were completed. The Spearman coefficient among the mean of the resting tremor (UPDRS-III) scores and smartwatch measurements for tremor intensity was 0.81 (p &lt;.001); smartwatch reliability to quantify tremors was checked by intraclass reliability coefficient with a resting tremor = 0.89, minimum detectable change = 59.03%. Good acceptance of the system was shown. Smartwatch use for PD tremor analysis is possible, reliable, well-correlated with clinical scores, and well-accepted by patients for clinical follow-up. The results from these experiments suggest that this commodity hardware has the potential to quantify PD patients’ tremors objectively in a consulting-room.,” vol. 401, pp. 37–42, 2019, doi: 10.1016/j.jns.2019.04.011.</v>
          </cell>
        </row>
        <row r="1106">
          <cell r="C1106" t="str">
            <v>SME2EM: Smart mobile end-to-end monitoring architecture for life-long diseases,</v>
          </cell>
          <cell r="D1106" t="str">
            <v xml:space="preserve"> Comput. Biol. Med., </v>
          </cell>
          <cell r="E1106" t="str">
            <v>Monitoring life-long diseases requires continuous measurements and recording of physical vital signs. Most of these diseases are manifested through unexpected and non-uniform occurrences and behaviors. It is impractical to keep patients in hospitals, health-care institutions, or even at home for long periods of time. Monitoring solutions based on smartphones combined with mobile sensors and wireless communication technologies are a potential candidate to support complete mobility-freedom, not only for patients, but also for physicians. However, existing monitoring architectures based on smartphones and modern communication technologies are not suitable to address some challenging issues, such as intensive and big data, resource constraints, data integration, and context awareness in an integrated framework. This manuscript provides a novel mobile-based end-to-end architecture for live monitoring and visualization of life-long diseases. The proposed architecture provides smartness features to cope with continuous monitoring, data explosion, dynamic adaptation, unlimited mobility, and constrained devices resources. The integration of the architecture’s components provides information about diseases’ recurrences as soon as they occur to expedite taking necessary actions, and thus prevent severe consequences. Our architecture system is formally model-checked to automatically verify its correctness against designers’ desirable properties at design time. Its components are fully implemented as Web services with respect to the SOA architecture to be easy to deploy and integrate, and supported by Cloud infrastructure and services to allow high scalability, availability of processes and data being stored and exchanged. The architecture’s applicability is evaluated through concrete experimental scenarios on monitoring and visualizing states of epileptic diseases. The obtained theoretical and experimental results are very promising and efficiently satisfy the proposed architecture’s objectives, including resource awareness, smart data integration and visualization, cost reduction, and performance guarantee.,” vol. 68, pp. 137–154, 2016, doi: 10.1016/j.compbiomed.2015.11.009.</v>
          </cell>
        </row>
        <row r="1107">
          <cell r="C1107" t="str">
            <v>Smoking-Cessation Interventions in People Living With HIV Infection: A Systematic Review,</v>
          </cell>
          <cell r="D1107" t="str">
            <v xml:space="preserve"> J. Assoc. Nurses AIDS Care, </v>
          </cell>
          <cell r="E1107" t="str">
            <v>Tobacco smoking remains a prevalent behavior in people living with HIV infection (PLWHs) and is associated with impaired immune functioning, increased cardiovascular risk, and decreased response to antiretroviral therapy. This review presents a critique and synthesis of evidence on effective smoking-cessation interventions for PLWHs. A comprehensive search identified nine peer-reviewed intervention studies published between 1989 and 2012. The highest likelihood of smoking cessation (range of odds ratios 4.33-5.6) were in two randomized controlled trial interventions using cell phone technology. Clinically significant reductions in systolic blood pressure, weight gain, and increased CD4+ T-cell count were reported in participants who ceased smoking in three of the nine studies. Overall, multistrategy smoking-cessation interventions, delivered over multiple sessions, were effective. However, the most effective interventions were tailored to the unique individual needs of PLWHs, including assessment of and intervention for polysubstance abuse and mental health issues, as well as the inclusion of access-promoting elements. © 2014 Association of Nurses in AIDS Care.,” vol. 25, no. 1, pp. 32–45, 2014, doi: 10.1016/j.jana.2013.04.005.</v>
          </cell>
        </row>
        <row r="1108">
          <cell r="C1108" t="str">
            <v>SMSCrypto: A lightweight cryptographic framework for secure SMS transmission,</v>
          </cell>
          <cell r="D1108" t="str">
            <v xml:space="preserve"> J. Syst. Softw., </v>
          </cell>
          <cell r="E1108" t="str">
            <v>Despite the continuous growth in the number of smartphones around the globe, Short Message Service (SMS) still remains as one of the most popular, cheap and accessible ways of exchanging text messages using mobile phones. Nevertheless, the lack of security in SMS prevents its wide usage in sensitive contexts such as banking and health-related applications. Aiming to tackle this issue, this paper presents SMSCrypto, a framework for securing SMS-based communications in mobile phones. SMSCrypto encloses a tailored selection of lightweight cryptographic algorithms and protocols, providing encryption, authentication and signature services. The proposed framework is implemented both in Java (target at JVM-enabled platforms) and in C (for constrained SIM Card processors) languages, thus being suitable for a wide range of scenarios. In addition, the signature model adopted does not require an on-line infrastructure and the inherent overhead found in the Public Key Infrastructure (PKI) model, facilitating the development of secure SMS-based applications. We evaluate the proposed framework on a real phone and on SIM Card-comparable microcontroller. © 2012 Elsevier Inc. All rights reserved.,” vol. 86, no. 3, pp. 698–706, 2013, doi: 10.1016/j.jss.2012.11.004.</v>
          </cell>
        </row>
        <row r="1109">
          <cell r="C1109" t="str">
            <v>Software for symptom association analysis in pediatric gastroesophageal reflux disease,</v>
          </cell>
          <cell r="D1109" t="str">
            <v xml:space="preserve"> Comput. Methods Programs Biomed., </v>
          </cell>
          <cell r="E1109" t="str">
            <v>Gastroesophageal reflux (GER) disease is a serious complication of the upper gastrointestinal tract. Cardiorespiratory symptoms such as apnea, oxygen desaturation and bradycardia may be related to GER. Thus, the recommended diagnostic methodology in pediatric patients requires 24-h synchronized esophageal and cardiorespiratory monitoring. However, there is no computer tool available for this purpose and therefore, researchers and physicians are forced to seek for customized solutions. This paper presents an open source computer program for the analysis of symptom association. It allows a convenient visualization of the biological signals and implements the three main metrics for symptom association, that is, the symptom index, the symptom sensitivity index and the symptom association probability. This software represents a flexible solution and will facilitate caregivers an easy assessment of the existence of temporal association between GER and cardiorespiratory episodes. This would ideally reduce inappropriate medical and surgical treatments and would provide an early diagnosis of the medical condition. © 2013 Elsevier Ireland Ltd.,” vol. 111, no. 1, pp. 181–188, 2013, doi: 10.1016/j.cmpb.2013.03.011.</v>
          </cell>
        </row>
        <row r="1110">
          <cell r="C1110" t="str">
            <v>Software-defined application-specific traffic management for wireless body area networks,</v>
          </cell>
          <cell r="D1110" t="str">
            <v xml:space="preserve"> Futur. Gener. Comput. Syst., </v>
          </cell>
          <cell r="E1110" t="str">
            <v>Wireless body area networks (WBANs) are usually used to collect and monitor health-related information for both critical and non-critical patients. However, the traditional WBAN communication framework is unable to guarantee the successful delivery of critical information due to a lack of administrative control and priority support for emergency data. To overcome these issues, this paper proposes a novel software-defined networking (SDN)-based WBAN (SDWBAN) framework for application-specific traffic management. An application classification algorithm and a packet flow mechanism are developed by incorporating SDN principles with WBAN to effectively manage complex and critical traffic in the network. Furthermore, a Sector-Based Distance (SBD) protocol is designed and utilized to facilitate the SDWBAN communication framework. Finally, the proposed SDWBAN framework is evaluated through the CASTALIA simulator in terms of Packet Delivery Ratio (PDR) and latency. The experimental outcomes show that the proposed system achieves high throughput and low latency for emergency traffic in SDWBANs.,” vol. 107, pp. 274–285, 2020, doi: 10.1016/j.future.2020.01.052.</v>
          </cell>
        </row>
        <row r="1111">
          <cell r="C1111" t="str">
            <v>SoS Explorer Application with Fuzzy-Genetic Algorithms to Assess an Enterprise Architecture - A Healthcare Case Study,</v>
          </cell>
          <cell r="D1111" t="str">
            <v xml:space="preserve"> Procedia Comput. Sci., </v>
          </cell>
          <cell r="E1111" t="str">
            <v>Kevin Dooley (1997), defined Complex Adaptive System (CAS) as a group of semi-autonomous agents who interact in interdependent ways to produce system-wide patterns, such that those patterns then influence behavior of the agents. A healthcare system is considered as a Complex Adaptive System of system (SoS) with agents composed of strategies, people, process, and technology. Healthcare systems are fragmented with independent systems and information. The enterprise architecture (EA) aims to address these fragmentations by creating boundaries around the business strategy and key performance attributes that drive integration across multiple systems of processes, people, and technology. This paper uses a SoS Explorer to select an optimal architecture that provide the necessary capabilities to meet key performance attributes (KPAs) in a dynamic, complex healthcare business environment. The SoS Explorer produced an optimal meta-architecture where all but two systems (disease and facility processes) participated with many of the systems having at least four interfaces. The healthcare meta-architecture produced in this study is not a solution to address the challenges of the healthcare enterprise architecture but provides insight on the areas - systems, capabilities, characteristics, and interfaces - to pay attention to where agility is an important attribute and not to be severely compromised.,” vol. 185, pp. 55–62, 2021, doi: 10.1016/j.procs.2021.05.006.</v>
          </cell>
        </row>
        <row r="1112">
          <cell r="C1112" t="str">
            <v>Spanish adaptation and validation of the Mobile Application Rating Scale questionnaire,</v>
          </cell>
          <cell r="D1112" t="str">
            <v xml:space="preserve"> Int. J. Med. Inform., </v>
          </cell>
          <cell r="E1112" t="str">
            <v>Introduction and aim In recent years, numerous health-related apps have appeared on the market, and assessing their quality has become crucial. A very popular tool worldwide, created especially for this purpose, is the Mobile Application Rating Scale (MARS). However, there are no similar tools in Spanish. Therefore, the aim of this paper is to adapt MARS to the Spanish language and validate the resultant version. Method The design consists of three processes: cross-cultural adaptation, translation, and metric evaluation. 46 mobile applications, 23 of which were for Apple telephones and 23 of which were for telephones running Android, were included in the study. The main objective of these applications was to promote physical activity. The internal factor structure and reliability of MARS were examined. Results No major differences were observed in the two Spanish translations, which were carried out independently. The blind back-translation, reviewed by the original author of MARS, suggested minor edits. Discrimination indices (item-scale correlation) obtained appropriate results for both raters. The reliability of the scores was found to be appropriate both in terms of internal consistency (α &gt; 0.77), temporal stability (r &gt; 0.72), and inter-rater reliability (IC &gt; 0.76). The correlations between the subscales have shown high values with range between 0.47 and 0.83. Conclusion The Spanish version of MARS was shown to have appropriate metric properties to assess the quality of health apps.,” vol. 129, pp. 95–99, 2019, doi: https://doi.org/10.1016/j.ijmedinf.2019.06.005.</v>
          </cell>
        </row>
        <row r="1113">
          <cell r="C1113" t="str">
            <v>Spatial aggregation of holistically-nested convolutional neural networks for automated pancreas localization and segmentation,</v>
          </cell>
          <cell r="D1113" t="str">
            <v xml:space="preserve"> Med. Image Anal., </v>
          </cell>
          <cell r="E1113" t="str">
            <v>Accurate and automatic organ segmentation from 3D radiological scans is an important yet challenging problem for medical image analysis. Specifically, as a small, soft, and flexible abdominal organ, the pancreas demonstrates very high inter-patient anatomical variability in both its shape and volume. This inhibits traditional automated segmentation methods from achieving high accuracies, especially compared to the performance obtained for other organs, such as the liver, heart or kidneys. To fill this gap, we present an automated system from 3D computed tomography (CT) volumes that is based on a two-stage cascaded approach—pancreas localization and pancreas segmentation. For the first step, we localize the pancreas from the entire 3D CT scan, providing a reliable bounding box for the more refined segmentation step. We introduce a fully deep-learning approach, based on an efficient application of holistically-nested convolutional networks (HNNs) on the three orthogonal axial, sagittal, and coronal views. The resulting HNN per-pixel probability maps are then fused using pooling to reliably produce a 3D bounding box of the pancreas that maximizes the recall. We show that our introduced localizer compares favorably to both a conventional non-deep-learning method and a recent hybrid approach based on spatial aggregation of superpixels using random forest classification. The second, segmentation, phase operates within the computed bounding box and integrates semantic mid-level cues of deeply-learned organ interior and boundary maps, obtained by two additional and separate realizations of HNNs. By integrating these two mid-level cues, our method is capable of generating boundary-preserving pixel-wise class label maps that result in the final pancreas segmentation. Quantitative evaluation is performed on a publicly available dataset of 82 patient CT scans using 4-fold cross-validation (CV). We achieve a (mean  ±  std. dev.) Dice similarity coefficient (DSC) of 81.27 ± 6.27% in validation, which significantly outperforms both a previous state-of-the art method and a preliminary version of this work that report DSCs of 71.80 ± 10.70% and 78.01 ± 8.20%, respectively, using the same dataset.,” vol. 45, pp. 94–107, 2018, doi: https://doi.org/10.1016/j.media.2018.01.006.</v>
          </cell>
        </row>
        <row r="1114">
          <cell r="C1114" t="str">
            <v>Specification, decomposition and agent synthesis for situation-aware service-based systems,</v>
          </cell>
          <cell r="D1114" t="str">
            <v xml:space="preserve"> J. Syst. Softw., </v>
          </cell>
          <cell r="E1114" t="str">
            <v>Service-based systems are distributed computing systems with the major advantage of enabling rapid composition of distributed applications, such as collaborative research and development, e-business, health care, military applications and homeland security, regardless of the programming languages and platforms used in developing and running various components of the applications. In dynamic service-oriented computing environment, situation awareness (SAW) is needed for system monitoring, adaptive service coordination and flexible security policy enforcement. To greatly reduce the development effort of SAW capability in service-based systems and effectively support runtime system adaptation, it is necessary to automate the development of reusable and autonomous software components, called SAW agents, for situation-aware service-based systems. In this paper, a logic-based approach to declaratively specifying SAW requirements, decomposing SAW specifications for efficient distributed situation analysis, and automated synthesis of SAW agents is presented. This approach is based on AS3 calculus and logic, and our declarative model for SAW. Evaluation results of our approach are also presented. © 2008 Elsevier Inc. All rights reserved.,” vol. 81, no. 10, pp. 1663–1680, 2008, doi: 10.1016/j.jss.2008.02.035.</v>
          </cell>
        </row>
        <row r="1115">
          <cell r="C1115" t="str">
            <v>Spectral filter design based on in-field hyperspectral imaging and machine learning for mango ripeness estimation,</v>
          </cell>
          <cell r="D1115" t="str">
            <v xml:space="preserve"> Comput. Electron. Agric., </v>
          </cell>
          <cell r="E1115" t="str">
            <v>Hyperspectral imaging (HSI) is a powerful technology already used for many objectives in agriculture. Applications include disease monitoring, plant phenotyping, yield estimation or fruit composition and ripeness. However, the cost of hyperspectral sensors is typically an order of magnitude higher than simpler RGB cameras, which can be prohibitive. Given that in HSI processing the spectral data often contains redundancies, the full spectra are not always required for a specific application and there is an opportunity to design a lower cost multi-spectral sensing system by dimensionality reduction. In past work, HSI dimensionality reduction has been applied in the form of band selection to achieve faster computation times. If, however, the objective is to design a lower cost multi-spectral camera system, band selection is poorly suited because real-world sensor and optical filter responses do not typically replicate the individual bands of a hyperspectral sensor. The objective of this paper is to develop a new methodology for filter selection by simulating several imaging devices with different real-world optical filters, to use a high cost HSI device to design a lower cost multi-spectral solution for a specific application. In this paper, we apply the technique to the specific task of mango fruit maturity estimation (dry matter), which was recently shown to be possible using HSI. Mango HSI acquired under field conditions from an UGV was used as input for the experiments. These involved the simulation of imaging devices, using support vector machines for modelling, and testing several filter combinations by brute force or optimisation with genetic algorithms. The mango prediction performance of the simulations was compared to the best performance obtained with full HSI data, which had an R2 of 0.74. The best values came from the simulation of a four-sensor device with four distinct filters, achieving R2 up to 0.69 for mango dry matter estimation. The results showed that genetic algorithms, when compared to brute force approaches, were able to obtain the best solution in an efficient way, and that a good performance for mango ripeness estimation can be achieved from the combination of four spectral filters that would allow to implement them into a low-cost, custom-made multi-spectral sensor. The methods exposed in this paper are more broadly applicable to applications beyond mango maturity estimation.,” vol. 164, p. 104890, 2019, doi: 10.1016/j.compag.2019.104890.</v>
          </cell>
        </row>
        <row r="1116">
          <cell r="C1116" t="str">
            <v>SpECTRUM: Smart ECosystem for sTRoke patient׳s Upper limbs Monitoring,</v>
          </cell>
          <cell r="D1116" t="str">
            <v xml:space="preserve"> Smart Heal., </v>
          </cell>
          <cell r="E1116" t="str">
            <v>This paper presents a new ecosystem of smart objects designed to monitor motor functions of stroke patients during rehabilitation sessions at the hospital. The ecosystem has been designed starting from an observational study as well as the Action Research Arm Test. It includes a jack and a cube for hand grasping monitoring and a smart watch for the arm dynamic monitoring. The objects embed various sensors able to monitor the pressure of the fingers, the position of the fingers, their orientation, their movements and the tremors of the patient during the manipulation tasks. The developed objects can connect, via Bluetooth or Wi-Fi technology, to an Android mobile application in order to send collected data during the execution of the manipulation task. Performances achieved during the sessions will be displayed on the tablet. Using the collected data, the therapists could assess the upper arm motor abilities of the patient by accessing qualitative information that is usually evaluated by visual estimations or not reported and adapt the rehabilitation program if necessary. The objects, as well as the visualization interfaces, have been evaluated with health care professionals in terms of design and functionalities. The results from this evaluation show that the objects׳ design is adapted to bring useful information on the patient׳s motor activities, while the visualization interfaces are useful, but require new functionalities. Finally, a preliminary study has been carried out with stroke patients in order to assess the usability and acceptability of such an ecosystem during rehabilitation sessions. This study indicated that the patients are willing to use the ecosystem during the sessions thanks to its easy usage.,” vol. 13, p. 100066, 2019, doi: 10.1016/j.smhl.2019.01.001.</v>
          </cell>
        </row>
        <row r="1117">
          <cell r="C1117" t="str">
            <v>SpES: A new portable device for objective assessment of hypertonia in clinical practice,</v>
          </cell>
          <cell r="D1117" t="str">
            <v xml:space="preserve"> Comput. Biol. Med., </v>
          </cell>
          <cell r="E1117" t="str">
            <v>Spasticity is a motor disorder that affects millions around the world. It is a particular type of hypertonia characterized by the speed-dependent increase of the muscle stretch reflex, where its correct evaluation is essential for rehabilitation. The preferred method for this assessment is the Modified Ashworth Scale (MAS), a rank derived from clinical observations. Currently, few methods can quantify this disorder objectively. Tonic Stretch Reflex Threshold (TSRT) is a parameter speed-dependent obtained from electromyographic (EMG) measurements and angular signals. Therefore, the objective was to develop portable equipment for quantitative assessments of hypertonia based on TSRT. To this end, we designed an instrument composed of single-channel EMG, flexible optical goniometer, and software for the online computing of TSRT from acquired signals. The new equipment named SpES (Spasticity Evaluation System) was applied to measuring hypertonia of the biceps brachii in twenty-two participants. The experiment was performed during manual passive stretching of the affected limb at predefined speeds. The results provided by SpES presented a satisfactory coefficient of determination (0.70) and a strong correlation with MAS (0.79). In summary, while MAS depends on precise clinical observations, SpES has the TSRT quantitative method embedded for reaching an objective assessment of hypertonia in clinical practice.,” vol. 134, p. 104486, 2021, doi: https://doi.org/10.1016/j.compbiomed.2021.104486.</v>
          </cell>
        </row>
        <row r="1118">
          <cell r="C1118" t="str">
            <v>SPICE-IT: Smart COVID-19 pandemic controlled eradication over NDN-IoT,</v>
          </cell>
          <cell r="D1118" t="str">
            <v xml:space="preserve"> Inf. Fusion, </v>
          </cell>
          <cell r="E1118" t="str">
            <v>Internet of things (IoT) application in e-health can play a vital role in countering rapidly spreading diseases that can effectively manage health emergency scenarios like pandemics. Efficient disease control also requires monitoring of Standard operating procedure (SOP) follow-up of the population in the disease-prone area with a cost-effective reporting and responding mechanism to register any violation. However, the IoT devices have limited resources and the application requires delay-sensitive data transmission. Named Data Networking (NDN) can significantly reduce content retrieval delays but inherits cache overflow and network congestion challenges. Therefore, we are motivated to present a novel smart COVID-19 pandemic-controlled eradication over NDN-IoT (SPICE-IT) mechanism. SPICE-IT introduces autonomous monitoring in indoor environments with efficient pull-based reporting mechanism that records violations at local servers and cloud server. Intelligent face mask detection and temperature monitoring mechanism examines every person. Cloud server controls the response action from the centre with an adaptive decision-making mechanism. Long short-term memory (LSTM) based caching mechanism reduces the cache overflow and overall network congestion problem.,” vol. 74, pp. 50–64, 2021, doi: 10.1016/j.inffus.2021.03.005.</v>
          </cell>
        </row>
        <row r="1119">
          <cell r="C1119" t="str">
            <v>SPIRS: A Web-based image retrieval system for large biomedical databases,</v>
          </cell>
          <cell r="D1119" t="str">
            <v xml:space="preserve"> Int. J. Med. Inform., </v>
          </cell>
          <cell r="E1119" t="str">
            <v>Purpose: With the increasing use of images in disease research, education, and clinical medicine, the need for methods that effectively archive, query, and retrieve these images by their content is underscored. This paper describes the implementation of a Web-based retrieval system called SPIRS (Spine Pathology &amp; Image Retrieval System), which permits exploration of a large biomedical database of digitized spine X-ray images and data from a national health survey using a combination of visual and textual queries. Methods: SPIRS is a generalizable framework that consists of four components: a client applet, a gateway, an indexing and retrieval system, and a database of images and associated text data. The prototype system is demonstrated using text and imaging data collected as part of the second U.S. National Health and Nutrition Examination Survey (NHANES II). Users search the image data by providing a sketch of the vertebral outline or selecting an example vertebral image and some relevant text parameters. Pertinent pathology on the image/sketch can be annotated and weighted to indicate importance. Results: During the course of development, we explored different algorithms to perform functions such as segmentation, indexing, and retrieval. Each algorithm was tested individually and then implemented as part of SPIRS. To evaluate the overall system, we first tested the system’s ability to return similar vertebral shapes from the database given a query shape. Initial evaluations using visual queries only (no text) have shown that the system achieves up to 68% accuracy in finding images in the database that exhibit similar abnormality type and severity. Relevance feedback mechanisms have been shown to increase accuracy by an additional 22% after three iterations. While we primarily demonstrate this system in the context of retrieving vertebral shape, our framework has also been adapted to search a collection of 100,000 uterine cervix images to study the progression of cervical cancer. Conclusions: SPIRS is automated, easily accessible, and integratable with other complementary information retrieval systems. The system supports the ability for users to intuitively query large amounts of imaging data by providing visual examples and text keywords and has beneficial implications in the areas of research, education, and patient care.,” vol. 78, no. SUPPL. 1, pp. S13–S24, 2009, doi: 10.1016/j.ijmedinf.2008.09.006.</v>
          </cell>
        </row>
        <row r="1120">
          <cell r="C1120" t="str">
            <v>SQA-Mashup: A mashup framework for continuous integration,</v>
          </cell>
          <cell r="D1120" t="str">
            <v xml:space="preserve"> Inf. Softw. Technol., </v>
          </cell>
          <cell r="E1120" t="str">
            <v>Context Continuous Integration (CI) has become an established best practice of modern software development. Its philosophy of regularly integrating the changes of individual developers with the master code base saves the entire development team from descending into Integration Hell, a term coined in the field of extreme programming. In practice, CI is supported by automated tools to cope with this repeated integration of source code through automated builds and testing. One of the main problems, however, is that relevant information about the quality and health of a software system is both scattered across those tools and across multiple views. Objective This paper introduces a quality awareness framework for CI-data and its conceptional model used for the data integration and visualization. The framework called SQA-Mashup makes use of the service-based mashup paradigm and integrates information from the entire CI-toolchain into a single service. Method The research approach followed in our work consists out of (i) a conceptional model for data integration and visualization, (ii) a prototypical framework implementation based on tool requirements derived from literature, and (iii) a controlled user study to evaluate its usefulness. Results The results of the controlled user study showed that SQA-Mashup’s single point of access allows users to answer questions regarding the state of a system more quickly (57%) and accurately (21.6%) than with standalone CI-tools. Conclusions The SQA-Mashup framework can serve as one-stop shop for software quality data monitoring in a software development project. It enables easy access to CI-data which otherwise is not integrated but scattered across multiple CI-tools. Our dynamic visualization approach allows for a tailoring of integrated CI-data according to information needs of different stakeholders such as developers or testers.,” vol. 65, pp. 97–113, 2015, doi: 10.1016/j.infsof.2014.10.004.</v>
          </cell>
        </row>
        <row r="1121">
          <cell r="C1121" t="str">
            <v>Standard and fenestrated endograft sizing in EVAR planning: Description and validation of a semi-automated 3D software,</v>
          </cell>
          <cell r="D1121" t="str">
            <v xml:space="preserve"> Comput. Med. Imaging Graph., </v>
          </cell>
          <cell r="E1121" t="str">
            <v>An abdominal aortic aneurysm (AAA) is a pathological dilation of the abdominal aorta that may lead to a rupture with fatal consequences. Endovascular aneurysm repair (EVAR) is a minimally invasive surgical procedure consisting of the deployment and fixation of a stent-graft that isolates the damaged vessel wall from blood circulation. The technique requires adequate endovascular device sizing, which may be performed by vascular analysis and quantification on Computerized Tomography Angiography (CTA) scans. This paper presents a novel 3D CTA image-based software for AAA inspection and EVAR sizing, eVida Vascular, which allows fast and accurate 3D endograft sizing for standard and fenestrated endografts. We provide a description of the system and its innovations, including the underlying vascular image analysis and visualization technology, functional modules and user interaction. Furthermore, an experimental validation of the tool is described, assessing the degree of agreement with a commercial, clinically validated software, when comparing measurements obtained for standard endograft sizing in a group of 14 patients.,” vol. 50, pp. 9–23, 2016, doi: 10.1016/j.compmedimag.2015.01.007.</v>
          </cell>
        </row>
        <row r="1122">
          <cell r="C1122" t="str">
            <v>State of the Art of Semantic Web for Healthcare,</v>
          </cell>
          <cell r="D1122" t="str">
            <v xml:space="preserve"> Procedia - Soc. Behav. Sci., </v>
          </cell>
          <cell r="E1122" t="str">
            <v>The ultimate goal to improve healthcare practices and the development of better biomedical products largely depends on the ability to share and link the wealth of collected medical data. The key challenge to pursue this ambitious objective is not only enabling the integration of the data spanning heterogeneous data sources and formats, but in the development of tools and standards for flexible search, data analytics and user friendly interfaces. In this paper we conduct an extensive survey on how Semantic Web is used to answer these challenges. First, we review ontology management and semantic data repositories for healthcare. Second, we conduct a survey on most representative applications and user – friendly viewers for semantic healthcare data. Third, we analyze the data mining and data analytics approaches used to find useful patterns and knowledge in these data. Finally, we discuss the positive effects of this synergy between Semantic Web and healthcare processes, and we identify some of the major remaining obstacles and research challenges in this area.,” vol. 195, pp. 1990–1998, 2015, doi: https://doi.org/10.1016/j.sbspro.2015.06.213.</v>
          </cell>
        </row>
        <row r="1123">
          <cell r="C1123" t="str">
            <v>Statistical 4D graphs for multi-organ abdominal segmentation from multiphase CT,</v>
          </cell>
          <cell r="D1123" t="str">
            <v xml:space="preserve"> Med. Image Anal., </v>
          </cell>
          <cell r="E1123" t="str">
            <v>The interpretation of medical images benefits from anatomical and physiological priors to optimize computer-aided diagnosis applications. Diagnosis also relies on the comprehensive analysis of multiple organs and quantitative measures of soft tissue. An automated method optimized for medical image data is presented for the simultaneous segmentation of four abdominal organs from 4D CT data using graph cuts. Contrast-enhanced CT scans were obtained at two phases: non-contrast and portal venous. Intra-patient data were spatially normalized by non-linear registration. Then 4D convolution using population training information of contrast-enhanced liver, spleen and kidneys was applied to multiphase data to initialize the 4D graph and adapt to patient-specific data. CT enhancement information and constraints on shape, from Parzen windows, and location, from a probabilistic atlas, were input into a new formulation of a 4D graph. Comparative results demonstrate the effects of appearance, enhancement, shape and location on organ segmentation. All four abdominal organs were segmented robustly and accurately with volume overlaps over 93.6% and average surface distances below 1.1. mm. © 2012.,” vol. 16, no. 4, pp. 904–914, 2012, doi: 10.1016/j.media.2012.02.001.</v>
          </cell>
        </row>
        <row r="1124">
          <cell r="C1124" t="str">
            <v>Statistical deformation reconstruction using multi-organ shape features for pancreatic cancer localization,</v>
          </cell>
          <cell r="D1124" t="str">
            <v xml:space="preserve"> Med. Image Anal., </v>
          </cell>
          <cell r="E1124" t="str">
            <v>Respiratory motion and the associated deformations of abdominal organs and tumors are essential information in clinical applications. However, inter- and intra-patient multi-organ deformations are complex and have not been statistically formulated, whereas single organ deformations have been widely studied. In this paper, we introduce a multi-organ deformation library and its application to deformation reconstruction based on the shape features of multiple abdominal organs. Statistical multi-organ motion/deformation models of the stomach, liver, left and right kidneys, and duodenum were generated by shape matching their region labels defined on four-dimensional computed tomography images. A total of 250 volumes were measured from 25 pancreatic cancer patients. This paper also proposes a per-region-based deformation learning using the non-linear kernel model to predict the displacement of pancreatic cancer for adaptive radiotherapy. The experimental results show that the proposed concept estimates deformations better than general per-patient-based learning models and achieves a clinically acceptable estimation error with a mean distance of 1.2 ± 0.7 mm and a Hausdorff distance of 4.2 ± 2.3 mm throughout the respiratory motion.,” vol. 67, p. 101829, 2021, doi: 10.1016/j.media.2020.101829.</v>
          </cell>
        </row>
        <row r="1125">
          <cell r="C1125" t="str">
            <v>Status and trends of mobile-health applications for iOS devices: A developer’s perspective,</v>
          </cell>
          <cell r="D1125" t="str">
            <v xml:space="preserve"> J. Syst. Softw., </v>
          </cell>
          <cell r="E1125" t="str">
            <v>Modern smart mobile devices offer media-rich and context-aware features that are highly useful for electronic-health (e-health) applications. It is therefore not surprising that these devices have gained acceptance as target devices for e-health applications, turning them into m-health (mobile-health) apps. In particular, many e-health application developers have chosen Apple’s iOS mobile devices such as iPad, iPhone, or iPod Touch as the target device to provide more convenient and richer user experience, as evidenced by the rapidly increasing number of m-health apps in Apple’s App Store. In this paper, the top two hundred of such apps from the App Store were examined from a developer’s perspective to provide a focused overview of the status and trends of iOS m-health apps and an analysis of related technology, architecture, and user interface design issues. The top 200 apps were classified into different groups according to their purposes, functions, and user satisfaction. It was shown that although the biggest group of apps was medical information reference apps that were delivered from or related to medical articles, websites, or journals, mobile users disproportionally favored tracking tools. It was clear that m-health apps still had plenty of room to grow to take full advantage of unique mobile platform features and truly fulfill their potential. In particular, introduction of two- or three-dimensional visualization and context-awareness could further enhance m-health app’s usability and utility. This paper aims to serve as a reference point and guide for developers and practitioners interested in using iOS as a platform for m-health applications, particular from the technical point of view. © 2011 Elsevier Inc. All rights reserved.,” vol. 84, no. 11, pp. 2022–2033, 2011, doi: 10.1016/j.jss.2011.06.049.</v>
          </cell>
        </row>
        <row r="1126">
          <cell r="C1126" t="str">
            <v>Steps towards a digital health ecosystem,</v>
          </cell>
          <cell r="D1126" t="str">
            <v xml:space="preserve"> J. Biomed. Inform., </v>
          </cell>
          <cell r="E1126" t="str">
            <v>In the paper an IT infrastructure for supporting the shift from organization-centric to patient-centric model of healthcare service delivery to facilitate collaborative, multidisciplinary and cross-organizational healthcare delivery processes is presented. The core of this infrastructure is an internet platform that provides e-services and promotes the interoperability by enabling not only inter-communication among authorized healthcare professionals, but also sharing the Virtual Healthcare Record, an authoritative, multi-dimensional view on the patient health state. The platform is implemented in the LuMiR project for Basilicata, an Italian region where integration of healthcare applications is required. The LUMIR approach, its origin and peculiarities are briefly presented. The project’s final target is the regional health digital ecosystem that interacts with the healthcare system for better supporting it. The agent-oriented paradigm emerges as a promising approach to map the autonomic healthcare systems and their users in virtual entities, and to add values such as flexibility, adaptability, and reusability. over traditional object- or service-oriented approaches.,” vol. 44, no. 4, pp. 621–636, 2011, doi: https://doi.org/10.1016/j.jbi.2011.02.011.</v>
          </cell>
        </row>
        <row r="1127">
          <cell r="C1127" t="str">
            <v>Stochastic resonance as a proposed neurobiological model for Eye Movement Desensitization and Reprocessing (EMDR) therapy,</v>
          </cell>
          <cell r="D1127" t="str">
            <v xml:space="preserve"> Med. Hypotheses, </v>
          </cell>
          <cell r="E1127" t="str">
            <v>EMDR therapy is recommended in several guidelines in the International field of psychological trauma. The dual attention stimuli/alternating bilateral stimulation (DAS/ABS) element of EMDR therapy has no proposed mechanism of action agreed upon, which explains the rapid shifts in cognitions and dysfunctional traumatic memory networks that are central to its observable efficacy. This paper discusses an innate, biological mechanism found in biological systems, including the human nervous system that may explain the efficacy of DAS/ABS. This mechanism is stochastic resonance (SR). SR is observed to make unintelligible, subthreshold signals intelligible and facilitates signal transmission. It provides a potential mechanism for discrimination and the selective focusing of attention, which are important factors in effective psychotherapy for the psychologically traumatised individual. The body/mind complex aims to achieve the functional encoding of memories in the neocortex and a key structural crossroads in this process is the thalamus. Activity in the thalamus is decreased in Post-Traumatic Stress Disorder (PTSD) compared to non-PTSD patients and a form of ‘gating’ is known to occur at the thalamic level. This ‘gating’ is adaptive and it is postulated to protect the higher neocortical systems in times of trauma. Although the model is initially somewhat counterintuitive, Stochastic Resonance; a form of random ‘noise’, can be considered ‘helpful randomness’ and when present in the thalamus SR can help filter and control sensitivity to incoming signals; helping to discriminate what is communicated. Naturally occurring SR is normally present as a result of descending cortico-thalamic activity, but appears attenuated as a result of exposure to trauma. The view of ‘noise’ in the current era of cell phones and High Definition is generally negative with science going to significant lengths to clean up signals: i.e. removing noise from them. We do not want white noise in our music or during our cell phone calls. However, some researchers invite us to consider that not all noise is bad and the downward cortico-thalamic ‘noise’ is an example of this category of ‘helpful noise’. This paper will discuss the potential role of SR, as the mechanism by which DAS/ABS generates a random (stochastic) signal, facilitating a return to functional memory processing, where there is a lack of naturally occurring noise from the descending cortico-thalamic connections because of expos…,” vol. 121, pp. 106–111, 2018, doi: https://doi.org/10.1016/j.mehy.2018.09.010.</v>
          </cell>
        </row>
        <row r="1128">
          <cell r="C1128" t="str">
            <v>Strength fitness control system and motor balance based on FPGA and wireless sensors,</v>
          </cell>
          <cell r="D1128" t="str">
            <v xml:space="preserve"> Microprocess. Microsyst., </v>
          </cell>
          <cell r="E1128" t="str">
            <v>The Good quality ready for balance, adjustment and pose more helpful. According to a study, due to poor practice and a high personal risk of falling (and a ton of damage), the contrast, the quality of the preparatory work reduces the risk of falls. It is of high quality—no preparation movement of people. The latest trends in the sensor frame are looking for a method to provide higher accuracy and target while reducing the size and the use of force. Using a Field Programmable Gate Array (FPGA) brings explicit innovative devices that can be reprogrammed; correcting these innovations may be used for the sensor frame reconfigurable. This conversion capability allows the use of low power consumption and an incomplete configuration of complex applications. Since the FPGA’s adaptive structure (parallel processing, on-chip memory, etc.) and the configurable properties genius performing the computationally brings high productivity, they are used in very high demand tasks. It has been supported. Improved display of sensor frame FPGA is now available for new uses. Spain is emerging another FPGA rely more sensitive, reconfigurable on, low-power sensor of the times. This white paper provided an overview of these improvements, an overview of the FPGA’s innovative use in a unique exploration of the meeting, and outlined the future considering the field.,” vol. 81, p. 103684, 2021, doi: 10.1016/j.micpro.2020.103684.</v>
          </cell>
        </row>
        <row r="1129">
          <cell r="C1129" t="str">
            <v>Stretchable wireless system for sweat pH monitoring,</v>
          </cell>
          <cell r="D1129" t="str">
            <v xml:space="preserve"> Biosens. Bioelectron., </v>
          </cell>
          <cell r="E1129" t="str">
            <v>Sensor-laden wearable systems that are capable of providing continuous measurement of key physiological parameters coupled with data storage, drug delivery and feedback therapy have attracted huge interest. Here we report a stretchable wireless system for sweat pH monitoring, which is able to withstand up to 53% uniaxial strain and more than 500 cycles to 30% strain. The stretchability of the pH sensor patch is provided by a pair of serpentine-shaped stretchable interconnects. The pH sensing electrode is made of graphite-polyurethane composite, which is suitable for biosensor application. The sensing patch validated through in-depth electrochemical studies, exhibits a pH sensitivity of 11.13 ± 5.8 mV/pH with a maximum response time of 8 s. Interference study of ions and analyte (Na+, K+ and glucose) in test solutions shows negligible influence on the pH sensor performance. The pH data can be wirelessly and continuously transmitted to smartphone through a stretchable radio-frequency-identification antenna, of which the radiating performance is stable under 20% strain, as proved by vector network analyzer measurement. To evaluate the full system, the pH value of a human sweat equivalent solution has been measured and wirelessly transmitted to a custom-developed smart phone App.,” vol. 107, pp. 192–202, 2018, doi: 10.1016/j.bios.2018.02.025.</v>
          </cell>
        </row>
        <row r="1130">
          <cell r="C1130" t="str">
            <v>Structural analysis of the human tibia in men with spinal cord injury by tomographic (pQCT) serial scans,</v>
          </cell>
          <cell r="D1130" t="str">
            <v xml:space="preserve"> Bone, </v>
          </cell>
          <cell r="E1130" t="str">
            <v>Spinal cord injury (SCI), as a primarily neurological disorder that causes muscular atrophy, is well known to be associated with sub-lesional bone losses. These losses are more pronounced from epiphyseal than from diaphyseal regions. We hypothesized that this discrepancy may be explained by anatomical variation in endocortical circumference.Nine men who had attracted SCI 9 to 32 (mean 21.4) years prior to study inclusion were matched to able bodied control (Ctrl) people by age, height and weight. Serial scans by peripheral quantitative computed tomography were obtained from the tibia at steps corresponding to 5%-steps of the tibias length (s05 to s95, from distal to the proximal end of the tibia).As expected, SCI people had lower total bone mineral content (vBMC.tot) than able bodied control people (P&lt;0.001 at all sites). This group difference (δvBMC.tot) was more pronounced at the distal and proximal tibia than in the shaft (P&lt;0.001), and it amounted to 51% at s05, to 22% at s40, and to 47% at s95. Both endocortical and periosteal circumference were better predictors of δvBMC.tot (R2=0.98 and R2=0.97, respectively; P&lt;0.001 in both cases) than vBMC.tot (R2=0.58, P&lt;0.001), suggesting that anatomical variation in geometry, rather than in bone mass can explain differential rates of bone loss after SCI. Moreover, the s04:s38 ratio in vBMC.tot was found to be 1.00 (95% confidence interval: 0.95-1.05) in the Ctrl group, and 0.63 in the SCI group (P&lt;0.001, 95% confidence interval: 0.54-0.68).These findings offer a rationale to account for the discrepancy between epiphyseal and diaphyseal bone losses following SCI. The suggestion is that the bone adaptive responses involved are limited in time, and that the reduced surface:volume ratio constitutes a limit within the available time window, in particular in the diaphysis. Finally, the drastically reduced s04:s38 vBMC.tot ratio observed in the SCI group in this study provides a rationale to scrutinize this Capozza index also in other studies as a general indicator of immobilisation-induced bone loss. © 2010.,” vol. 47, no. 3, pp. 511–518, 2010, doi: 10.1016/j.bone.2010.05.025.</v>
          </cell>
        </row>
        <row r="1131">
          <cell r="C1131" t="str">
            <v>Structural health monitoring for flexible bridge structures using correlation and sensitivity of modal data,</v>
          </cell>
          <cell r="D1131" t="str">
            <v xml:space="preserve"> Comput. Struct., </v>
          </cell>
          <cell r="E1131" t="str">
            <v>This study investigates the use of correlation-based damage detection methods for long-span, cable-stayed bridges. The proposed approach is based on the multiple damage location assurance criterion (MDLAC), which combines a correlation-based technique with a forward-type estimation of damage-sensitive structural parameters. Observing the level of correlation between the variations in the measured and analytically synthesized natural frequencies enables damage localization. The sensitivity matrix, developed from the finite element model, further accommodates multiple damage detection. The locations of damage are determined by iteratively searching for the combination of structural parameters that maximizes the correlation coefficient through the application of genetic algorithms. It is demonstrated that correlation-based modal analysis is successful for damage detection and localization using a numerical model of a full-scale cable-stayed bridge. © 2006 Elsevier Ltd. All rights reserved.,” vol. 85, no. 3–4, pp. 117–130, 2007, doi: 10.1016/j.compstruc.2006.09.005.</v>
          </cell>
        </row>
        <row r="1132">
          <cell r="C1132" t="str">
            <v>Suite of meshless algorithms for accurate computation of soft tissue deformation for surgical simulation,</v>
          </cell>
          <cell r="D1132" t="str">
            <v xml:space="preserve"> Med. Image Anal., </v>
          </cell>
          <cell r="E1132" t="str">
            <v>The ability to predict patient-specific soft tissue deformations is key for computer-integrated surgery systems and the core enabling technology for a new era of personalized medicine. Element-Free Galerkin (EFG) methods are better suited for solving soft tissue deformation problems than the finite element method (FEM) due to their capability of handling large deformation while also eliminating the necessity of creating a complex predefined mesh. Nevertheless, meshless methods based on EFG formulation, exhibit three major limitations: (i) meshless shape functions using higher order basis cannot always be computed for arbitrarily distributed nodes (irregular node placement is crucial for facilitating automated discretization of complex geometries); (ii) imposition of the Essential Boundary Conditions (EBC) is not straightforward; and, (iii) numerical (Gauss) integration in space is not exact as meshless shape functions are not polynomial. This paper presents a suite of Meshless Total Lagrangian Explicit Dynamics (MTLED) algorithms incorporating a Modified Moving Least Squares (MMLS) method for interpolating scattered data both for visualization and for numerical computations of soft tissue deformation, a novel way of imposing EBC for explicit time integration, and an adaptive numerical integration procedure within the Meshless Total Lagrangian Explicit Dynamics algorithm. The appropriateness and effectiveness of the proposed methods is demonstrated using comparisons with the established non-linear procedures from commercial finite element software ABAQUS and experiments with very large deformations. To demonstrate the translational benefits of MTLED we also present a realistic brain-shift computation.,” vol. 56, pp. 152–171, 2019, doi: 10.1016/j.media.2019.06.004.</v>
          </cell>
        </row>
        <row r="1133">
          <cell r="C1133" t="str">
            <v>Supporting geographically-aware web document foraging and sensemaking,</v>
          </cell>
          <cell r="D1133" t="str">
            <v xml:space="preserve"> Comput. Environ. Urban Syst., </v>
          </cell>
          <cell r="E1133" t="str">
            <v>This paper reports on the development and application of strategies and tools for geographic information seeking and knowledge building that leverages unstructured text resources found on the web. Geographic knowledge building from unstructured web sources starts with web document foraging during which the quantity, scope and diversity of web-based information create incredible cognitive burdens on an analyst’s or researcher’s ability to judge information relevancy. Determining information relevancy is ultimately a process of sensemaking. In this paper, we present our research on visually supporting web document foraging and sensemaking. In particular, we present the Sense-of-Place (SensePlace) analytic environment. The scientific goal of SensePlace is to visually and computationally support analyst sensemaking with text artifacts that have potential place, time, and thematic relevance to an analytical problem through identification and visual highlighting of named entities (people, places, times, and organizations) in documents, automated inference to determine document relevance using stored knowledge, and a visual interface with coupled geographic map, timeline, and concept graph displays that are used to contextualize the contexts of potentially relevant documents. We present the results of a case study analysis using SensePlace to uncover potential population migration, geopolitical, and other infectious disease dynamics drivers for measles and other epidemics in Niger. Our analysis allowed us to demonstrate how our approach can support analysis of complex situations along (a) multi-scale geographic dimensions (i.e., vaccine coverage areas), (b) temporal dimensions (i.e., seasonal population movement and migrations), and (c) diverse thematic dimensions (effects of political upheaval, food security, transient movement, etc.). © 2011 Elsevier Ltd.,” vol. 35, no. 3, pp. 192–207, 2011, doi: 10.1016/j.compenvurbsys.2011.01.003.</v>
          </cell>
        </row>
        <row r="1134">
          <cell r="C1134" t="str">
            <v>Supporting integrated care with a flexible data management framework built upon Linked Data, HL7 FHIR and ontologies,</v>
          </cell>
          <cell r="D1134" t="str">
            <v xml:space="preserve"> J. Biomed. Inform., </v>
          </cell>
          <cell r="E1134" t="str">
            <v>In this paper we present the methodology and decisions behind an implementation of a telehealth data management framework, aiming to support integrated care services for chronic and multimorbid patients. The framework leverages an OWL ontology, built upon HL7 FHIR resources, to provide storage and representation of semantically enriched EHR data following Linked Data principles. This is presented along with the realization of the persistent storage solution and communication web services that allow the management of EHR data, ensuring the validity and integrity of the exchanged patient data as self-describing ontology instances. The framework concentrates on flexibility and reusability, which is addressed by regarding the aforementioned ontology as a single point of change. This solution has been implemented in the scope of the EU project WELCOME for managing data in a telemonitoring system for patients with COPD and co-morbidities and was also successfully deployed for the INLIFE EU project with minimal effort. The results of the two applications suggest it can be adopted and properly adapted in a series of integrated care scenarios with minimal effort.,” vol. 94, p. 103179, 2019, doi: 10.1016/j.jbi.2019.103179.</v>
          </cell>
        </row>
        <row r="1135">
          <cell r="C1135" t="str">
            <v>Surgery of complex craniofacial defects: A single-step AM-based methodology,</v>
          </cell>
          <cell r="D1135" t="str">
            <v xml:space="preserve"> Comput. Methods Programs Biomed., </v>
          </cell>
          <cell r="E1135" t="str">
            <v>Background and objective: The purpose of the present paper is to pave the road to the systematic optimization of complex craniofacial surgical intervention and to validate a design methodology for the virtual surgery and the fabrication of cranium vault custom plates. Recent advances in the field of medical imaging, image processing and additive manufacturing (AM) have led to new insights in several medical applications. The engineered combination of medical actions and 3D processing steps, foster the optimization of the intervention in terms of operative time and number of sessions needed. Complex craniofacial surgical intervention, such as for instance severe hypertelorism accompanied by skull holes, traditionally requires a first surgery to correctly ‘resize’ the patient cranium and a second surgical session to implant a customized 3D printed prosthesis. Between the two surgical interventions, medical imaging needs to be carried out to aid the design the skull plate. Instead, this paper proposes a CAD/AM-based one-in-all design methodology allowing the surgeons to perform, in a single surgical intervention, both skull correction and implantation. Methods: A strategy envisaging a virtual/mock surgery on a CAD/AM model of the patient cranium so as to plan the surgery and to design the final shape of the cranium plaque is proposed. The procedure relies on patient imaging, 3D geometry reconstruction of the defective skull, virtual planning and mock surgery to determine the hypothetical anatomic 3D model and, finally, to skull plate design and 3D printing. Results: The methodology has been tested on a complex case study. Results demonstrate the feasibility of the proposed approach and a consistent reduction of time and overall cost of the surgery, not to mention the huge benefits on the patient that is subjected to a single surgical operation. Conclusions: Despite a number of AM-based methodologies have been proposed for designing cranial implants or to correct orbital hypertelorism, to the best of the authors’ knowledge, the present work is the first to simultaneously treat osteotomy and titanium cranium plaque.,” vol. 165, pp. 225–233, 2018, doi: 10.1016/j.cmpb.2018.09.002.</v>
          </cell>
        </row>
        <row r="1136">
          <cell r="C1136" t="str">
            <v>surrosurv: An R package for the evaluation of failure time surrogate endpoints in individual patient data meta-analyses of randomized clinical trials,</v>
          </cell>
          <cell r="D1136" t="str">
            <v xml:space="preserve"> Comput. Methods Programs Biomed., </v>
          </cell>
          <cell r="E1136" t="str">
            <v>Background and objective Surrogate endpoints are attractive for use in clinical trials instead of well-established endpoints because of practical convenience. To validate a surrogate endpoint, two important measures can be estimated in a meta-analytic context when individual patient data are available: the Rindiv2 or the Kendall’s τ at the individual level, and the Rtrial2 at the trial level. We aimed at providing an R implementation of classical and well-established as well as more recent statistical methods for surrogacy assessment with failure time endpoints. We also intended incorporating utilities for model checking and visualization and data generating methods described in the literature to date. Methods In the case of failure time endpoints, the classical approach is based on two steps. First, a Kendall’s τ is estimated as measure of individual level surrogacy using a copula model. Then, the Rtrial2 is computed via a linear regression of the estimated treatment effects; at this second step, the estimation uncertainty can be accounted for via measurement-error model or via weights. In addition to the classical approach, we recently developed an approach based on bivariate auxiliary Poisson models with individual random effects to measure the Kendall’s τ and treatment-by-trial interactions to measure the Rtrial2. The most common data simulation models described in the literature are based on: copula models, mixed proportional hazard models, and mixture of half-normal and exponential random variables. Results The R package surrosurv implements the classical two-step method with Clayton, Plackett, and Hougaard copulas. It also allows to optionally adjusting the second-step linear regression for measurement-error. The mixed Poisson approach is implemented with different reduced models in addition to the full model. We present the package functions for estimating the surrogacy models, for checking their convergence, for performing leave-one-trial-out cross-validation, and for plotting the results. We illustrate their use in practice on individual patient data from a meta-analysis of 4069 patients with advanced gastric cancer from 20 trials of chemotherapy. Conclusions The surrosurv package provides an R implementation of classical and recent statistical methods for surrogacy assessment of failure time endpoints. Flexible simulation functions are available to generate data according to the methods described in the literature.,” vol. 155, pp. 189–198, 2018, doi: 10.1016/j.cmpb.2017.12.005.</v>
          </cell>
        </row>
        <row r="1137">
          <cell r="C1137" t="str">
            <v>Survey of different data-intelligent modeling strategies for forecasting air temperature using geographic information as model predictors,</v>
          </cell>
          <cell r="D1137" t="str">
            <v xml:space="preserve"> Comput. Electron. Agric., </v>
          </cell>
          <cell r="E1137" t="str">
            <v>Air temperature modelling is a paramount task for practical applications such as agricultural production, designing energy-efficient buildings, harnessing of solar energy, health-risk assessments, and weather prediction. This paper entails the design and application of data-intelligent models for air temperature estimation without climate-based inputs, where only the geographic factors (i.e., latitude, longitude, altitude, &amp; periodicity or the monthly cycle) are used in the model design procedure performed for a large spatial study region of Madhya Pradesh, central India. The evaluated data-intelligent models considered are: generalized regression neural network (GRNN), multivariate adaptive regression splines (MARS), random forest (RF), and extreme learning machines (ELM), where the forecasted results are cross-validated independently at 11 sparsely distributed sites. Observed and forecasted temperature is benchmarked with the coefficient of determination (R2), root mean square error (RMSE), mean absolute error (MAE), Nash-Sutcliffe’s coefficient (E), Legates &amp; McCabe’s Index (LMI), and the spatially-represented temperature maps. In accordance with statistical metrics, the temperature forecasting accuracy of the GRNN model exceeds that of the MARS, RF and ELM models, as did the overall areal-averaged results for all tested sites. In terms of the global performance indicator (GPI; as a universal metric combining the expanded uncertainty, U95 and t-statistic at 95% confidence interval with conventional metrics, bias error, R2, RMSE) providing a complete assessment of the site-averaged results, the GRNN model yielded a GPI = 0.0181 vs. 0.0451, 0.1461 and 0.6736 for the MARS, RF and ELM models, respectively, which concurred with deductions made using U95 and t-statistic. Spatial maps for the cool winter, hot summer and monsoon seasons also confirmed the preciseness of the GRNN model, as did the 12-monthly average annual maps, and the inter-model evaluation of the most accurate and the least accurate sites using Taylor diagrams comparing the RMSE-centered difference and the correlations with observed data. In accordance with the results, the study ascertains that the GRNN model was a qualified data-intelligent tool for temperature estimation without a need for climate-based inputs, at least in the present investigation, and this model can be explored for its utility in energy management, building and construction, agriculture, heatwave studies, health and o…,” vol. 152, pp. 242–260, 2018, doi: 10.1016/j.compag.2018.07.008.</v>
          </cell>
        </row>
        <row r="1138">
          <cell r="C1138" t="str">
            <v>Survivability Aware Channel Allocation in WSN for IoT applications,</v>
          </cell>
          <cell r="D1138" t="str">
            <v xml:space="preserve"> Pervasive Mob. Comput., </v>
          </cell>
          <cell r="E1138" t="str">
            <v>The Proliferation of the Internet of Things applications like healthcare monitoring services and others has accelerated the demand for wireless networks of tiny devices. Network congestion escalates as the number of field devices with wireless connectivity increases. An efficient medium access control strategy that provides a reliable channel by reducing the packet collision is paramount in these congested network topologies. MAC protocols should evaluate properties of the links before allowing nodes to access the shared medium. Network survivability is an important attribute to be considered in IoT scenarios and has multiple stratifications; path, link, and node survivability. Protocols at various layers of protocol stack should operate jointly to prolong the network survivability. This work develops a Survivability Aware Channel Allocation (SACA) technique which is a fuzzy-based mechanism that enables the network components to adapt the preferences to get the channel access. It works along with upper layer protocols with a cross-layer design to prioritize medium access strategies. Simulation results suggest that the proposal works better in terms of network throughput and packet delivery rate and improves the reliability of the network. The new method operates at every node and tries to control performance degradation as the network density expands.,” vol. 61, p. 101107, 2020, doi: https://doi.org/10.1016/j.pmcj.2019.101107.</v>
          </cell>
        </row>
        <row r="1139">
          <cell r="C1139" t="str">
            <v>Sustaining the reach of a scalable weight loss intervention through financial incentives- a pragmatic, feasibility, online randomized trial protocol,</v>
          </cell>
          <cell r="D1139" t="str">
            <v xml:space="preserve"> Contemp. Clin. Trials, </v>
          </cell>
          <cell r="E1139" t="str">
            <v>Background: High attrition following initial enrollment in evidence-based weight loss programs is a common, challenging, and under-studied issue. A behavioral economics approach consisting of modest monetary incentives may help to engage participants beyond enrollment to close the initial attrition gap. Purpose: To describe the methods and design of a pragmatic, online randomized controlled trial (RCT) of an incentivized, technology-facilitated weight loss program through an innovative research-practice partnership involving primary care, health promotion researchers, and a small business. Methods: This study is a four-arm (1:1:1:1) RCT that compares the efficacy of outcome-based (weight loss), process-based (weighing in), a combination of outcome- and process-based, or choice-based incentives on sustaining program reach after initial enrollment for an evidence-based weight loss program. The multicomponent weight loss program includes a website, social cognitive theory-based daily health coaching, tailored messaging delivered via email and text messaging, access to online health coaches, and objective weight assessment through a community kiosk. The study will enroll 400 individuals aged 19 and older who have a body mass index ≥25 kg/m2, and have reliable access to the Internet or a smart phone. Participants will be followed for 3, 6, 9, and 12 months to assess program reach and representativeness, and continued participation after enrollment. The secondary outcomes include weight loss and program implementation costs. We will conduct participant focus groups to understand the barriers and facilitators of participation and key informant interviews focusing on clinic managers and care providers to explore the potential for future adoption and implementation of the evidence-based program. Discussion: This study possesses the potential to close the attrition gap after initial enrollment in a web-based digital weight loss intervention in the primary care and community settings. Clinicaltrials.gov registration: NCT04225234.,” vol. 98, p. 106142, 2020, doi: 10.1016/j.cct.2020.106142.</v>
          </cell>
        </row>
        <row r="1140">
          <cell r="C1140" t="str">
            <v>SYFSA: A framework for Systematic Yet Flexible Systems Analysis,</v>
          </cell>
          <cell r="D1140" t="str">
            <v xml:space="preserve"> J. Biomed. Inform., </v>
          </cell>
          <cell r="E1140" t="str">
            <v>Although technological or organizational systems that enforce systematic procedures and best practices can lead to improvements in quality, these systems must also be designed to allow users to adapt to the inherent uncertainty, complexity, and variations in healthcare. We present a framework, called Systematic Yet Flexible Systems Analysis (SYFSA) that supports the design and analysis of Systematic Yet Flexible (SYF) systems (whether organizational or technical) by formally considering the tradeoffs between systematicity and flexibility. SYFSA is based on analyzing a task using three related problem spaces: the idealized space, the natural space, and the system space. The idealized space represents the best practice-how the task is to be accomplished under ideal conditions. The natural space captures the task actions and constraints on how the task is currently done. The system space specifies how the task is done in a redesigned system, including how it may deviate from the idealized space, and how the system supports or enforces task constraints. The goal of the framework is to support the design of systems that allow graceful degradation from the idealized space to the natural space. We demonstrate the application of SYFSA for the analysis of a simplified central line insertion task. We also describe several information-theoretic measures of flexibility that can be used to compare alternative designs, and to measure how efficiently a system supports a given task, the relative cognitive workload, and learnability. © 2013 Elsevier Inc.,” vol. 46, no. 4, pp. 665–675, 2013, doi: 10.1016/j.jbi.2013.05.003.</v>
          </cell>
        </row>
        <row r="1141">
          <cell r="C1141" t="str">
            <v>System of systems architecting problems: Definitions, formulations, and analysis,</v>
          </cell>
          <cell r="D1141" t="str">
            <v xml:space="preserve"> Procedia Comput. Sci., </v>
          </cell>
          <cell r="E1141" t="str">
            <v>The system of systems architecting has many applications in transportation, healthcare, and defense systems design. This study first presents a short review of system of systems definitions. We then focus on capability-based system of systems architecting. In particular, capability-based system of systems architecting problems with various settings, including system flexibility, fund allocation, operational restrictions, and system structures, are presented as Multi-Objective Nonlinear Integer Programming problems. Relevant solution methods to analyze these problems are also discussed.,” vol. 140, pp. 29–36, 2018, doi: 10.1016/j.procs.2018.10.289.</v>
          </cell>
        </row>
        <row r="1142">
          <cell r="C1142" t="str">
            <v>Systematic development of an mHealth app to prevent healthcare-associated infections by involving patients: ‘Participatient,’</v>
          </cell>
          <cell r="D1142" t="str">
            <v xml:space="preserve"> Clin. eHealth, </v>
          </cell>
          <cell r="E1142" t="str">
            <v>Introduction In hospital care, urinary catheters are frequently used, causing a substantial risk for catheter-associated urinary tract infections (CAUTI). Patient awareness and evaluation of appropriateness of their catheter through mHealth could decrease these healthcare-associated infections. However, patient engagement via mHealth in infection prevention is still limited. Therefore, we describe the systematic development and usability evaluation of the mHealth intervention Participatient, to prevent CAUTI, aiming for optimal adoption of the app in the clinical setting. Method The CeHRes roadmap was used as development guideline, operationalizing phases for (1) contextual inquiry (observations and interviews), (2) value specification (interviews with probing) and (3) design in multiple steps and in co-creation with end-users. During phases 1 and 2, semi-structured interviews were conducted with fifteen patients and three nurses. The design phase was combined with the minimum viable product development strategy, with a focus on early cyclic steps of prototyping. Results In phase 1, patients acknowledged the risks of catheter use. Patients in phase 2 valued endorsement of a mHealth application by healthcare workers and reported to own a smartphone. Both patients and nurses recognized the need for useful modules in the app besides catheter care. Based on the needs and values as found in phase 2, the Participation app was developed. Based on usability tests in phase 3, content, text size, plain language, and navigation structures were further amended, and images were added. Conclusion This study provides real-world insight in the developmental strategy for mHealth interventions by involving both patients and care providers. Development of an app using thorough needs-assessment provided understanding for its content and design. By developing an app providing patients with reliable information and daily checklists, we aim to provide a tailored tool for communication and awareness on catheter use for the whole ward, and a potential blueprint for mHealth development.,” vol. 4, pp. 37–44, 2021, doi: https://doi.org/10.1016/j.ceh.2021.03.001.</v>
          </cell>
        </row>
        <row r="1143">
          <cell r="C1143" t="str">
            <v>Systematic evaluation of mobile fitness apps: Apps as the Tutor, Recorder, Game Companion, and Cheerleader,</v>
          </cell>
          <cell r="D1143" t="str">
            <v xml:space="preserve"> Telemat. Informatics, </v>
          </cell>
          <cell r="E1143" t="str">
            <v>Mobile fitness applications are innovating the ways in which smartphone users self-manage their health. Prior research found that app functions may impact app efficacy. However, research to date has not sought to systematically investigate how different combinations of app functions impact user response to apps, especially adoption intent. This article describes two studies on mobile fitness app characteristics and user attitudes. Study One used content analysis and hierarchical cluster analysis on 98 iPhone fitness apps and identified four app clusters: ‘Tutor’, ‘Recorder’, ‘Game Companion’, and ‘Cheerleader.’ Tracking was the predominant function in current market, but tracking-focused Recorder apps received lowest user ratings among all app clusters. Users favored Tutor apps that combine exercise education and tracking, and Game Companion apps that combine gamification, tracking, and social functions. Function combinations, rather than standalone functions, impact app success. Following a Reasoned Action Approach, Study Two found various effects of individual differences (age, gender, BMI, eHealth literacy, smartphone experience, function preference) on user attitude toward different fitness app types. A comparison between two studies demonstrated a mismatch between market offerings and user needs regarding app functions. Implications of results for mobile fitness app design to improve consumer health and for theories are discussed.,” vol. 59, p. 101552, 2021, doi: 10.1016/j.tele.2020.101552.</v>
          </cell>
        </row>
        <row r="1144">
          <cell r="C1144" t="str">
            <v>Tabac et cannabis chez l’adolescent scolarisé de Nouméa,</v>
          </cell>
          <cell r="D1144" t="str">
            <v xml:space="preserve"> Rev. Mal. Respir., </v>
          </cell>
          <cell r="E1144" t="str">
            <v>New Caledonia is situated in the western South Pacific 20000km from France. In this Overseas Territory (pays d’outre-mer [POM]) the prevalence of tobacco smoking is very high and estimated at 30% among men and 34% among women. Experimenting with cannabis is also very widespread. The incidence of chronic respiratory illness and lung cancer remains high in the Territory. Modern laws protecting non-smokers still do not exist. This study aims at describing the behaviour of young people from 14 to 18years old, at school in the public sector of Noumea, with respect to tobacco and marijuana consumption. This survey examines the way this behaviour varies according to age, sex, community, place of residence and socioeconomic conditions, in order to identify the most exposed groups. Finally, we study the effect of this consumption on the respiratory health of young school people. Methods. The enquiry was undertaken from May 4th to 15th 2009 in 16 classes drawn randomly from the colleges and secondary schools of Noumea (439 pupils). The survey consisted of an anonymous questionnaire containing 48 questions grouped into five subjects: a sociodemographic description of the subject and his/her family, the family lifestyle, tobacco consumption, marijuana consumption and a respiratory questionnaire. The completion of the questionnaires took, on average, 25 minutes and took place in class in the presence of the doctor undertaking the survey. The data were analysed with Ethnos-4 software. The analysis was made in two stages: a descriptive study after uni- and bivariate analysis and an analytical study to identify the risk factors of the addictive practices. The statistical tests used were Pearsons chi2 test and the Hosmer-Lemeshow test for calculation of odds ratio. Results. The participation rate was 95.2% (n = 415). The sample was predominantly female (56.6%) and 31% of the pupils were less than 16 years old. The number of tobacco smokers was considerable at 41.1%, 27.3% were regular daily smokers including 38.5% who smoked more than six cigarettes a day. The results were dependent on sex (female predominence) but independent of ethnic origin and socioeconomic factors. The number of cannabis smokers was 48% among whom 32% were regular consumers. The daily smokers were uniquely boys and the custom was more frequent among the Melanesian population. Only 11% of the pupils were worried about their consumption and, among them, only the regular smokers were more at risk of b…,” vol. 28, no. 5, pp. 636–646, 2011, doi: 10.1016/j.rmr.2011.03.010.</v>
          </cell>
        </row>
        <row r="1145">
          <cell r="C1145" t="str">
            <v>Tablet-based support for older adults with severe mood disorders treated in an ambulatory geriatric psychiatry setting: Protocol of a feasibility study of the eCare@Home platform,</v>
          </cell>
          <cell r="D1145" t="str">
            <v xml:space="preserve"> Internet Interv., </v>
          </cell>
          <cell r="E1145" t="str">
            <v>Introduction Although older adults are just as likely to benefit from e-mental health as their younger counterparts, there are virtually no applications specifically designed to accommodate the needs of older adults with recurrent depression or bipolar disorder. Recurrent mood disorders constitute a large and rising proportion of the global disease in older populations, indicating a need for more e-mental health applications targeting this group. This paper describes the theoretical background and methodology of a study examining the feasibility of a tablet-based self-management platform for older adults with recurrent mood disorders. The eCare@Home platform was designed to 1) improve patients’ awareness and knowledge of recurrent mood disorders and their treatment, 2) promote self-management through the use of a simple daily monitoring tool, and 3) facilitate online contact with their clinician through videoconferencing. Methods The design involves a single-group four-month pilot study, with measurements at baseline (T0), and at weeks 8 and 16 (T1 and T2). The target group consists of older outpatients (aged 60 or above) who are undergoing treatment for recurrent depressive or bipolar disorder (N = 50), and their clinicians (N = 10). Primary feasibility endpoints will be system acceptability, system usability, and client satisfaction with the platform. In addition, qualitative data from semi-structured interviews in N = 10 patients and N = 5 clinicians will be gathered to provide more insight into user experiences and evaluations of the platform’s added value. Discussion To the best of our knowledge, this is the first study to evaluate the feasibility and acceptability of a tablet-based e-mental health platform for older adults with severe mood disorders. If tablet-based support for this group is shown to be feasible, the intention is to proceed with the design of a large-scale process and outcome evaluation. The strengths and limitations of the methodology used are addressed in this article. Trial Registration: registration is pending.,” vol. 6, pp. 22–28, 2016, doi: 10.1016/j.invent.2016.09.001.</v>
          </cell>
        </row>
        <row r="1146">
          <cell r="C1146" t="str">
            <v>Tailored DVDs: A novel strategy for educating racially and ethnically diverse older adults about their medicines,</v>
          </cell>
          <cell r="D1146" t="str">
            <v xml:space="preserve"> Int. J. Med. Inform., </v>
          </cell>
          <cell r="E1146" t="str">
            <v>Introduction The availability of comprehensive and accurate medication history information in electronic medical records and through electronic prescribing provides the opportunity to create tailored interventions based on individuals’ particular medication information needs. To meet the challenges of providing medication information to low-literate English and Spanish speaking older adults, we sought to create individualized, culturally and linguistically inclusive medication education materials for older adults from diverse backgrounds. Methods We used a mixed-method design including a systematic review, analysis of existing data, a telephone survey (n=326), and exploratory focus groups stratified by race/ethnicity and language spoken (11 focus groups; n=106) to identify what information about medications older adults need, want to learn, and in what format. We evaluated reactions to three DVDs at low-income senior community centers (2 focus groups; n=16). Results Exploratory focus groups provided insights on areas for improvement in patient–provider communication, and suggested use of vignettes and testimonials. Upon viewing, participants could relate to the testimonials in which actors portrayed people who have problems with their medications and were interested in the medication advice presented, especially when it was presented by a healthcare professional. Discussion Tailored medication education materials in English and Spanish DVD and print material format are suitable for low-literate audiences, acceptable to older adults, and feasible to implement using health IT. Virtually all households in the United States have a television, with most having a DVD player. DVD segments can be used in Internet links, physician office-based television, and consumer health IT applications.,” vol. 81, no. 12, pp. 852–860, 2012, doi: https://doi.org/10.1016/j.ijmedinf.2012.09.007.</v>
          </cell>
        </row>
        <row r="1147">
          <cell r="C1147" t="str">
            <v>Tailored motivational message generation: A model and practical framework for real-time physical activity coaching,</v>
          </cell>
          <cell r="D1147" t="str">
            <v xml:space="preserve"> J. Biomed. Inform., </v>
          </cell>
          <cell r="E1147" t="str">
            <v>This paper presents a comprehensive and practical framework for automatic generation of real-time tailored messages in behavior change applications. Basic aspects of motivational messages are time, intention, content and presentation. Tailoring of messages to the individual user may involve all aspects of communication. A linear modular system is presented for generating such messages. It is explained how properties of user and context are taken into account in each of the modules of the system and how they affect the linguistic presentation of the generated messages. The model of motivational messages presented is based on an analysis of existing literature as well as the analysis of a corpus of motivational messages used in previous studies. The model extends existing ‘ontology-based’ approaches to message generation for real-time coaching systems found in the literature. Practical examples are given on how simple tailoring rules can be implemented throughout the various stages of the framework. Such examples can guide further research by clarifying what it means to use e.g. user targeting to tailor a message. As primary example we look at the issue of promoting daily physical activity. Future work is pointed out in applying the present model and framework, defining efficient ways of evaluating individual tailoring components, and improving effectiveness through the creation of accurate and complete user- and context models.,” vol. 55, pp. 104–115, 2015, doi: 10.1016/j.jbi.2015.03.005.</v>
          </cell>
        </row>
        <row r="1148">
          <cell r="C1148" t="str">
            <v>Tailoring coaching strategies to users’ motivation in a multi-agent health coaching application,</v>
          </cell>
          <cell r="D1148" t="str">
            <v xml:space="preserve"> Comput. Human Behav., </v>
          </cell>
          <cell r="E1148" t="str">
            <v>Embodied conversational agents are often included in health behaviour change applications as intelligent virtual coaches. A major challenge in their development is tailoring coaching dialogues to user profiles. Agents should collect information about the user and consequently adapt the strategy that guides their interactions. Previous research discovered relations between users’ motivation profiles and potential effective coaching strategies. In the current paper, we describe an experiment with multiple agents that tests if users with certain motivation profiles prefer certain (tailored) strategies. Participants were classified into four motivation groups (Intrinsic Motivation, External Regulation, Dual Motivation, A-motivation), following their responses to a questionnaire on motivation towards healthy living. Then, two coaches suggested a positively and a negatively tailored strategy. Participants rated these and chose their favourite. Results (N = 108) show that the Dual Motivation group appreciated their positively tailored strategy more than their negatively tailored strategy, while intrinsically motivated participants appreciated both strategies. Furthermore, agents’ likeability does not seem to influence strategy appreciation, while there was an effect of participant’s age and gender. We conclude that coaching strategies for dialogues with agents can be tailored to personal motivation to live healthy. Future research should focus on performing a long-term study in a real-life setting.,” vol. 121, p. 106787, 2021, doi: 10.1016/j.chb.2021.106787.</v>
          </cell>
        </row>
        <row r="1149">
          <cell r="C1149" t="str">
            <v>Talking to Teo: Video game supported speech therapy,</v>
          </cell>
          <cell r="D1149" t="str">
            <v xml:space="preserve"> Entertain. Comput., </v>
          </cell>
          <cell r="E1149" t="str">
            <v>Children with hearing loss diagnosed before they are 2. years old are capable of developing abilities that range from elementary production such as single sounds, or vowels, to those which are more complex, such as spontaneous production of meaningful words and phrases, assuming that they have been treated correctly and opportunely. Speech production skills depend on language and auditory input, and therapy is usually guided by a therapist in personalised sessions. Some children find mechanisation sessions boring or stressful, while others cannot afford such sessions. In contrast, video games have been shown to motivate youngsters. We introduce Talking to Teo, a video game developed and based on verbal therapy and educational objectives, aimed at the rehabilitation of children with early diagnosed hearing disability, and who use aids such as cochlear implants. The software integrates speech recognition for user interaction and benefits from visual feedback. We performed a set of tests with therapists and patients where video game entertainment has evidenced favouring the repetitive approach required during speech mechanisation sessions.,” vol. 5, no. 4, pp. 401–412, 2014, doi: 10.1016/j.entcom.2014.10.005.</v>
          </cell>
        </row>
        <row r="1150">
          <cell r="C1150" t="str">
            <v>Targeted virus detection in next-generation sequencing data using an automated e-probe based approach,</v>
          </cell>
          <cell r="D1150" t="str">
            <v xml:space="preserve"> Virology, </v>
          </cell>
          <cell r="E1150" t="str">
            <v>The use of next-generation sequencing for plant virus detection is rapidly expanding, necessitating the development of bioinformatic pipelines to support analysis of these large datasets. Pipelines need to be easy implementable to mitigate potential insufficient computational infrastructure and/or skills. In this study user-friendly software was developed for the targeted detection of plant viruses based on e-probes. It can be used for both custom e-probe design, as well as screening preloaded probes against raw NGS data for virus detection. The pipeline was compared to de novo assembly-based virus detection in grapevine and produced comparable results, requiring less time and computational resources. The software, named Truffle, is available for the design and screening of e-probes tailored for user-specific virus species and data, along with preloaded probe-sets for grapevine virus detection.,” vol. 495, pp. 122–128, 2016, doi: 10.1016/j.virol.2016.05.008.</v>
          </cell>
        </row>
        <row r="1151">
          <cell r="C1151" t="str">
            <v>Task offloading and resource allocation for edge-of-things computing on smart healthcare systems,</v>
          </cell>
          <cell r="D1151" t="str">
            <v xml:space="preserve"> Comput. Electr. Eng., </v>
          </cell>
          <cell r="E1151" t="str">
            <v>Impelled by prevalent smart devices and omnipresent wireless communication networks, Edge-of-things transpires as a captivating paradigm to accommodate power-sensitive or compute-intensive applications over resource-constrained smart devices. In this research, we focus on flexible compute-intensive task offloading to a local cloud (i.e., cloudlet) saving energy, which aims to optimize the energy consumption, the operation speed, and the cost. A fruit fly optimization based task offloading algorithm (FOTO) is proposed, which improves offloading and resources allocation to acquire the nominal energy consumption under the existing restraints. Performances are evaluated regarding energy consumption, execution time and cost, which are compared with the cooperative multi-tasks scheduling based on ant colony optimization algorithm (CMS-ACO) and heuristic queue based algorithm (GA-ACO). The experimental results prove the effectiveness of proposed FOTO algorithm by comparing with existing algorithms.,” vol. 72, pp. 348–360, 2018, doi: 10.1016/j.compeleceng.2018.10.003.</v>
          </cell>
        </row>
        <row r="1152">
          <cell r="C1152" t="str">
            <v>TBI Score - Use of a mobile score system to aid the diagnosis of tuberculosis in children in Brazil,</v>
          </cell>
          <cell r="D1152" t="str">
            <v xml:space="preserve"> Procedia Comput. Sci., </v>
          </cell>
          <cell r="E1152" t="str">
            <v>Tuberculosis (TB) is a bacterial infectious disease that mainly affects the lungs and remains as one of the biggest public health problems in the world. The treatment methods currently available can cure almost all cases. Due to the difficulty of bacteriological confirmation of TB in children, the Brazilian Ministry of Health recommended the use of a scoring system for the diagnosis of pulmonary TB in childhood, covering aspects of clinical, radiological and epidemiological data. The general objective of this work is the development and availability of a mobile application based on the score described in the Manual of Recommendations for TB Control in Brazil. The application was organized to make the questionnaire flow linear, while maintaining the accordance with the structure presented in the manual. The score adapted to the Brazilian context allows health professionals to underpin their decisions with reliable information.,” vol. 196, pp. 493–500, 2021, doi: 10.1016/j.procs.2021.12.041.</v>
          </cell>
        </row>
        <row r="1153">
          <cell r="C1153" t="str">
            <v>TBM-App: A clinical decision support system for tuberculous meningitis,</v>
          </cell>
          <cell r="D1153" t="str">
            <v xml:space="preserve"> Procedia Comput. Sci., </v>
          </cell>
          <cell r="E1153" t="str">
            <v>Tuberculosis (TB) was responsible for approximately 1.6 million deaths in 2017 and it is the deadliest among the infectious diseases, killing more than Acquired Immunodeficiency Syndrome (AIDS) related diseases. One of the most lethal forms of this disease is the central nervous system TB. The clinical and microbiological diagnosis of tuberculous meningitis (TBM) is still a challenge and to standardize the diagnosis and offer more reliable information to the decision-making process in the clinical practice, predictive scores were created and adapted for the Brazilian context. The score implementation will require staff training but has the potential to reduce time to the TBM diagnosis and therefore start correct treatment early. Although, there is a need to increase the access to the score and to facilitate its use among physicians to save time and resources. This study shows the design and development of a multiplatform mobile application to calculate the predictive score for tuberculous meningitis, in order to support clinical decisions. The preliminary results have shown an effective and versatile App, available to a variety of devices and which can still be available in places with limited or no internet access.,” vol. 164, pp. 565–572, 2019, doi: 10.1016/j.procs.2019.12.221.</v>
          </cell>
        </row>
        <row r="1154">
          <cell r="C1154" t="str">
            <v>TControl: A mobile app to follow up tobacco-quitting patients,</v>
          </cell>
          <cell r="D1154" t="str">
            <v xml:space="preserve"> Comput. Methods Programs Biomed., </v>
          </cell>
          <cell r="E1154" t="str">
            <v>Background and Objective Tobacco smoking is a major risk factor for a wide range of respiratory and circulatory diseases in active and passive smokers. Well-designed campaigns are raising awareness to the problem and an increasing number of smokers seeks medical assistance to quit their habit. In this context, there is the need to develop mHealth Apps that assist and manage large smoke quitting programs in efficient and economic ways. Objectives Our main objective is to develop an efficient and free mHealth app that facilitates the management of, and assistance to, people who want to quit smoking. As secondary objectives, our research also aims at estimating the economic effect of deploying that App in the public health system. Methods Using JAVA and XML we develop and deploy a new free mHealth App for Android, called TControl (Tobacco-quitting Control). We deploy the App at the Tobacco Unit of the Santa Maria Hospital in Lleida and determine its stability by following the crashes of the App. We also use a survey to test usability of the app and differences in aptitude for using the App in a sample of 31 patients. Finally, we use mathematical models to estimate the economic effect of deploying TControl in the Catalan public health system. Results TControl keeps track of the smoke-quitting users, tracking their status, interpreting it, and offering advice and psychological support messages. The App also provides a bidirectional communication channel between patients and clinicians via mobile text messages. Additionally, registered patients have the option to interchange experiences with each other by chat. The App was found to be stable and to have high performances during startup and message sending. Our results suggest that age and gender have no statistically significant effect on patient aptitude for using TControl. Finally, we estimate that TControl could reduce costs for the Catalan public health system (CPHS) by up to € 400M in 10 years. Conclusions TControl is a stable and well behaved App, typically operating near optimal performance. It can be used independent of age and gender, and its wide implementation could decrease costs for the public health system.,” vol. 142, pp. 81–89, 2017, doi: https://doi.org/10.1016/j.cmpb.2017.02.022.</v>
          </cell>
        </row>
        <row r="1155">
          <cell r="C1155" t="str">
            <v>Technology challenges to healthcare service innovation in aging Asia: Case of value co-creation in emergency medical support system,</v>
          </cell>
          <cell r="D1155" t="str">
            <v xml:space="preserve"> Technol. Soc., </v>
          </cell>
          <cell r="E1155" t="str">
            <v>The trend of the aging populations in Asia countries will increase at an average of 30% in 2050. Healthcare service innovation is an essential mechanism to support and increase the well-being of the elderly. The emergency medical support system is a critical process that challenge providers to implication healthcare innovation and technology for physical helps to life threatening cases. There is a need to provide flexible applications that enable the elderly to communicate their desires with others in emergency cases. This research is aimed at identifying the technological challenges that face healthcare services in terms of the emergency medical service system created to support elderly patients’ demands. We conduct a statistical analysis based on secondary data from the World Health Organization (WHO) and use systematic reviews to identify the needs of healthcare technology related to aging based on the service system. The results show that value co-creation concept in emergency medical service system are positively significant system influencing healthcare service innovation for selected countries. This paper support E-health development and promote activities that co-created value between healthcare providers and patients through the preparation of alternative service systems.,” vol. 43, pp. 122–128, 2015, doi: 10.1016/j.techsoc.2015.08.002.</v>
          </cell>
        </row>
        <row r="1156">
          <cell r="C1156" t="str">
            <v>Technology Interventions for Nonadherence: New Approaches to an Old Problem,</v>
          </cell>
          <cell r="D1156" t="str">
            <v xml:space="preserve"> J. Allergy Clin. Immunol. Pract., </v>
          </cell>
          <cell r="E1156" t="str">
            <v>Nonadherence to asthma medications is well recognized. Interventions to improve adherence, however, have been only moderately successful and are not often adopted because of limited provider time, training, or institutional support. The potential for mobile communication technology to improve adherence has gathered sharply growing interest. Technology-based adherence tracking devices have been in existence for almost 3 decades, but have only recently reached a level of reliability and utility to be considered in allergy practice. Adherence intervention technology includes smartphones, apps, and a growing number of potential new asthma uses such as inhaler technique assessment, portable fractional exhaled nitric oxide devices, and GPS activity trackers with environmental contaminant alerts. As technology has advanced, new capability has emerged including drawing information from electronic health records to tailor automated interventions, give real-time feedback to patients, leverage incentives, utilize predictive logarithms that identify patients at exacerbation risk, and initiate an intervention. Technology development moves faster than clinical trial tests of these new interventions, and gaps in evidence will need to be closed. As researchers establish cost effectiveness, sustainability, and patient and provider acceptance, technology-based adherence intervention systems are likely to be increasingly adopted into small and large practice settings.,” vol. 6, no. 3, pp. 794–800, 2018, doi: 10.1016/j.jaip.2017.10.029.</v>
          </cell>
        </row>
        <row r="1157">
          <cell r="C1157" t="str">
            <v>Technology-Based Interventions for Asthma—Can They Help Decrease Health Disparities?,</v>
          </cell>
          <cell r="D1157" t="str">
            <v xml:space="preserve"> J. Allergy Clin. Immunol. Pract., </v>
          </cell>
          <cell r="E1157" t="str">
            <v>Asthma is a condition that has consistently demonstrated significant health outcome inequalities for minority populations. One approach used for care of patients with asthma is the incorporation of technology for behavioral modification, symptom monitoring, education, and/or treatment decision making. Whether such technological interventions can improve the care of black and inner-city patients is unknown. We reviewed all randomized controlled trial technological interventions from 2000 to 2015 performed in minority populations. A total of 16 articles met inclusion and exclusion criteria; all but 1 was performed in a childhood or adolescent age group. The interventions used MPEG audio layer-3 players, text messaging, computer/Web-based systems, video games, and interactive voice response. Many used tailored content and/or a specific behavior theory. Although the interventions were based on technology, most required additional special staffing. Subject user satisfaction was positive, and improvements were noted in asthma knowledge, medication adherence, asthma symptoms, and quality of life. Unfortunately, health care utilization (emergency department visits and/or hospitalizations) was typically not improved by the interventions. Although no single intervention modality was vastly superior, the computer-based interventions appeared to have the most positive results. In summary, technology-based interventions have a high level of user satisfaction among minority and urban/low-income individuals with asthma, and can improve asthma outcomes. Further large-scale studies are needed to assess whether such interventions can decrease health disparities in asthma.,” vol. 4, no. 6, pp. 1135–1142, 2016, doi: 10.1016/j.jaip.2016.04.024.</v>
          </cell>
        </row>
        <row r="1158">
          <cell r="C1158" t="str">
            <v>Telemedicine After Upper Extremity Surgery: A Prospective Study of Program Implementation,</v>
          </cell>
          <cell r="D1158" t="str">
            <v xml:space="preserve"> J. Hand Surg. Am., </v>
          </cell>
          <cell r="E1158" t="str">
            <v>Purpose: Our purpose was to evaluate the implementation of a postoperative hand and upper extremity telemedicine program. We aimed to compare travel burden, visit time, and patient satisfaction between an initial postoperative telemedicine visit and a second conventional in-clinic visit. Methods: Telemedicine guidelines established by our hospital system were used as inclusion criteria for this prospective study, which included patients indicated for surgery in the outpatient clinic during a 3-month period. Patients were excluded if they had wounds closed with nonabsorbable suture, remained admitted to the hospital, or required a custom orthosis at their first postoperative visit. Baseline demographics and patient-reported outcome measures were collected prior to surgery. Information pertaining to technology usage was collected for the telemedicine visit and travel information was obtained for the in-clinic visit. Patient satisfaction was recorded for both visits. Results: Fifty-seven of 87 patients (66%) who met the inclusion criteria elected to participate in the study. A cell phone was utilized by 89% of patients and 88% of visits were performed from the patient’s home. There were 4 technological complications during the study period (7%). Mean round-trip travel distance for the in-clinic visit was 60 miles with an average drive time of 85 minutes. Visit times were significantly shorter with telemedicine (7 minutes vs 38 minutes). Telemedicine was preferred by 90% of patients for subsequent encounters. All 4 clinical complications were recognized during the telemedicine visit. Conclusions: A telemedicine program for postoperative care after hand and upper extremity surgery decreases travel burdens associated with conventional in-clinic appointments. Telemedicine significantly decreases visit times without decreasing patient satisfaction for patients who elect to participate in remote video visits. The ability to recognize early postsurgical complications was not compromised by utilizing this technology, even during our early experience. Clinical relevance: Telemedicine after hand and upper extremity surgery results in high levels of patient satisfaction and decreases visit times and the travel burdens associated with conventional in-clinic appointments.,” vol. 45, no. 9, pp. 795–801, 2020, doi: 10.1016/j.jhsa.2020.06.002.</v>
          </cell>
        </row>
        <row r="1159">
          <cell r="C1159" t="str">
            <v>Telemedicine framework using case-based reasoning with evidences,</v>
          </cell>
          <cell r="D1159" t="str">
            <v xml:space="preserve"> Comput. Methods Programs Biomed., </v>
          </cell>
          <cell r="E1159" t="str">
            <v>Telemedicine is the medical practice of information exchanged from one location to another through electronic communications to improve the delivery of health care services. This research article describes a telemedicine framework with knowledge engineering using taxonomic reasoning of ontology modeling and semantic similarity. In addition to being a precious support in the procedure of medical decision-making, this framework can be used to strengthen significant collaborations and traceability that are important for the development of official deployment of telemedicine applications. Adequate mechanisms for information management with traceability of the reasoning process are also essential in the fields of epidemiology and public health. In this paper we enrich the case-based reasoning process by taking into account former evidence-based knowledge. We use the regular four steps approach and implement an additional (iii) step: (i) establish diagnosis, (ii) retrieve treatment, (iii) apply evidence, (iv) adaptation, (v) retain. Each step is performed using tools from knowledge engineering and information processing (natural language processing, ontology, indexation, algorithm, etc.). The case representation is done by the taxonomy component of a medical ontology model. The proposed approach is illustrated with an example from the oncology domain. Medical ontology allows a good and efficient modeling of the patient and his treatment. We are pointing up the role of evidences and specialist’s opinions in effectiveness and safety of care.,” vol. 121, no. 1, pp. 21–35, 2015, doi: 10.1016/j.cmpb.2015.04.012.</v>
          </cell>
        </row>
        <row r="1160">
          <cell r="C1160" t="str">
            <v>Telephone Triage Toolkit for Children’s cancer services: A quality initiative,</v>
          </cell>
          <cell r="D1160" t="str">
            <v xml:space="preserve"> Eur. J. Oncol. Nurs., </v>
          </cell>
          <cell r="E1160" t="str">
            <v>Purpose: Service development to improve patient safety and experience, and improve staff safety and confidence when managing telephone calls from parents or carers of children with cancer in the UK. Method: A multi-layered mixed methods approach broadly based on sequential PDSA (plan, do, study, act) cycles, to a series of quality initiative projects spanning 14 years. Various project styles and methods are described. Results: A Telephone Triage Toolkit for children’s cancer services was piloted, reviewed and rolled out across the UK. Similarities were identified between adult and paediatric cancer services when identifying the case for need, enabling partnership working. A scheduled review completed in 2020 included new developments in cancer treatment, building on user experience, local audits and national feedback, leading to a 2nd edition being implemented. Conclusions: Ground up, quality initiatives and collaborative working across organisations can be complex but draws on a wider pool of expertise and can lead to improved parent and staff experience of services. This initiative has improved practice and has application outside the UK.,” vol. 56, p. 102036, 2022, doi: 10.1016/j.ejon.2021.102036.</v>
          </cell>
        </row>
        <row r="1161">
          <cell r="C1161" t="str">
            <v>Temporal phenotyping by mining healthcare data to derive lines of therapy for cancer,</v>
          </cell>
          <cell r="D1161" t="str">
            <v xml:space="preserve"> J. Biomed. Inform., </v>
          </cell>
          <cell r="E1161" t="str">
            <v>Lines of therapy (LOT) derived from real-world healthcare data not only depict real-world cancer treatment sequences, but also help define patient phenotypes along the course of disease progression and therapeutic interventions. The sequence of prescribed anticancer therapies can be defined as temporal phenotyping resulting from changes in morphological (tumor staging), biochemical (biomarker testing), physiological (disease progression), and behavioral (physician prescribing and patient adherence) parameters. We introduce a novel methodology that is a two-part approach: 1) create an algorithm to derive patient-level LOT and 2) aggregate LOT information via clustering to derive temporal phenotypes, in conjunction with visualization techniques, within a large insurance claims dataset. We demonstrated the methodology using two examples: metastatic non-small cell lung cancer and metastatic melanoma. First, we generated a longitudinal patient cohort for each cancer type and applied a set of rules to derive patient-level LOT. Then the LOT algorithm outputs for each cancer type were visualized using Sankey plots and K-means clusters based on durations of LOT and of gaps in therapy between LOT. We found differential distribution of temporal phenotypes across clusters. Our approach to identify temporal patient phenotypes can increase the quality and utility of analyses conducted using claims datasets, with the potential for application to multiple oncology disease areas across diverse healthcare data sources. The understanding of LOT as defining patients’ temporal phenotypes can contribute to continuous health learning of disease progression and its interaction with different treatment pathways; in addition, this understanding can provide new insights that can be applied by tailoring treatment sequences for the patient phenotypes who will benefit.,” vol. 100, p. 103335, 2019, doi: 10.1016/j.jbi.2019.103335.</v>
          </cell>
        </row>
        <row r="1162">
          <cell r="C1162" t="str">
            <v>Tennis racket customization for supporting rehabilitation,</v>
          </cell>
          <cell r="D1162" t="str">
            <v xml:space="preserve"> Procedia Comput. Sci., </v>
          </cell>
          <cell r="E1162" t="str">
            <v>This paper addresses tennis induced injury due to the incompatibility between the player and the equipment, and proposes a genetic algorithm approach to optimize the racket customization in order to alleviate those chronic injuries. Besides the typical commercial racket specifications, an additional target specification that models the propelling characteristics of the racket is included. The computational problem is modeled as an integer-programming constrained optimization. From experiment, the proposed method successfully approximates the solution within a practical accuracy, which is case-dependent, provided that solutions exist. A software prototype was developed for practical application by physicians on the rehabilitated patients. © 2013 The Authors.,” vol. 21, pp. 360–367, 2013, doi: 10.1016/j.procs.2013.09.047.</v>
          </cell>
        </row>
        <row r="1163">
          <cell r="C1163" t="str">
            <v>Tensions associated with the use of electronic knowledge resources within clinical decision-making processes: A multiple case study,</v>
          </cell>
          <cell r="D1163" t="str">
            <v xml:space="preserve"> Int. J. Med. Inform., </v>
          </cell>
          <cell r="E1163" t="str">
            <v>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 = 16); (T2) InfoRetriever®-related tension between the resident and other social actors, specifically supervisors, other health care professionals and patients (N = 7); (T3) InfoRetriever®-related tension between the resident and the health organization/system (N = 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 © 2008 Elsevier Ireland Ltd. All rights reserved.,” vol. 78, no. 5, pp. 321–329, 2009, doi: 10.1016/j.ijmedinf.2008.09.004.</v>
          </cell>
        </row>
        <row r="1164">
          <cell r="C1164" t="str">
            <v>Testing software tools for newborn cry analysis using synthetic signals,</v>
          </cell>
          <cell r="D1164" t="str">
            <v xml:space="preserve"> Biomed. Signal Process. Control, </v>
          </cell>
          <cell r="E1164" t="str">
            <v>Contactless techniques are of increasing clinical interest as they can provide advantages in terms of comfort and safety of the patient with respect to sensor-based methods. Therefore, they are particularly well suited for vulnerable patients such as newborns. Specifically the acoustical analysis of the infant cry is a contactless approach to assist the clinical specialist in the detection of abnormalities in infants with possible neurological disorders. Along with the perceptual analysis, the automated analysis of infant cry is usually performed through software tools that however might not be devoted to this specific signal. The newborn cry is a signal extremely difficult to analyze with standard techniques due to its quasi-stationarity and to very high range of frequencies of interest. Therefore software tools should be specifically set and used with caution. To address this issue three methods are tested and compared, one freely available and other two specifically built using different approaches: autoregressive adaptive models and wavelets. The three methods are compared using synthetic signals coming from a synthesizer developed for the generation of basic melodic shapes of the newborn cry. Results point out strengths and weaknesses of each method, thus suggesting their most appropriate use according to the goals of the analysis.,” vol. 37, pp. 16–22, 2017, doi: 10.1016/j.bspc.2016.12.012.</v>
          </cell>
        </row>
        <row r="1165">
          <cell r="C1165" t="str">
            <v>Text mining applied to electronic cardiovascular procedure reports to identify patients with trileaflet aortic stenosis and coronary artery disease,</v>
          </cell>
          <cell r="D1165" t="str">
            <v xml:space="preserve"> J. Biomed. Inform., </v>
          </cell>
          <cell r="E1165" t="str">
            <v>Background Interrogation of the electronic health record (EHR) using billing codes as a surrogate for diagnoses of interest has been widely used for clinical research. However, the accuracy of this methodology is variable, as it reflects billing codes rather than severity of disease, and depends on the disease and the accuracy of the coding practitioner. Systematic application of text mining to the EHR has had variable success for the detection of cardiovascular phenotypes. We hypothesize that the application of text mining algorithms to cardiovascular procedure reports may be a superior method to identify patients with cardiovascular conditions of interest. Methods We adapted the Oracle product Endeca, which utilizes text mining to identify terms of interest from a NoSQL-like database, for purposes of searching cardiovascular procedure reports and termed the tool ‘PennSeek’. We imported 282,569 echocardiography reports representing 81,164 individuals and 27,205 cardiac catheterization reports representing 14,567 individuals from non-searchable databases into PennSeek. We then applied clinical criteria to these reports in PennSeek to identify patients with trileaflet aortic stenosis (TAS) and coronary artery disease (CAD). Accuracy of patient identification by text mining through PennSeek was compared with ICD-9 billing codes. Results Text mining identified 7115 patients with TAS and 9247 patients with CAD. ICD-9 codes identified 8272 patients with TAS and 6913 patients with CAD. 4346 patients with AS and 6024 patients with CAD were identified by both approaches. A randomly selected sample of 200–250 patients uniquely identified by text mining was compared with 200–250 patients uniquely identified by billing codes for both diseases. We demonstrate that text mining was superior, with a positive predictive value (PPV) of 0.95 compared to 0.53 by ICD-9 for TAS, and a PPV of 0.97 compared to 0.86 for CAD. Conclusion These results highlight the superiority of text mining algorithms applied to electronic cardiovascular procedure reports in the identification of phenotypes of interest for cardiovascular research.,” vol. 72, pp. 77–84, 2017, doi: 10.1016/j.jbi.2017.06.016.</v>
          </cell>
        </row>
        <row r="1166">
          <cell r="C1166" t="str">
            <v>The ability of older adults to use customized online medical databases to improve their health-related knowledge,</v>
          </cell>
          <cell r="D1166" t="str">
            <v xml:space="preserve"> Int. J. Med. Inform., </v>
          </cell>
          <cell r="E1166" t="str">
            <v>Introduction Patient compliance with medical advice and recommended treatment depends on perception of health condition, medical knowledge, attitude, and self-efficacy. This study investigated how use of customized online medical databases, intended to improve knowledge in a variety of relevant medical topics, influenced senior adults’ perceptions. Method Seventy-nine older adults in residence homes completed a computerized, tablet-based questionnaire, with medical scenarios and related questions. Following an intervention, control group participants answered questions without online help while an experimental group received internet links that directed them to customized, online medical databases. Results Medical knowledge and test scores among the experimental group significantly improved from pre- to post-intervention (p&lt;0.0001) and was higher in comparison with the control group (p&lt;0.0001). No significant change occurred in the control group. Conclusion Older adults improved their knowledge in desired medical topic areas using customized online medical databases. The study demonstrated how such databases help solve health-related questions among older adult population members, and that older patients appear willing to consider technology usage in information acquisition.,” vol. 102, pp. 1–11, 2017, doi: https://doi.org/10.1016/j.ijmedinf.2017.02.012.</v>
          </cell>
        </row>
        <row r="1167">
          <cell r="C1167" t="str">
            <v>The Acousto Ultrasonic Structural Health Monitoring Array Module (AUSAM+) for Damage Detection in Structures,</v>
          </cell>
          <cell r="D1167" t="str">
            <v xml:space="preserve"> Procedia Eng., </v>
          </cell>
          <cell r="E1167" t="str">
            <v>An area of considerable interest within the aerospace community is the use of structurally-integrated transducers for detecting and monitoring damage in aircraft structures. Such Structural Health Monitoring (SHM) systems offer the possibility to provide non-destructive inspections on-demand and consequently provide a basis for condition-based maintenance on airframes. This approach potentially offers maintenance cost savings and possible improvements in performance when compared to current time-based techniques for detecting and monitoring structural damage. A wide-area damage detection technique under extensive investigation by researchers, on small-scale coupons to full-scale test articles, is acousto-ultrasonics (AU) using structurally-integrated piezoelectric transducers. For any SHM technique to be successfully applied to an operational aircraft in the field the SHM hardware needs to be fit for purpose i.e. easy to use, compact, portable, light, electrically and mechanically robust and provide reliable and accurate measurements. Additionally, in order for researchers to extend, demonstrate and validate AU based SHM techniques under various aerospace structural scenarios, instrumentation is required that is functionally flexible, expandable and relatively inexpensive. In order to facilitate the development, validation and implementation of AU based SHM in the aerospace community the Australian Defence Science and Technology Group (DST Group) has developed a compact device for AU excitation and interrogation, called the Acousto Ultrasonic Structural health monitoring Array Module (AUSAM+). The module, which has the footprint of a typical current generation smart phone, provides autonomous control of four send and receive piezoelectric elements, which can operate in pitch-catch or pulse-echo modes and can undertake electro-mechanical impedance measurements for transducer and structural diagnostics. Other key features include an ability to (1) accommodate larger transducer arrays by operating synchronously with other units, via an optical link; (2) cater for fibre optic sensing of acoustic waves with four intensity-based optical inputs; (3) measure temperature and strain; (4) be triggered externally; and (5) allow the users to easily access the full hardware functionality via a Matlab or Python hardware object, thus providing enormous flexibility for the creation of custom interfaces. This paper provides an overview of the system and its capabilities …,” vol. 188, pp. 448–455, 2017, doi: 10.1016/j.proeng.2017.04.507.</v>
          </cell>
        </row>
        <row r="1168">
          <cell r="C1168" t="str">
            <v>The age of the virtual trainer,</v>
          </cell>
          <cell r="D1168" t="str">
            <v xml:space="preserve"> Procedia Eng., </v>
          </cell>
          <cell r="E1168" t="str">
            <v>Much of the developed world is currently affected by an overweight epidemic. A large population of people are undertaking a personal fitness regime in order to improve fitness, lose or maintain weight or for general health reasons. Conventionally, the best method to achieve the greatest results was often to obtain the services of a personal trainer. These fitness professionals are educated in physiology, exercise science and motivational methods, and use a combination of these expertise to design and assist in the performance of a tailored exercise program. With the advent of Smart Phones and affordable sensing technologies, the possibility to automate several of the functions of a personal trainer has emerged. These ‘Virtual Trainers’ allow a person to manage their own personal fitness program while integrating close monitoring, sports science knowledge and motivational aspects - several of the same services a personal trainer will provide. This paper discusses several of the most widely used ‘Virtual Trainer’ systems available today. © 2012 Published by Elsevier Ltd.,” vol. 34, pp. 242–247, 2012, doi: 10.1016/j.proeng.2012.04.042.</v>
          </cell>
        </row>
        <row r="1169">
          <cell r="C1169" t="str">
            <v>The ALPHA Project: An architecture for leveraging public health applications,</v>
          </cell>
          <cell r="D1169" t="str">
            <v xml:space="preserve"> Int. J. Med. Inform., </v>
          </cell>
          <cell r="E1169" t="str">
            <v>Objective: Public health surveillance applications are central to the collection, analysis and dissemination of disease and health information. As these applications evolve and mature, it is evident that many of these applications must address similar requirements, such as policies, security and flexibility. It is important a software architecture is created to meet these requirements. Methods: We outline the requirements for a public health surveillance application, and define a set of common components to address these requirements. These components are configured to produce services used in the development of public health applications. Results: A layered software architecture, the ALPHA architecture, has been developed to support the development of public health applications. The architecture has been used to build eleven surveillance applications for the Public Health Agency of Canada in the areas of disease surveillance, survey, distributed data collection and inventory management. Conclusions: We have found that a software architecture that addresses requirements on policies, security and flexibility facilitates the development of configurable public health applications. By creating this architecture, key success factors, such as reducing cost and time-to-market of applications, adapting to changing surveillance targets and increasing user efficiency are achieved. Crown Copyright © 2005.,” vol. 75, no. 10–11, pp. 741–754, 2006, doi: 10.1016/j.ijmedinf.2005.10.006.</v>
          </cell>
        </row>
        <row r="1170">
          <cell r="C1170" t="str">
            <v>The Analytic Information Warehouse (AIW): A platform for analytics using electronic health record data,</v>
          </cell>
          <cell r="D1170" t="str">
            <v xml:space="preserve"> J. Biomed. Inform., </v>
          </cell>
          <cell r="E1170" t="str">
            <v>Objective: To create an analytics platform for specifying and detecting clinical phenotypes and other derived variables in electronic health record (EHR) data for quality improvement investigations. Materials and methods: We have developed an architecture for an Analytic Information Warehouse (AIW). It supports transforming data represented in different physical schemas into a common data model, specifying derived variables in terms of the common model to enable their reuse, computing derived variables while enforcing invariants and ensuring correctness and consistency of data transformations, long-term curation of derived data, and export of derived data into standard analysis tools. It includes software that implements these features and a computing environment that enables secure high-performance access to and processing of large datasets extracted from EHRs. Results: We have implemented and deployed the architecture in production locally. The software is available as open source. We have used it as part of hospital operations in a project to reduce rates of hospital readmission within 30. days. The project examined the association of over 100 derived variables representing disease and co-morbidity phenotypes with readmissions in 5. years of data from our institution’s clinical data warehouse and the UHC Clinical Database (CDB). The CDB contains administrative data from over 200 hospitals that are in academic medical centers or affiliated with such centers. Discussion and conclusion: A widely available platform for managing and detecting phenotypes in EHR data could accelerate the use of such data in quality improvement and comparative effectiveness studies. © 2013 Elsevier Inc.,” vol. 46, no. 3, pp. 410–424, 2013, doi: 10.1016/j.jbi.2013.01.005.</v>
          </cell>
        </row>
        <row r="1171">
          <cell r="C1171" t="str">
            <v>The CardioRisk project: Improvement of cardiovascular risk assessment,</v>
          </cell>
          <cell r="D1171" t="str">
            <v xml:space="preserve"> J. Comput. Sci., </v>
          </cell>
          <cell r="E1171" t="str">
            <v>The CardioRisk project addresses the coronary artery disease (CAD), namely, the management of myocardial infarction (MI) patients. The main goal is the development of personalized clinical models for cardiovascular (CV) risk assessment of acute events (e.g., death and new hospitalization), in order to stratify patients according to their care needs. This paper presents an overview of the scientific and technological issues that are under research and development.Three major scientific challenges can be identified: (i) the development of fusion approaches to merge CV risk assessment tools; (ii) strategies for the grouping (clustering) of patients; (iii) biosignal processing techniques to achieve personalized diagnosis. At the end of the project, a set of algorithms/models must properly address these three challenges.Additionally, a clinical platform was implemented, integrating the developed models and algorithms. This platform supports a clinical observational study (100 patients) that is being carried out in Leiria Hospital Centre to validate the developed approach. Inputs from the hospital information system (demographics, biomarkers, clinical exams) are considered as well as an ECG signal acquired based on a Holter device. A real patient dataset provided by Santa Cruz Hospital, Portugal, comprising N = 460 ACS-NSTEMI patients is also applied to perform initial validations (individual algorithms).The CardioRisk team is composed by two research institutions, the University of Coimbra (Portugal), Politecnico di Milano (Italy) and Leiria Hospital Centre (a Portuguese public hospital).,” vol. 9, pp. 39–44, 2015, doi: 10.1016/j.jocs.2015.04.025.</v>
          </cell>
        </row>
        <row r="1172">
          <cell r="C1172" t="str">
            <v>The case of HyperLedger Fabric as a blockchain solution for healthcare applications,</v>
          </cell>
          <cell r="D1172" t="str">
            <v xml:space="preserve"> Blockchain Res. Appl., </v>
          </cell>
          <cell r="E1172" t="str">
            <v>The healthcare industry deals with highly sensitive data which must be managed in a secure way. Electronic Health Records (EHRs) hold various kinds of personal and sensitive data which contain names, addresses, social security numbers, insurance numbers, and medical history. Such personal data is valuable to the patients, healthcare service providers, medical insurance companies, and research institutions. However, the public release of this highly sensitive personal data pose serious privacy and security threats to patients and healthcare service providers. Hence, we foresee the requirement of new technologies to address the privacy and security challenges for personal data in healthcare applications. Blockchain is one of the promising solutions, aimed to provide transparency, security, and privacy using consensus-driven decentralized data management on top of peer-to-peer distributed computing systems. Therefore, to solve the mentioned problems in healthcare applications, in this paper, we investigate the use of private blockchain technologies to asses their feasibility for healthcare applications. We create testing scenarios using HyperLedger Fabric to explore different criteria and use-cases for healthcare applications. Additionally, we thoroughly evaluate the representative test case scenarios to assess the blockchain-enabled security criteria in terms of data confidentiality, privacy and access control. The experimental evaluation reveals the promising benefits of private blockchain technologies in terms of security, regulation compliance, compatibility, flexibility, and scalability.,” vol. 2, no. 1, p. 100012, 2021, doi: 10.1016/j.bcra.2021.100012.</v>
          </cell>
        </row>
        <row r="1173">
          <cell r="C1173" t="str">
            <v>The clinician in the Driver’s Seat: Part 1 - A drag/drop user-composable electronic health record platform,</v>
          </cell>
          <cell r="D1173" t="str">
            <v xml:space="preserve"> J. Biomed. Inform., </v>
          </cell>
          <cell r="E1173" t="str">
            <v>Creating electronic health records that support the uniquely complex and varied needs of healthcare presents formidable challenges. To address some of these challenges we created a new model for healthcare information systems, embodied in MedWISE,. 2Medical widget-based information sharing environment.2 a widget-based highly configurable electronic health record (EHR) platform. Founded on the idea that providing clinician users with greater control of the EHR may result in greater fit to user needs and preferences, MedWISE allows drag/drop user configurations and the sharing of user-created elements such as custom laboratory result panels and user-created interface tabs. After reviewing the current state of EHR configurability, we describe the philosophical, theoretical and practical rationales for our model, and the specific functionality of MedWISE. The alternative approach may have several advantages for human-computer interaction, efficiency, cognition, and fit of EHR tools to different contexts and tasks. We discuss potential issues raised by this approach.,” vol. 52, pp. 165–176, 2014, doi: 10.1016/j.jbi.2014.09.002.</v>
          </cell>
        </row>
        <row r="1174">
          <cell r="C1174" t="str">
            <v>The cost of implementing two small media interventions to promote HPV vaccination,</v>
          </cell>
          <cell r="D1174" t="str">
            <v xml:space="preserve"> Prev. Med. (Baltim)., </v>
          </cell>
          <cell r="E1174" t="str">
            <v>Objective To estimate the cost of implementing lay health worker delivered print-based photonovella intervention and iPad-based tailored interactive multimedia intervention (TIMI) to promote Human Papillomavirus (HPV) vaccine uptake and completion among Hispanic parents of daughters 9–17 years old. Methods We recruited 301 participants in control, 422 in photonovella, and 239 in TIMI clinics. Intervention costs were estimated using micro-costing from the societal perspective. Cost included time spent planning, training the promotoras, recruiting study participants, and delivering the interventions. Overhead for utilities and project administration was estimated at 30% of direct costs. Results The total cost per person for the photonovella and TIMI interventions were $88 and $108, respectively. Less than 10% of costs were fixed and therefore the average cost estimates were insensitive to the size of the target groups. Conclusion The electronic medium for HPV vaccine education was 23% more costly than the standard low-tech print based approach. The cost difference should be considered relative to the effectiveness of these methods in achieving increases in immunization rates. The cost estimates provide information for cost-effectiveness and budget impact assessments of new HPV immunization intervention programs.,” vol. 99, pp. 277–281, 2017, doi: 10.1016/j.ypmed.2017.03.002.</v>
          </cell>
        </row>
        <row r="1175">
          <cell r="C1175" t="str">
            <v>The design and development of a physician-oriented PACS for the enhancement of e-hospital facilities,</v>
          </cell>
          <cell r="D1175" t="str">
            <v xml:space="preserve"> Int. J. Med. Inform., </v>
          </cell>
          <cell r="E1175" t="str">
            <v>Recent advancements in modern medical diagnoses have required a huge increase of the use of equipment such as CT and ultrasound machines. Correspondingly, the storage and dissemination of these medical images have become an important issue to medical professionals. Unfortunately, management of these images has traditionally been slow and cumbersome. With the prevalence of the personal computer, however, along with increased network bandwidth, it is now possible to handle this information electronically as well as wirelessly. The Picture Archiving and Communication System (PACS) is at the forefront of this revolution. Yet, commercially available PACS software is generally prohibitively expensive for hospitals with limited financial resources. A dilemma among many hospitals is deciding how to acquire and implement the proper PACS system without unduly affecting the budget. In this paper, a full function, efficient, and economical PACS system is presented as a viable, non-compromising option for many small and medium-sized hospitals. This system, designed and developed mainly by the physicians and technicians of Puli Christian Hospital (PCH), with the assistance from academia, allows for customization to fit the needs of individual hospitals. This system can be used as the foundation of a hospital’s health information infrastructure and to enhance e-hospital service. © 2008 Elsevier Ireland Ltd. All rights reserved.,” vol. 77, no. 12, pp. 836–847, 2008, doi: 10.1016/j.ijmedinf.2008.05.006.</v>
          </cell>
        </row>
        <row r="1176">
          <cell r="C1176" t="str">
            <v>The ECCOMAT Program for the Selection of Ecological Materials in Order to Ensure a Healthy Built Environment,</v>
          </cell>
          <cell r="D1176" t="str">
            <v xml:space="preserve"> Procedia Technol., </v>
          </cell>
          <cell r="E1176" t="str">
            <v>The quality of the indoor environment is a determining factor for health due to fact that people spend most of their lives inside the buildings. In the current context, the entire construction industry is confronted with particular priorities regarding the execution of sustainable buildings. Designers and constructors have become increasingly aware of the wide spectrum of issues that affect the environment and health, but they face a confusing number of possible actions and solutions, which makes the selection of materials difficult. The paper presents the calculation program developed based on the ECCOMAT analysis method, which is a tool designed to offer the users multiple possibilities for the management and analysis of building materials, helping them obtain in an easy and rapid way the optimal solution. The application field is the design and construction of buildings with ecological materials and the extension of research in order to obtain new ecological materials.,” vol. 19, pp. 490–497, 2015, doi: 10.1016/j.protcy.2015.02.070.</v>
          </cell>
        </row>
        <row r="1177">
          <cell r="C1177" t="str">
            <v>The effect of RBCs concentration in blood on the wireless communication in Nano-networks in the THz band,</v>
          </cell>
          <cell r="D1177" t="str">
            <v xml:space="preserve"> Nano Commun. Netw., </v>
          </cell>
          <cell r="E1177" t="str">
            <v>In-vivo wireless nano-sensor networks have been proven to be a promising technology that will enable a variety of applications ranging from health monitoring and diagnosis to drug delivery systems. Miniaturization of the components of nano-devices enforced the electromagnetic communication among nano-devices to be in the THz band. Unfortunately, in-vivo medium contains bio-materials and fluids, e.g., blood, that contaminate the THz signal, which highlighted the urgency behind investigating the blood’s spreading and absorption spectrum in the THz band. In this paper, we present an electromagnetic model for blood with the flexibility of specifying the volume fraction and the particle shape of its Red Blood Cells (RBCs) by using Effective Medium Theory (EMT), we investigate the effect of the volume fraction of its RBCs (also known as hematocrit) on its characteristics and on the amount of contamination that the wireless signal will suffer while being transmitted. In particular, we analyze the blood as a medium for wireless signals in the THz band under different bandwidths and parameters including, path loss, molecular noise, SNR and information rate. The main findings of this paper concludes that as the RBCs concentration increase, the path loss and molecular noise decrease. The signal in blood with different RBCs concentrations ranging from 20% to 60% will experience the same noise and path loss in the band 0.1–0.6 THz. Most notably, we found out that the optimum frequency range of operation where the concentration of RBCs will not introduce any peculiarities is the frequency range 0.1–0.6 THz, which could be used as a unified range for forthcoming THz communications in blood with any RBCs concentrations ranging from 20% to 60%. We finally conclude that the particle shape of the RBCs has no effect on the blood as a THz medium for wireless communications.,” vol. 18, pp. 34–43, 2018, doi: 10.1016/j.nancom.2018.10.004.</v>
          </cell>
        </row>
        <row r="1178">
          <cell r="C1178" t="str">
            <v>The extended QUALIFLEX method for multiple criteria decision analysis based on interval type-2 fuzzy sets and applications to medical decision making,</v>
          </cell>
          <cell r="D1178" t="str">
            <v xml:space="preserve"> Eur. J. Oper. Res., </v>
          </cell>
          <cell r="E1178" t="str">
            <v>QUALIFLEX, a generalization of Jacquet-Lagreze’s permutation method, is a useful outranking method in decision analysis because of its flexibility with respect to cardinal and ordinal information. This paper develops an extended QUALIFLEX method for handling multiple criteria decision-making problems in the context of interval type-2 fuzzy sets. Interval type-2 fuzzy sets contain membership values that are crisp intervals, which are the most widely used of the higher order fuzzy sets because of their relative simplicity. Using the linguistic rating system converted into interval type-2 trapezoidal fuzzy numbers, the extended QUALIFLEX method investigates all possible permutations of the alternatives with respect to the level of concordance of the complete preference order. Based on a signed distance-based approach, this paper proposes the concordance/discordance index, the weighted concordance/discordance index, and the comprehensive concordance/discordance index as evaluative criteria of the chosen hypothesis for ranking the alternatives. The feasibility and applicability of the proposed methods are illustrated by a medical decision-making problem concerning acute inflammatory demyelinating disease, and a comparative analysis with another outranking approach is conducted to validate the effectiveness of the proposed methodology.,” vol. 226, no. 3, pp. 615–625, 2013, doi: https://doi.org/10.1016/j.ejor.2012.11.038.</v>
          </cell>
        </row>
        <row r="1179">
          <cell r="C1179" t="str">
            <v>The FAUST framework: Free-form annotations on unfolding vascular structures for treatment planning,</v>
          </cell>
          <cell r="D1179" t="str">
            <v xml:space="preserve"> Comput. Graph., </v>
          </cell>
          <cell r="E1179" t="str">
            <v>For complex interventions, such as stenting of a cerebral aneurysm, treatment planning is mandatory. Sketching can support the physician as it involves an active involvement with complex spatial relations and bears a great potential to improve communication. These sketches are employed as direct annotation on 2D medical image data and print outs, respectively. Annotating 3D planning models is more difficult due to possible occlusions of the complex spatial anatomy of vascular structures. Furthermore, the annotations should adapt accordingly to view changes and deforming structures. Therefore, we developed the FAUST framework, which allows creating 3D annotations by freely sketching in the 3D environment. Additionally to generic annotations, the physician is supported to create the most common treatment options with sketching single strokes only. We allow an interactive unfolding of vascular structures with adapting annotations to still convey their meta information. Our framework is realized on the zSpace, which combines a semi-immersive stereoscopic display and a stylus with ray-based interaction techniques. We conducted a user study with computer scientists, carried out a demo session with a neuroradiologist and assessed the performance. The user study revealed a positive rating of the interaction techniques and a high sense of presence. The neuroradiologist stated that our framework can support treatment planning and leads to a better understanding of anatomical structures. Our performance evaluation showed that our sketching approach is usable in real-time with a large number of annotations. Furthermore, our approach can be adapted to a wider range of applications including medical documentation.,” vol. 65, pp. 12–21, 2017, doi: 10.1016/j.cag.2017.03.003.</v>
          </cell>
        </row>
        <row r="1180">
          <cell r="C1180" t="str">
            <v>The fleet size and mix vehicle routing problem with synchronized visits,</v>
          </cell>
          <cell r="D1180" t="str">
            <v xml:space="preserve"> Transp. Lett., </v>
          </cell>
          <cell r="E1180" t="str">
            <v>This paper introduces the Fleet Size and Mix Vehicle Routing Problem with Synchronized Visits (FSM-VRPS), an extension of the Vehicle Routing Problem with Synchronization (VRPS), where a mixed fleet composed of electric and conventional bikes, and passenger cars having different acquisition costs are considered. The problem consists of planning a set of different vehicle routes to serve a set of clients who may require more than one visit by different healthcare specialists, and some of these visits should be synchronized. Moreover, each client must be visited within a specified time window. In addition, the problem uses bikes to reduce Carbon Dioxide (CO2) emission for environmentally cleaner routing operations. This problem has many real-life applications, such as the scheduling of visits for homecare givers in the healthcare sector. We present a mixed integer linear-programming formulation and develop a Multi-Start Adaptive Large Neighborhood Search with Threshold Accepting algorithm. The results showed that our algorithm is highly effective on the FSM-VRPS, as well as on the heterogeneous VRPS. We also demonstrate the advantage of adopting different types of vehicles in terms of reducing the number of vehicles and costs. The analysis of the results also indicated that the new components added to the standard Adaptive Large Neighborhood Search algorithm enhanced intensification and diversification mechanisms during the search process.,” 2021, doi: 10.1080/19427867.2021.1888196.</v>
          </cell>
        </row>
        <row r="1181">
          <cell r="C1181" t="str">
            <v>The Foundational Model of Anatomy in OWL 2 and its use,</v>
          </cell>
          <cell r="D1181" t="str">
            <v xml:space="preserve"> Artif. Intell. Med., </v>
          </cell>
          <cell r="E1181" t="str">
            <v>Objective: The objective is to represent the Foundational Model of Anatomy (FMA) in the OWL 2 Web Ontology Language (informally OWL 2), and to use it in a European cross-lingual portal of health terminologies for indexing and searching Web resources. Formalizing the FMA in OWL 2 is essential for semantic interoperability, to improve its design, and to ensure its reliability and correctness, which is particularly important for medical applications. Method and material: The native FMA was implemented in frames and stored in a MySQL database backend. The main strength of the method is to leverage OWL 2 expressiveness and to rely on the naming conventions of the FMA, to make explicit some implicit semantics, while improving its ontological model and fixing some errors. Doing so, the semantics (meaning) of the formal definitions and axioms are anatomically correct. A flexible tool enables the generation of a new version in OWL 2 at each Protégé FMA update. While it creates by default a ‘standard’ version of the FMA in OWL 2 (FMA-OWL), many options allow for producing other variants customized to users’ applications. Once formalized in OWL 2, it was possible to use an inference engine to check the ontology and detect inconsistencies. Next, the FMA-OWL was used to derive a lightweight FMA terminology for a European cross-lingual portal of terminologies/ontologies for indexing and searching resources. The transformation is mainly based on a reification process. Result: Complete representations of the entire FMA in OWL 1 or OWL 2 are now available. The formalization tool is flexible and easy to use, making it possible to obtain an OWL 2 version for all existing public FMA. A number of errors were detected in the native FMA and several patterns of recurrent errors were identified in the original FMA. This shows how the underlying OWL 2 ontology is essential to ensure that the lightweight derived terminology is reliable.The FMA OWL 2 ontology has been applied to derive an anatomy terminology that is used in a European cross-lingual portal of health terminologies. This portal is daily used by librarians to index Web health resources. In August 2011, 6481 out of 81,450 health resources of CISMeF catalog (http://www.chu-rouen.fr/cismef/ - accessed 29.08.12) (7.96%) were indexed with at least one FMA entity. Conclusion: The FMA is a central terminology used to index and search Web resources. To the best of our knowledge, neither a complete representation of the entire…,” vol. 57, no. 2, pp. 119–132, 2013, doi: 10.1016/j.artmed.2012.11.002.</v>
          </cell>
        </row>
        <row r="1182">
          <cell r="C1182" t="str">
            <v>The future of mobile e-health application development: Exploring HTML5 for context-aware diabetes monitoring,</v>
          </cell>
          <cell r="D1182" t="str">
            <v xml:space="preserve"> Procedia Comput. Sci., </v>
          </cell>
          <cell r="E1182" t="str">
            <v>According to predictions of information technology research and advisory firms, such as Gartner, hybrid HTML5 applications will be the future for mobile application development. In this paper, we explore the feasibility of using HTML5 and related web application standards for the development of mobile e-health applications, using a diabetes monitoring application as a practical use case. Context-awareness and visualizing multivariate data with parallel coordinates for decision support are key features of this mobile e-health application. We compare the strengths and weaknesses of the hybrid HTML5 approach with native mobile applications, and report on practical experiences with the development and usage of the application. Our experiments show that developers of fairly advanced context-aware mobile applications can definitely benefit from the HTML5 application portability across different mobile platforms. However, compared to native applications, they should be aware of missing features such as secure storage, non-negligible performance penalties of JavaScript business logic on a mobile platform, and an inferior user experience. © 2013 The Authors.,” vol. 21, pp. 351–359, 2013, doi: 10.1016/j.procs.2013.09.046.</v>
          </cell>
        </row>
        <row r="1183">
          <cell r="C1183" t="str">
            <v>The iCabiNET system: Harnessing electronic health record standards from domestic and mobile devices to support better medication adherence,</v>
          </cell>
          <cell r="D1183" t="str">
            <v xml:space="preserve"> Comput. Stand. Interfaces, </v>
          </cell>
          <cell r="E1183" t="str">
            <v>Recent reports by major health institutions have shown that up to one half of patients do not take their medications as prescribed, which undermines treatment outcomes and increases the costs of healthcare. The implantation of Electronic Health Records (EHR) is seen as a key step in all the strategies envisaged to address this problem, and there are several major initiatives to standardize such artifacts. In this paper, we present a system that aims to promote medication adherence in contexts of daily life, interacting with standards-based EHR repositories from both domestic and mobile devices. This approach represents an advance with regard to previous works on smart medicine managers, which could only record information in local logs and required the users to enter their prescriptions and medications regimens manually. Experiments with real users confirm the added value of applications with automatic access to EHR and interfaces for various types of devices. © 2011 Elsevier B.V.,” vol. 34, no. 1, pp. 109–116, 2012, doi: 10.1016/j.csi.2011.05.012.</v>
          </cell>
        </row>
        <row r="1184">
          <cell r="C1184" t="str">
            <v>The initial evaluation of an Internet-based support system for audiologists and first-time hearing aid clients,</v>
          </cell>
          <cell r="D1184" t="str">
            <v xml:space="preserve"> Internet Interv., </v>
          </cell>
          <cell r="E1184" t="str">
            <v>Objectives: Audiologists provide professional contact and support between appointments to clients with hearing impairment using telephone and e-mail, but more advanced and flexible technological platforms are also possible. The present study aimed to evaluate the clinical application of an Internet-based support system for audiologists and their first-time hearing aid clients. Design: An Internet-based support system developed by Månsson et al. (2013) for psychologists and their clients was adapted for audiologic purposes. Three audiologic clinics in Sweden tested the support system with their clients. Study sample: Twenty-three clients managed by four audiologists used and evaluated the support system. In addition, five of the clients and all four audiologists were interviewed and their responses were analyzed using content analysis. Results: The clients and the audiologists reported positive experiences and overall satisfaction but audiologists reported that the support system did not address the needs of all clients. More positive experiences and greater satisfaction with the support system were associated with reductions on self-reported consequences of hearing loss and positive hearing aids outcomes. Conclusions: An Internet-based support system can be used in audiologic rehabilitation. Both audiologists and clients recognized the system’s potential value to offer an online support to the provision of audiologic services.,” vol. 4, pp. 82–91, 2016, doi: 10.1016/j.invent.2016.01.002.</v>
          </cell>
        </row>
        <row r="1185">
          <cell r="C1185" t="str">
            <v>The integration of ad hoc sensor and cellular networks for multi-class data transmission,</v>
          </cell>
          <cell r="D1185" t="str">
            <v xml:space="preserve"> Ad Hoc Networks, </v>
          </cell>
          <cell r="E1185" t="str">
            <v>This paper targets mobile telemedicine applications that can be supported using third generation (3G) cellular networks, to provide highly flexible medical services. On the other hand, large-scale Ad hoc Sensor Networks (ASN), when deployed among mobile patients who may carry different kinds of micro-sensors to measure ECG, blood pressure, basal temperature or other physiological data, can provide a dynamic data query architecture to allow the medical specialists to monitor patients at any place. So far very little research has been conducted to explore the possibility of integrating ASN with mobile telemedicine. In this paper: 1. we suggest an integrated architecture that takes advantage of the low cost mobile sensor networks and 3G cellular networks to support multimedia medical calls with differentiated Quality-of-Service (QoS) requirements. 2. We propose a low-energy, distributed, concentric-zone-based data query mechanism that has the advantages of both proactive and reactive ad hoc routing algorithms to collect medical results from large-scale mobile patients for medical specialists who use cellular network to report patient data to the medical center. 3. In order to minimize the ambulance wireless call-dropping rate, we adopt accurate resource reservation call admission control (CAC) scheme to allocate the necessary bandwidth in the destination cell. 4. In order to meet the QoS requirements of patients’ wireless calls, we use dynamic guard channel CAC scheme to keep their handoff-call dropping rate below a certain threshold. We evaluate the validity of our schemes through simulations and analyze their performance. Our results clearly indicate the efficiency of the proposed CAC and sensor network query algorithms to meet the multimedia telemedicine QoS requirements. © 2004 Elsevier B.V. All rights reserved.,” vol. 4, no. 2, pp. 254–282, 2006, doi: 10.1016/j.adhoc.2004.08.014.</v>
          </cell>
        </row>
        <row r="1186">
          <cell r="C1186" t="str">
            <v>The many faces of the computer: An analysis of clinical software in the primary care consultation,</v>
          </cell>
          <cell r="D1186" t="str">
            <v xml:space="preserve"> Int. J. Med. Inform., </v>
          </cell>
          <cell r="E1186" t="str">
            <v>Background Almost all general practitioners in Australia now use a computer for some part of the consultation, and mostly use one of eight clinical software applications. There has been little research into the impact of clinical software on the clinical consultation. Clinical software broadly functions in two ways: it replaces the paper record of the patient’s history of health and clinical contacts within the general practice, and it communicates directly to the doctor in various ways about outstanding clinical actions. Aim This paper draws on Goffman’s notion of ‘face’ to explore the way in which the actions, visual presentation, and interactions between general practitioners, patients and the computer can imbue the software with its own ‘face’ in the consultation. Methods Analysis of 141 consultations by 20 doctors (13 men, 7 women), who used one of four medical software applications commonly used in Australian general practice. Consultations were videotaped, tagged, analysed using a hermeneutic framework. Results All four software packages replicated constitutive elements of the paper health record, such as medical history, current medications, and the patient’s social history, but also introduced other content not present in a paper system. They differed in their use of communicative strategies. This necessitated differing interactions between the software and the doctor. The differences in communicative work of each software package led to their different ‘faces’, along a gradient from a relatively passive mode that provided context dependent information in an unobtrusive way, to a relatively active mode that interrupted to provide information and to demand responses. We conclude that the more active the mode of presence of the computer in the consultation, the more patients and doctors may have to adapt their communicative styles in response.,” vol. 81, no. 7, pp. 475–484, 2012, doi: https://doi.org/10.1016/j.ijmedinf.2012.01.004.</v>
          </cell>
        </row>
        <row r="1187">
          <cell r="C1187" t="str">
            <v>The MITRE Identification Scrubber Toolkit: Design, training, and assessment,</v>
          </cell>
          <cell r="D1187" t="str">
            <v xml:space="preserve"> Int. J. Med. Inform., </v>
          </cell>
          <cell r="E1187" t="str">
            <v>Purpose: Medical records must often be stripped of patient identifiers, or de-identified, before being shared. De-identification by humans is time-consuming, and existing software is limited in its generality. The open source MITRE Identification Scrubber Toolkit (MIST) provides an environment to support rapid tailoring of automated de-identification to different document types, using automatically learned classifiers to de-identify and protect sensitive information. Methods: MIST was evaluated with four classes of patient records from the Vanderbilt University Medical Center: discharge summaries, laboratory reports, letters, and order summaries. We trained and tested MIST on each class of record separately, as well as on pooled sets of records. We measured precision, recall, F-measure and accuracy at the word level for the detection of patient identifiers as designated by the HIPAA Safe Harbor Rule. Results: MIST was applied to medical records that differed in the amounts and types of protected health information (PHI): lab reports contained only two types of PHI (dates, names) compared to discharge summaries, which were much richer. Performance of the de-identification tool depended on record class; F-measure results were 0.996 for order summaries, 0.996 for discharge summaries, 0.943 for letters and 0.934 for laboratory reports. Experiments suggest the tool requires several hundred training exemplars to reach an F-measure of at least 0.9. Conclusions: The MIST toolkit makes possible the rapid tailoring of automated de-identification to particular document types and supports the transition of the de-identification software to medical end users, avoiding the need for developers to have access to original medical records. We are making the MIST toolkit available under an open source license to encourage its application to diverse data sets at multiple institutions. © 2010 Elsevier Ireland Ltd.,” vol. 79, no. 12, pp. 849–859, 2010, doi: 10.1016/j.ijmedinf.2010.09.007.</v>
          </cell>
        </row>
        <row r="1188">
          <cell r="C1188" t="str">
            <v>The mstate package for estimation and prediction in non- and semi-parametric multi-state and competing risks models,</v>
          </cell>
          <cell r="D1188" t="str">
            <v xml:space="preserve"> Comput. Methods Programs Biomed., </v>
          </cell>
          <cell r="E1188" t="str">
            <v>In recent years, multi-state models have been studied widely in survival analysis. Despite their clear advantages, their use in biomedical and other applications has been rather limited so far. An important reason for this is the lack of flexible and user-friendly software for multi-state models. This paper introduces a package in R, called ‘mstate’, for each of the steps of the analysis of multi-state models. It can be applied to non- and semi-parametric models. The package contains functions to facilitate data preparation and flexible estimation of different types of covariate effects in the context of Cox regression models, functions to estimate patient-specific transition intensities, dynamic prediction probabilities and their associated standard errors (both Greenwood and Aalen-type). Competing risks models can also be analyzed by means of mstate, as they are a special type of multi-state models. The package is available from the R homepage http://cran.r-project.org. We give a self-contained account of the underlying mathematical theory, including a new asymptotic result for the cumulative hazard function and new recursive formulas for the calculation of the estimated standard errors of the estimated transition probabilities, and we illustrate the use of the key functions of the mstate package by the analysis of a reversible multi-state model describing survival of liver cirrhosis patients.,” vol. 99, no. 3, pp. 261–274, 2010, doi: https://doi.org/10.1016/j.cmpb.2010.01.001.</v>
          </cell>
        </row>
        <row r="1189">
          <cell r="C1189" t="str">
            <v>The opportunities, challenges and obligations of Fitness Data Analytics,</v>
          </cell>
          <cell r="D1189" t="str">
            <v xml:space="preserve"> Procedia Comput. Sci., </v>
          </cell>
          <cell r="E1189" t="str">
            <v>Smart phone based fitness applications have become widely prevalent and extremely popular among fitness enthusiasts and common people. Variety of fitness applications can be found on app-stores, free and premium both. Data logged in these apps have proven to be useful in managing daily fitness and monitoring health-goal progress through workout summaries and insights. However, these insights are mostly limited to weekly summaries or monthly aggregate of activities performed by the user. Long-term health and wellness assessment of individuals or a group based on longitudinal fitness data is still in its infancy. Such analysis may be useful for developing personalised health recommendations for an individual and potentially contribute towards creating healthier communities. In this work, results of analysis of six-month walking data of 335 users extracted from health data server of Samsung Health are presented and discussed. The relationship between blood glucose with brisk walking is also explored. Additionally, a case study based on a single user’s fitness data analysis is presented to demonstrate the significance of longitudinal fitness data analysis. Finally the technical challenges and data privacy issues associated with fitness data analysis are discussed. The work can be mainly seen as an empirical introduction to fitness data analytics.,” vol. 167, pp. 1354–1362, 2020, doi: 10.1016/j.procs.2020.03.346.</v>
          </cell>
        </row>
        <row r="1190">
          <cell r="C1190" t="str">
            <v>The original technique of the collection and adaptation different types of diagnostic information for congenital urinary malformations in newborns for the Systems of automated analysis of three-dimensional images and surgical navigation,</v>
          </cell>
          <cell r="D1190" t="str">
            <v xml:space="preserve"> Procedia Comput. Sci., </v>
          </cell>
          <cell r="E1190" t="str">
            <v>The article describes the processes of collecting and adapting the diagnostic information necessary for use in automated analysis of three-dimensional images and surgical navigation. The work is carried out on the basis of the NMRC Obstetrics, Gynecology And Perinatology named after V.I. Kulakov of the Ministry of Health of the Russian Federation with the financial support of the Ministry of Science and Education of the Russian Federation (Agreement dated 03.10.2016 No. 14.607.21.0162, unique identifier RFMEFI60716X0162) The work is devoted to the features of collection, segmentation and description of the results of preoperative radiological diagnostics of newborn patients with congenital urinary malformations such as hydronephrosis (HN), renal duplication with uretherohydronephrosis of the nonfunctional segment (UHN) or multicystic dysplastic kidney (MC). The goal of the work is the development of standards for the collection, classification and segmentation of various diagnostic information of congenital urinary malformations in newborns necessary to use in automated three-dimensional image analysis and surgical navigation. In order to expand the scope of application, it was decided to supplement the data bank with information from the patient’s phenotypic chart, compiled by the clinical geneticist when examining the patient. According to the developed and implemented algorithms we collected and segmented 978 series of images belonging to 393 patients with urinary malformations and 452 series of normal urinary System. Available text descriptions of the series are reconstructed to the original developed standard. At present, using this data bank, a subSystem of neural network analysis and reconstruction of diagnostic images of newborn patients is being developed, as well as a surgical navigation System for performing endoscopic surgical manipulations on patients for congenital malformations of the urinal System.,” vol. 126, pp. 1216–1223, 2018, doi: 10.1016/j.procS.2018.08.063.</v>
          </cell>
        </row>
        <row r="1191">
          <cell r="C1191" t="str">
            <v>The perception of health professionals of the information system of continuous care,</v>
          </cell>
          <cell r="D1191" t="str">
            <v xml:space="preserve"> Procedia Comput. Sci., </v>
          </cell>
          <cell r="E1191" t="str">
            <v>Health organizations seek to use Information and Communication Technologies (ICT) in a more agile and functional way, to contribute to the support of professionals of the area and to users: this way, it is possible to guarantee the quality and sustainability of Information Systems (IS). IS that needs to adapt and restructure, given the exponential development of ICT in response to the increased need for Health Care. It is necessary to align the current realities of the business processes in Health, namely in Integrated Continued Care Services, and the technologies in use, so that information becomes available at the time and place of decision-making situations. So, this research is determined to study the Integrated Continued Care Information System, from the health professionals point of view. The main objective is to understand if employees comprehend the platform and know how to use it. Also, to understand their degree of satisfaction, the degree of information system appropriation, the main differences and similarities in its use among the different health professionals. In the end, a proposal for the IS improvement is made. This study was carried out in two phases: first in the Health Center Group of Lisbon and Oeiras and after at Egas Moniz Hospital. The first phase is characterized by gathering information on the informatic application. The second phase is based on a descriptive exploratory study using questionnaires. The results of this study may be useful for improving Integrated Continued Care Information System, as well as increasing user satisfaction. This study allows to understand the health professionals needs regarding Integrated Continued Care Information System and its necessary improvements, namely the need to involve healthcare professionals as part of the strategy, implementation and promotion of care.,” vol. 138, pp. 286–293, 2018, doi: 10.1016/j.procs.2018.10.041.</v>
          </cell>
        </row>
        <row r="1192">
          <cell r="C1192" t="str">
            <v>The Placental Atlas Tool (PAT): A collaborative research and discovery platform for the placental research community,</v>
          </cell>
          <cell r="D1192" t="str">
            <v xml:space="preserve"> Placenta, </v>
          </cell>
          <cell r="E1192" t="str">
            <v>Introduction: The placenta is one of the least understood, yet arguably one of the most important organs for human health and development. While there have been numerous research efforts dedicated to understanding the placenta’s critical role, these studies and the data they produced remain separated and largely disparate. In order to facilitate placental research, the Eunice Kennedy Shriver National Institute of Child and Human Development (NICHD) released in October 2018 the Placental Atlas Tool (PAT) (https://pat.nichd.nih.gov/), an internet-based platform offering users a centralized placental database of molecular datasets, analytic tools, and images. Methods: PAT is a cloud-based system developed by the business requirements defined by NICHD leadership and extramural placental researchers. PAT employs a metadata-driven web interface to provide curated placental datasets and images, enriched with structured, descriptive metadata to enhance data discoverability. PAT also incorporates open source molecular data analytical tools to provide a flexible analytics workflow for placental researchers. Results: PAT launched with 426 analyzable molecular placental datasets consisting of over 12,500 samples from 10 distinct species, all systematically annotated and processed for enhanced research utility. 828 placental images, consisting of 7 imaging modalities across 47 species, and nearly 300 annotated linked publications supplement the datasets to facilitate knowledge integration and hypothesis generation across disparate molecular studies. Discussion: PAT will maximize the NICHD’s investment in placental research by reinforcing open scientific inquiry, facilitating reuse of datasets, promoting novel research and testing of new hypotheses and analytic methods, and facilitating education of new researchers.,” vol. 80, pp. 42–48, 2019, doi: 10.1016/j.placenta.2019.03.016.</v>
          </cell>
        </row>
        <row r="1193">
          <cell r="C1193" t="str">
            <v>The potential of digital phenotyping to advance the contributions of mobile health to self-management science,</v>
          </cell>
          <cell r="D1193" t="str">
            <v xml:space="preserve"> Nurs. Outlook, </v>
          </cell>
          <cell r="E1193" t="str">
            <v>Digital phenotyping consists of moment-by-moment quantification of behavioral data from individual people, typically collected passively from smartphones and other sensors. Within the evolving context of precision health, digital phenotyping can advance the use of mobile health -based self-management tools and interventions by enabling more accurate prediction for prevention and treatment, facilitating supportive strategies, and informing the development of features to motivate self-management behaviors within real-world conditions. This represents an advancement in self-management science: with digital phenotyping, nurse scientists have opportunities to tailor interventions with increased precision. In this paper, we discuss the emergence of digital phenotyping, the historical background of ecological momentary assessment, and the current state of the science of digital phenotyping, with implications for research design, computational requirements, and ethical considerations in self-management science, as well as limitations.,” vol. 68, no. 5, pp. 548–559, 2020, doi: 10.1016/j.outlook.2020.03.007.</v>
          </cell>
        </row>
        <row r="1194">
          <cell r="C1194" t="str">
            <v>The prevelance of psichiatric symptoms in preschool children with adenotonsillar hypertrophy,</v>
          </cell>
          <cell r="D1194" t="str">
            <v xml:space="preserve"> Int. J. Pediatr. Otorhinolaryngol., </v>
          </cell>
          <cell r="E1194" t="str">
            <v>Objectives: The aim of this study was to determine the prevalence of psychiatric disorders and symptoms in preschool-age children who are indicated for operation due to adenotonsillar hypertrophy. Materials and methods: Forty-eight patients between the ages of three and five years with indication for adenotonsillectomy were included in the study, as well as 40 control patients. Cases underwent routine ear nose throat (ENT) examination, flexible nasopharyngoscopy and tympanometry. The Early Childhood Inventory-4 (ECI-4) parent form and Strengths and Difficulties Questionnaire (SDQ) parent form were completed by the parent caring for the child. The SPSS for Windows 16.0 program was used for statistical analysis. Results: Groups were compared according to they received at least one psychiatric diagnosis measured by ECI-4, the group of adenotonsillar hypertrophy was diagnosed more than the control group. Attention deficit hyperactivity disorder (ADHD), oppositional defiant disorder (ODD) and sleep disorders were detected at a higher rate in patients with adenotonsillar hypertrophy. It also was established that in the comparison of the severity of psychiatric symptoms determined by ECI-4, symptom severity of ADHD, ODD, anxiety disorders, and sleep disorders was higher in the adenotonsillar hypertrophy group than in the control group. In the evaluation of the SDQ parent form, it was determined that attention deficit, hyperactivity, behavioral, and peer relations problems occurred more frequently in the adenotonsillar hypertrophy group. Conclusions: In addition to oral respiration, snoring, and disordered breathing during sleep, adenotonsillar hypertrophy may also associated with psychiatric disorders and symptoms. © 2013 Elsevier Ireland Ltd.,” vol. 77, no. 7, pp. 1094–1098, 2013, doi: 10.1016/j.ijporl.2013.04.005.</v>
          </cell>
        </row>
        <row r="1195">
          <cell r="C1195" t="str">
            <v>The SMARTER pilot study: Testing feasibility of real-time feedback for dietary self-monitoring,</v>
          </cell>
          <cell r="D1195" t="str">
            <v xml:space="preserve"> Prev. Med. Reports, </v>
          </cell>
          <cell r="E1195" t="str">
            <v>Self-monitoring (SM) of food intake is central to weight loss treatment. Technology makes it possible to reinforce this behavior change strategy by providing real-time feedback (FB) tailored to the diary entry. To test the feasibility of providing 1–4 daily FB messages tailored to dietary recordings via a smartphone, we conducted a 12-week pilot randomized clinical trial in Pittsburgh, PA in US in 2015. We compared 3 groups: SM using the Lose It! smartphone app (Group 1); SM + FB (Group 2); and SM + FB + attending three in-person group sessions (Group 3). The sample (N = 39) was mostly white and female with a mean body mass index of 33.76 kg/m2. Adherence to dietary SM was recorded daily, weight was assessed at baseline and 12 weeks. The mean percentage of days adherent to dietary SM was similar among Groups 1, 2, and 3 (p = 0.66) at 53.50% vs. 55.86% vs. 65.33%, respectively. At 12 weeks, all groups had a significant percent weight loss (p &lt; 0.05), with no differences among groups (− 2.85% vs. − 3.14% vs. − 3.37%) (p = 0.95); 26% of the participants lost ≥ 5% of their baseline weight. Mean retention was 74% with no differences among groups (p = 0.37). All groups adhered to SM at levels comparable to or better than other weight loss studies and lost acceptable amounts of weight, with minimal intervention contact over 12 weeks. These preliminary findings suggest this 3-group approach testing SM alone vs. SM with real-time FB messages alone or supplemented with limited in-person group sessions warrants further testing in a larger, more diverse sample and for a longer intervention period.,” vol. 6, pp. 278–285, 2017, doi: 10.1016/j.pmedr.2017.03.017.</v>
          </cell>
        </row>
        <row r="1196">
          <cell r="C1196" t="str">
            <v>The SMARTER Trial: Design of a trial testing tailored mHealth feedback to impact self-monitoring of diet, physical activity, and weight,</v>
          </cell>
          <cell r="D1196" t="str">
            <v xml:space="preserve"> Contemp. Clin. Trials, </v>
          </cell>
          <cell r="E1196" t="str">
            <v>Background: Self-monitoring food intake and physical activity (PA) is positively related to weight loss and the addition of feedback (FB) messages has been shown to reinforce behavior change. Moreover, the more immediate the delivery of reinforcing FB messages, the more likely they will promote the desired behaviors. Purpose: Describe design and rationale of SMARTER, a National Institute of Heart, Lung, and Blood (NHLBI)-sponsored randomized, controlled trial, which compares the differential efficacy of two weight loss treatments among 530 adults, ages 18 and older. Methods: Single-site, 2-group design trial with subjects randomized 1:1 to either: 1) self-monitoring (SM), where participants self-monitor diet, PA, and weight using a commercial smartphone application (app); or 2) SM + FB, where participants self-monitor and receive real-time, tailored feedback (FB) as pop-up messages up to 3 times/day for 12 months. Daily FB messages address diet and PA behaviors and a weekly FB message addresses self-weighing. We hypothesize that subjects assigned to SM + FB will show greater weight loss at 6 and 12 months and greater sustained engagement in the program than the SM group, measured by adherence to the study’s lifestyle and SM protocol. We will explore temporal relationships of the frequency, timing, and type of FB delivered and subsequent lifestyle behaviors through examination of serially collected real-time SM (diet, PA, weight) data over 12 months. Conclusions: If efficacious, this fully scalable intervention could be efficiently translated and disseminated to reach large numbers of individuals through commercial apps at lower cost than existing in-person weight loss programs.,” vol. 91, p. 105958, 2020, doi: 10.1016/j.cct.2020.105958.</v>
          </cell>
        </row>
        <row r="1197">
          <cell r="C1197" t="str">
            <v>The study and application of a novel hybrid system for air quality early-warning,</v>
          </cell>
          <cell r="D1197" t="str">
            <v xml:space="preserve"> Appl. Soft Comput. J., </v>
          </cell>
          <cell r="E1197" t="str">
            <v>Air quality early-warning plays a vital role in improving air quality and human health, especially multi-step ahead air quality early-warning, which is significant for both citizens and environmental protection departments. However, most previous studies have only employed simple data decomposition to perform one-step forecasting and were aimed at enhancing forecasting accuracy or stability. Little research has improved these two standards simultaneously, leading to poor forecasting performance. Because of its significance, relevant research focused on multi-step ahead air quality early-warning is especially needed. Therefore, in this paper, a novel hybrid air quality early-warning system, which consists of four modules: data preprocessing module, optimization module, forecasting module and evaluation module, is proposed to perform multi-step ahead air quality early-warning. In this system, an effective data decomposition method called the modified complete ensemble empirical mode decomposition with adaptive noise is developed to effectively extract the characteristics of air quality data and to further improve the forecasting performance. Moreover, the hybrid Elman neural network model, optimized by the multi-objective salp swarm algorithm, is successfully developed in the forecasting module and simultaneously achieves high forecasting accuracy and stability. In addition, the evaluation module is designed to conduct a reasonable and scientific evaluation for this system. Three cities in China are employed to test the effectiveness of the proposed early-warning system, and the results reveal that the proposed early-warning system has superior ability in both accuracy and stability than other benchmark models and can be used as a reliable tool for multi-step ahead air quality early-warning.,” vol. 74, pp. 729–746, 2019, doi: 10.1016/j.asoc.2018.09.005.</v>
          </cell>
        </row>
        <row r="1198">
          <cell r="C1198" t="str">
            <v>The SYNODOS Project: System for the Normalization and Organization of Textual Medical Data for Observation in Healthcare,</v>
          </cell>
          <cell r="D1198" t="str">
            <v xml:space="preserve"> Irbm, </v>
          </cell>
          <cell r="E1198" t="str">
            <v>Introduction: The electronic health record (EHR) is a very important potential source of data for various areas, such as medical decision support tools, evidence-based medicine or epidemiological surveillance. Much of this data is available in text format. Methods of natural language pro-cessing can be used to perform data mining and facilitate interpretation. The purpose of this project was to develop a generic semantic solution for extracting and structuring medical data for epidemiological analyses or for medical decision-support. The solution was developed with the ob-jective of making it as independent as possible from the field of medical application in order to allow any new user to write his or her own expert rules regardless of their area of medical expertise. Material and methods: SYNODOS offers a modular architecture that makes a clear distinction between the linguistic rules and the medical expert rules. Different modules have been developed or adapted for this purpose: an interface between the multi-terminology server and semantic analyzer during the extraction phase, linguistic rules to extract temporal expressions, expert rules adapted to two areas of application (nosocomial infections, cancer), an interface between the engine and the linguistic knowledge base. Results: Modular integrations were performed consecutively. The multi-terminology extractor and semantic analyzer were first interfaced during the extraction phase. Output of this data processing was then integrated into a knowledge base. A user interface to access documents and write business rules was developed. Expert rules for the detection of nosocomial infections and for the evaluation of colon cancer management have been developed. It was necessary to develop an additional module the need for which had not been identified during the drafting of the protocol. This module aims to structure the output of the data processing described above, according to the patient’s care pathway. This module is based on the writing of medical expert rules. Evaluation indicators were obtained at different stages of the process (terminology extraction, semantic relations, data structuring, detection of events of interest). Discussion: This project helped to highlight the value of combining different technologies (natural language processing, terminology, expert systems integration) to allow for the use of unstructured data in epidemiology. However, the need to develop an additional module of exp…,” vol. 37, no. 2, pp. 109–115, 2016, doi: 10.1016/j.irbm.2016.03.002.</v>
          </cell>
        </row>
        <row r="1199">
          <cell r="C1199" t="str">
            <v>The transformation of a gold standard in-person substance use assessment to a web-based, REDCap integrated data capture tool,</v>
          </cell>
          <cell r="D1199" t="str">
            <v xml:space="preserve"> J. Biomed. Inform., </v>
          </cell>
          <cell r="E1199" t="str">
            <v>The adoption of computer systems for gathering, managing, and analyzing health data is resulting in the replacement of pen-and-paper methods for collecting data and managing health records by computerized methods. One classic ‘pen-and-paper’ assessment in health and substance use research is the Timeline Follow-Back (TLFB), the gold standard in self-reported substance use developed in 1996 by Sobell et al. to assess alcohol consumption patterns and later other substances such as marijuana or tobacco over discreet timeframes [1–7]. The TLFB has been modified by some research groups for use as a web-based assessment [8–10], but not without significant limitations. As such, this paper describes the team-oriented, interdisciplinary process by which a new online TLFB (O-TLFB) was conceptualized, the technical details of development towards a dynamic data capture tool fully integrated with REDCap via application programming interface (API), and the potential for this optimized O-TLFB to be leveraged broadly across the domains of substance use, health, and behavioral research.,” vol. 94, p. 103186, 2019, doi: 10.1016/j.jbi.2019.103186.</v>
          </cell>
        </row>
        <row r="1200">
          <cell r="C1200" t="str">
            <v>The unexpected high practical value of medical ontologies,</v>
          </cell>
          <cell r="D1200" t="str">
            <v xml:space="preserve"> Comput. Biol. Med., </v>
          </cell>
          <cell r="E1200" t="str">
            <v>Ontology is no longer a mere research topic, but its relevance has been recognized in several practical fields. Current applications areas include natural language translation, e-commerce, geographic information systems, legal information systems and biology and medicine. It is the backbone of solid and effective applications in health care and can help to build more powerful and more interoperable medical information systems. The design and implementation of ontologies in medicine is mainly focused on the re-organization of medical terminologies. This is obviously a difficult task and requires a deep analysis of the structure and the concepts of such terminologies, in order to define domain ontologies able to provide both flexibility and consistency to medical information systems. The aim of this special issue of Computers in Biology and Medicine is to report the current evolution of research in biomedical ontologies, presenting both papers devoted to methodological issues and works with a more applicative emphasys. © 2005 Elsevier Ltd. All rights reserved.,” vol. 36, no. 7–8, pp. 669–673, 2006, doi: 10.1016/j.compbiomed.2005.04.006.</v>
          </cell>
        </row>
        <row r="1201">
          <cell r="C1201" t="str">
            <v>The use of conferencing technologies to support drug policy group knowledge exchange processes: An action case approach,</v>
          </cell>
          <cell r="D1201" t="str">
            <v xml:space="preserve"> Int. J. Med. Inform., </v>
          </cell>
          <cell r="E1201" t="str">
            <v>Objectives To describe experiences, lessons and the implications related to the use of conferencing technology to support three drug policy research groups within a three-year period, using the action case research method. Design An action case research field study was executed. Three different drug policy groups participated: research, educator, and decision-maker task groups. There were a total of 61 participants in the study. The study was conducted between 2004 and 2007. Each group used audio-teleconferencing, web-conferencing or both to support their knowledge exchange activities. Measurements Data were collected over three years and consisted of observation notes, interviews, and meeting transcripts. Content analysis was used to analyze the data using NIVIO qualitative data analysis software. Results The study found six key lessons regarding the impact of conferencing technologies on knowledge exchange within drug policy groups. We found that 1) groups adapt to technology to facilitate group communication, 2) web-conferencing communication is optimal under certain conditions, 3) audio conferencing is convenient, 4) web-conferencing forces group interactions to be ‘within text’, 5) facilitation contributes to successful knowledge exchange, and 6) technology impacts information sharing. Conclusions This study highlights lessons related to the use of conferencing technologies to support distant knowledge exchange within drug policy groups. Key lessons from this study can be used by drug policy groups to support successful knowledge exchange activities using conferencing technologies.,” vol. 80, no. 4, pp. 251–261, 2011, doi: https://doi.org/10.1016/j.ijmedinf.2010.10.020.</v>
          </cell>
        </row>
        <row r="1202">
          <cell r="C1202" t="str">
            <v>The use of learning technologies in complementary medicine education: Results of a student technology survey,</v>
          </cell>
          <cell r="D1202" t="str">
            <v xml:space="preserve"> Adv. Integr. Med., </v>
          </cell>
          <cell r="E1202" t="str">
            <v>Background: Learning technologies are becoming universal in health professional education. Despite the potential philosophical and ideological dissonance between CM and technology, the actual use of learning technologies by CM students is currently unknown. As such, there is a need to explore the prevalence and nature of use of educational technologies by CM students. Methods: A cross-sectional survey examining students’ behaviours and attitudes to learning technologies at the Endeavour College of Natural Health. Survey items focused on student demographic and educational background, and their use of technology. Chi-square tests were used to examine bivariate relationships and the characteristics of technology use based on respondents’ age were determined using a backward stepwise logistic regression. Results: There were 576 responses to the survey. The majority of respondents reported having a mobile phone (96.2%) or a laptop (85.9%), rather than a desktop computer (24.7%). Of those with phones, 92% had a smart phone. Almost all students access their emails every day (84%). Older students (&gt;35 years old) were found to be more likely to have a desktop computer (OR 1.9) and access LinkedIn (OR 2.95), but were less likely to use an eBook reader (OR 2.63) or Facebook (OR 0.21). Discussion: CM educational institutions need to adapt in relation to teaching and learning due to the changing use of and impact of technologies by more non- traditional students. This study points to the need for further research to explore the values, attitudes and use of technology by faculty in complementary medicine institutions.,” vol. 6, no. 4, pp. 174–180, 2019, doi: 10.1016/j.aimed.2019.04.001.</v>
          </cell>
        </row>
        <row r="1203">
          <cell r="C1203" t="str">
            <v>The use of mobile devices with multi-tag technologies for an overall contextualized vineyard management,</v>
          </cell>
          <cell r="D1203" t="str">
            <v xml:space="preserve"> Comput. Electron. Agric., </v>
          </cell>
          <cell r="E1203" t="str">
            <v>This paper describes a Viticulture Service-Oriented Framework (VSOF) which turns around context elements or tags that are placed in the field and which can be decoded by mobile devices such as mobile phones or PDAs. The tags are used to automatically associate a field location to the relevant database tables or records and also to access contextual information or services. By pointing a mobile device to a tag, the viticulturalist may download data such as climatic data or upload information such as disease and pest incidence in a simple way, without having to provide coordinates or any other references, and without having to return to a central office. This work is part of an effort to implement a large-scale distributed cooperative network in the Douro Demarcated Region in Northeast Portugal, a region in which the effort makes particular sense due to the extremely variable topography and mesoclimates. The possibility of exchanging contextualized information and accessing contextualized services in the field, using well-known devices such as cell phones, may contribute to increase the rate of adoption of information technology in viticulture, and contribute to more efficient and closer-to-the-crops practices. © 2010 Elsevier B.V.,” vol. 73, no. 2, pp. 154–164, 2010, doi: 10.1016/j.compag.2010.05.007.</v>
          </cell>
        </row>
        <row r="1204">
          <cell r="C1204" t="str">
            <v>The weak-heap data structure: Variants and applications,</v>
          </cell>
          <cell r="D1204" t="str">
            <v xml:space="preserve"> J. Discret. Algorithms, </v>
          </cell>
          <cell r="E1204" t="str">
            <v>The weak heap is a priority queue that was introduced as a competitive structure for sorting. Its array-based form supports the operations find-min in O(1) worst-case time, and insert and delete-min in O(lgn) worst-case time using at most ⌈lgn⌉ element comparisons. Additionally, its pointer-based form supports delete and decrease in O(lgn) worst-case time using at most ⌈lgn⌉ element comparisons. In this paper we enhance this data structure as follows:We improve the array-based form to support insert in O(1) amortized time. The main idea is to temporarily store the inserted elements in a buffer, and, once the buffer is full, to move its elements to the heap using an efficient bulk-insertion procedure. As an application, we use this variant in the implementation of adaptive heapsort. Accordingly, we guarantee, for several measures of disorder, that the formula expressing the number of element comparisons performed by the algorithm is optimal up to the constant factor of the high-order term. Unlike other previous constant-factor-optimal adaptive sorting algorithms, adaptive heapsort relying on the developed priority queue is practically workable.We improve the pointer-based form to support insert and decrease in O(1) worst-case time per operation. The expense is that delete then requires at most 2⌈lgn⌉ element comparisons, but this is still better than the 3′lgnφ bound known for run-relaxed heaps. The main idea is to allow some nodes to violate the weak-heap ordering; we call the resulting priority queue a relaxed weak heap. We also develop a more efficient amortized variant that provides delete guaranteeing an amortized bound of 1.5⌈lgn⌉ element comparisons, which is better than the 2⌈logφn⌉ bound known for Fibonacci heaps, where φ is the golden ratio. As an application, we use this variant in the implementation of Dijkstras shortest-paths algorithm. Experimental results indicate that weak heaps are practically efficient; they are competitive with other priority-queue structures when considering the number of element comparisons performed, and lose by a small margin when considering the actual running time. © 2012 Elsevier B.V. All rights reserved.,” vol. 16, pp. 187–205, 2012, doi: 10.1016/j.jda.2012.04.010.</v>
          </cell>
        </row>
        <row r="1205">
          <cell r="C1205" t="str">
            <v>There is an app for that – Or is there? A content analysis of publicly available smartphone apps for managing alcohol use,</v>
          </cell>
          <cell r="D1205" t="str">
            <v xml:space="preserve"> J. Subst. Abuse Treat., </v>
          </cell>
          <cell r="E1205" t="str">
            <v>Introduction Smartphone apps are emerging as a promising tool to support recovery from and prevention of problematic alcohol use, yet it is unclear what type of apps are currently available in the public domain, and to what degree these apps use interactive tailoring or other dynamic features to meet users’ specific needs. Methods We conducted a content analysis of Android apps for managing drinking available on Google Play (n = 266), downloaded between November 21, 2014 and June 25, 2015. We recorded app popularity (&gt; 10,000 downloads) and user-rated quality (number of stars) from Google Play, and coded the apps on three domains (basic descriptors, functionality, use of dynamic features). Results In total, the reviewed 266 apps were downloaded at least 2,793,567 times altogether. The most common types of app were BAC calculators (37%), information provision apps (37%), tracking calendars (24%), and motivational tools (21%). Most apps were free (65%) or low in cost (mean = $3.76; SD = $5.80). Many apps provided at least some level of tailored feedback (60%), but the extent of tailoring was limited. Use of other dynamic features (i.e., push notifications, passive data collection) was largely absent. Univariate models predicting app popularity (i.e., &gt; 10,000 downloads vs. not) and user-rated quality (i.e., star rating) indicated that tailoring was positively related to popularity (OR = 2.41 [1.30–4.46]), and the existence of time-based tailoring (e.g., tracking) was related to quality (b = 0.48 [0.19–0.77]). Conclusions These apps have a wide public health reach with &gt; 2.7 million total combined downloads to date. A wide variety of apps exist, allowing persons interested in using apps to help them manage their drinking to choose from numerous types of supports. Tailoring, while related favorably to an app’s popularity and user-rated quality, is limited in publicly available apps.,” vol. 82, pp. 67–73, 2017, doi: 10.1016/j.jsat.2017.09.006.</v>
          </cell>
        </row>
        <row r="1206">
          <cell r="C1206" t="str">
            <v>Thermal model for curing implantable silicone in the moulding process applied to tracheal stents,</v>
          </cell>
          <cell r="D1206" t="str">
            <v xml:space="preserve"> Appl. Therm. Eng., </v>
          </cell>
          <cell r="E1206" t="str">
            <v>Tracheal stents are a kind of endoprosthesis used to prevent tracheal obstruction due to different illnesses or disorders. Stent design has to fulfil several requirements such as the prevention of migration, easy removal if needed and radiopacity allowance. Although some commercial solutions can be found on the market, there is a constant demand for new designs in order to obtain more anatomical geometries and customized solutions. This study shows a numerical model developed to predict appropriate manufacturing of tracheal stents with implantable silicone by using a moulding process. In this study, tracheal stents have been manufactured using two manufacturing processes, namely heating plate and furnace systems. Both manufacturing processes yield equivalent mechanical properties but with a longer process time for the heating plate manufacturing system. Thermal images captured by a thermo-graphic camera during the heating process using an open plate system were compared with the numerical simulations for the equivalent process revealing inconsistencies in the thermal stabilization time. This inconsistent result could be related with FE modelling as non-acceptable element geometries (distortions and sizing), non-realistic input experiment parameters and/or standard parameters used by the FE software. Elimination by simulation trials showed the reason for this disparity as being a result of inappropriate thermal conductance between all the solid surfaces in contact with the model due to the use of the FE software standard set for conductance, which proved to be critical in this case. Corrections in thermal conductance were performed and the new FE numerical model applied in furnace system conditions was tested showing an experimentally coherent curing time of the silicone stents. The final results lead to a heating system that can produce flexible and customized products with a good prediction of the curing process.,” vol. 75, pp. 1001–1010, 2015, doi: 10.1016/j.applthermaleng.2014.10.053.</v>
          </cell>
        </row>
        <row r="1207">
          <cell r="C1207" t="str">
            <v>Thomson Multitaper MFCC and PLP voice features for early detection of Parkinson disease,</v>
          </cell>
          <cell r="D1207" t="str">
            <v xml:space="preserve"> Biomed. Signal Process. Control, </v>
          </cell>
          <cell r="E1207" t="str">
            <v>In this paper, MFCC and PLP voice features extracted using Single Taper Smooth (STS) window and Thomson Multitaper (TMT) windowing technique together with a neural network classifier is used in the classification of Healthy people from early stage Parkinson diseased patients and a performance comparison of the two techniques is reported. Parkinson disease in their early stages, not only affects the muscular movements of the human body but also influences the articulatory process of the speech production mechanism. This signifies change in the shape of the vocal tract which manifests itself in the short time power spectrum. The MFCC and PLP features used in this investigation, which represent the vocal tract parameters are derived from the short time spectrum. It is therefore crucial to estimate this short time power spectrum accurately. Generally, the short time speech power spectrum is estimated using STS window. But this power spectrum computed manifests large variance in the spectral estimates. Hence a variance reduced power spectrum is attained by computing the weighted average of the short time speech spectra obtained using a set of TMT windows. This spectrum is then used to compute the PLP and MFCC features. In this paper, extraction of both these voice features using STS window as well as TMT technique with three different weights namely Uniform, Eigen value (EV) and Adaptive weights is implemented using the speech samples of healthy and Parkinson diseased individuals. The experiment was carried out for several Thomson tapers ranging from 1 to 12 and the optimal number of tapers needed for the application and dataset is reported. A comparative performance analysis of the techniques implemented using both MFCC and PLP as features is then carried out in terms of classification accuracy, Equal Error Rate, sensitivity, selectivity and F1 score for the optimal taper value. The results obtained show that in comparison with the STS window a maximum improvement in the classification accuracy was obtained to be 6.6% for nine tapers, adaptive weights using MFCC as features and 6.9% for five tapers, EV weights using PLP as features for experimental dataset 1 and 6.0% using MFCC and 6.4% using PLP for experimental dataset 2. A performance improvement in other measures for the optimal taper value is also observed and reported for experimental dataset 1.,” vol. 46, pp. 293–301, 2018, doi: 10.1016/j.bspc.2018.07.019.</v>
          </cell>
        </row>
        <row r="1208">
          <cell r="C1208" t="str">
            <v>Timed Up and Go test is predictive of Patient-Reported Outcomes Measurement Information System physical function in patients awaiting total knee arthroplasty,</v>
          </cell>
          <cell r="D1208" t="str">
            <v xml:space="preserve"> Arthroplast. Today, </v>
          </cell>
          <cell r="E1208" t="str">
            <v>Background: The Patient Reported Outcomes Measurement Information System (PROMIS) Computerized Adaptive Test (CAT) physical function rapidly assesses self-reported function capability. The Timed Up and Go (TUG) test is often used in clinical practice, but administration may be impeded by space and patient limitations. PROMIS CAT can potentially address these limitations, but we lack evidence if TUG and health indicators are predictors of PROMIS CAT. This study assessed whether TUG, body mass index (BMI), numeric pain rating scale (NPRS), and smoking status were predictors of PROMIS CAT in total knee arthroplasty (TKA) candidates. Methods: Sixty-five TKA candidates completed the PROMIS CAT physical function test using an iPad application. TUG, NPRS, BMI, and smoking status were obtained at the clinic visit or from medical records. Univariate and multiple regression analyses identified the strongest predictors of PROMIS CAT. Results: TUG was the best predictor of PROMIS CAT physical function based on simple regression (r = −0.43, 95% CI = −0.62 to −0.20) or multiple regression (βˆ = −0.45, 95% CI = −0.73 to −0.17) analyses. BMI and NPRS did not incrementally help predict the PROMIS score beyond TUG. Smoking status did not contribute to the prediction of the PROMIS CAT score. Conclusions: The findings suggest that the PROMIS CAT physical function is not a surrogate for the TUG performance-based measure in candidates for TKA. However, TUG was the best predictor of PROMIS physical function compared with BMI, NPRS, and smoking status. Clinicians should consider both patient-reported and performance-based measures when evaluating function for TKA outcomes.,” vol. 4, no. 4, pp. 505–509, 2018, doi: 10.1016/j.artd.2018.07.010.</v>
          </cell>
        </row>
        <row r="1209">
          <cell r="C1209" t="str">
            <v>Time-dependent estimators for on-line monitoring of full-scale structures under ambient excitation,</v>
          </cell>
          <cell r="D1209" t="str">
            <v xml:space="preserve"> Mech. Syst. Signal Process., </v>
          </cell>
          <cell r="E1209" t="str">
            <v>The study described in this paper revisits the concept of instantaneous identification of system parameters based on time-frequency representations. In order to overcome the distortion caused by the time-frequency analysis window, optimal bias-compensated estimators are introduced. In particular, bias-compensated estimators are conceived specifically to provide on-line estimates for time-varying linear parameters such as instantaneous frequency and damping. With respect to previous studies, which relied on the concept of optimal time-frequency representation, the novel procedure corrects on-line estimates provided by standard representations. Afterwards, a practical application to a full-scale structure is presented. The church of ‘Madonnina della Neve’ in Savigliano (Cuneo province, Italy) is a masonry building that exhibits defects in the connections between structural parts and visible cracks in lateral masonry walls. As a consequence, the global behaviour observed on this structure demonstrates significant flexibility in both the longitudinal and transversal directions. Recently cracks have worsened due to vibrations induced by traffic and heavy vehicles. Proposed bias-compensated estimators were used to analyse the unusual time-varying behaviour of the masonry structure, as observed from the response measured during the transit of vehicles and trucks.,” vol. 60, pp. 166–181, 2015, doi: 10.1016/j.ymssp.2014.10.018.</v>
          </cell>
        </row>
        <row r="1210">
          <cell r="C1210" t="str">
            <v>Time-varying characteristics analysis of vehicle-bridge interaction system based on modified S-transform reassignment technique,</v>
          </cell>
          <cell r="D1210" t="str">
            <v xml:space="preserve"> Mech. Syst. Signal Process., </v>
          </cell>
          <cell r="E1210" t="str">
            <v>The health monitoring of bridge under moving vehicles demands a high-efficient time-varying characteristic analysis method to extract the frequency fluctuations caused by vehicle-bridge dynamic interaction effect. Characteristics identification of structures becomes a challenging task especially when time-varying vibration modes are involved. For this purpose, an instantaneous frequency identification technique based on modified S-transform reassignment is presented in this paper. Firstly, the general approximation between structural instantaneous frequency and S-transform is deduced. The Gaussian window is employed in S-transform and a novel first-order frequency function with two parameters is added into the Gaussian window function to improve the time–frequency resolution. The added function makes the Gaussian window scalable-sliding and the optimal values of the parameters are selected based on time–frequency concentration criterion. Considering the Rényi entropy as the measurement of criterion, the information performance extracted from S-transform spectrogram is evaluated. Then the time–frequency reassignment technique is applied to improve the readability of S-transform spectrogram to assure the accuracy of the extracted instantaneous characteristics, which enhances the time–frequency concentration efficiently. The proposed method is verified by numerical simulation, the results obtained by the spectrograms derived from short-time Fourier transform, wavelet transform, modified S-transform and reassigned modified S-transform are compared. Afterwards, the time-varying frequency components related to the vehicle-bridge interaction are extracted from the response signal. Numerical simulations involving different parameter analysis and laboratory experiments are conducted to validate the flexibility of the technique in vehicle-bridge system. The effect of vehicle weight, speed and road surface roughness on the identified results are discussed. Both numerical and experimental results have demonstrated that a higher time–frequency concentration in the spectrogram can be observed of the proposed modified S-transform reassignment method than other time–frequency methods, and subsequently a higher accuracy of instantaneous frequency identification is achieved which provides a good tool for time-varying characteristic analysis in bridge health monitoring.,” vol. 160, p. 107807, 2021, doi: 10.1016/j.ymssp.2021.107807.</v>
          </cell>
        </row>
        <row r="1211">
          <cell r="C1211" t="str">
            <v>Tool condition prognostics using logistic regression with penalization and manifold regularization,</v>
          </cell>
          <cell r="D1211" t="str">
            <v xml:space="preserve"> Appl. Soft Comput. J., </v>
          </cell>
          <cell r="E1211" t="str">
            <v>Appropriate and timely maintenance decision for tool health degradation (i.e., wear) is significantly required to prevent severe degradation in product processing quality. Multiple sensor signals (e.g., vibration, acoustic emission) collected from tools contain much valuable information about their health states. However, information fusion of multiple sensor signals for assessing and predicting the tool health presents a big challenge. In this paper, logistic probability (LP) generated by logistic regression with manifold regularization (LRMR) is used to serve as a comprehensible indication to assess tool health state. Prognostic features are selected firstly by logistic regression with penalization regularization (LRPR) to improve the performance of the proposed tool health prognostics system. Based on the health indication values (i.e., LPs) and tool ages, the LR model is further developed to online construct the interior relationship between the tool health state and its ages, and then predicts the remaining useful life (RUL) of tools subjected to condition monitoring. The proposed prognostics system provides an adaptive learning scheme for assessment and prediction of tool health, and hence is easier to use in real-world applications. The experimental results on a tool life test-bed illustrate the potential applications of the proposed system for tool health prognostics.,” vol. 64, pp. 454–467, 2018, doi: 10.1016/j.asoc.2017.12.042.</v>
          </cell>
        </row>
        <row r="1212">
          <cell r="C1212" t="str">
            <v>Toward automation in hearing aid design,</v>
          </cell>
          <cell r="D1212" t="str">
            <v xml:space="preserve"> CAD Comput. Aided Des., </v>
          </cell>
          <cell r="E1212" t="str">
            <v>In the manufacturing of customized medical prostheses, such as in-the-ear hearing aids, the design process often is dictated by a source template representing the anatomy of a patient and a set of work instructions representing the description of surface modifications. Instead of carrying out the work instructions by hand with knife, file or drilling tools, the state-of-the-art relies on modern software tools, such as computer-aided-design and computer-aided-manufacturing. Work instructions are usually defined in terms of anatomical landmarks of a given template. Following the design phase, the virtual model of the customized prosthesis is produced by a rapid prototyping system, like selective laser sintering or stereolithography. An outstanding problem in prostheses design is that the work instructions are often vaguely defined, and a suitable outcome largely depends on the knowledge, experience and skill of the designer. In this paper, we present a solution to minimize the influence of human interaction. Our approach involves the abstraction of the work instructions into expert system rules that exploit a robustly identified canonical set of anatomic features. The versatility of our approach lies in a priori defining an entire design workflow through a rule set, thereby yielding a high degree of automation that is flexible, customizable, consistent, and reproducible. The proposed solution is extensively evaluated in a real world application, and is shown to yield significant improvement in manufacturing. For instance, the consistency of the outcome was improved by about 10% and the design time was reduced by about 8.4%. © 2011 Elsevier Ltd. All rights reserved.,” vol. 43, no. 12, pp. 1793–1802, 2011, doi: 10.1016/j.cad.2011.06.005.</v>
          </cell>
        </row>
        <row r="1213">
          <cell r="C1213" t="str">
            <v>Towards a decentralized OSN for a privacy-preserving e-health system,</v>
          </cell>
          <cell r="D1213" t="str">
            <v xml:space="preserve"> Procedia Comput. Sci., </v>
          </cell>
          <cell r="E1213" t="str">
            <v>e-health could be defined as the cost-effective and secure use of information and communication technologies in support of health systems, including healthcare related services and monitoring at both the local site and at a distance. Challenges still need to be resolved to build reliable, secure, and efficient e-health platforms with great flexibility. Recently, social networks have seen a growing importance in different applications and could play a prominent role in healthcare. Online Social Networks (OSN) offer new possibilities such as easy access to medical data anytime from anywhere. Due to the sensitivity of health data exchanged over such networks, a special attention need to be paid to security and privacy aspects of these data. The use of existing centralized OSNs raises the big brother problem. Moreover, the centralized architectures of OSNs are not scalable and have a single point of failure. In this work, we suggest a layered architecture while promoting the usage of decentralized design to ensure the scalability and the privacy of an OSN-based e-health system.,” vol. 63, pp. 284–291, 2015, doi: 10.1016/j.procs.2015.08.345.</v>
          </cell>
        </row>
        <row r="1214">
          <cell r="C1214" t="str">
            <v>Towards a framework to characterize ubiquitous software projects,</v>
          </cell>
          <cell r="D1214" t="str">
            <v xml:space="preserve"> Inf. Softw. Technol., </v>
          </cell>
          <cell r="E1214" t="str">
            <v>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 vol. 54, no. 7, pp. 759–785, 2012, doi: 10.1016/j.infsof.2012.01.009.</v>
          </cell>
        </row>
        <row r="1215">
          <cell r="C1215" t="str">
            <v>Towards a theoretical understanding of workarounds emerging from use of a referral mobile application: A developing country context,</v>
          </cell>
          <cell r="D1215" t="str">
            <v xml:space="preserve"> Procedia Comput. Sci., </v>
          </cell>
          <cell r="E1215" t="str">
            <v>Health Information Systems (HIS) in public health institutions are currently not used as intended; health care providers (HCPs) are increasingly resorting to workarounds or informal systems known as ‘Shadow Information Technologies’to accomplish their work. This multiple case study in three public hospitals in South Africa and Namibia describes factors driving the enactment of workarounds to the Vula mobile referral application. An interpretive paradigm was taken and semi-structured interviews conducted with 29 HCPs were analysed using a thematic analysis approach. Substantial evidence is found indicating misfits between work and use of referral applications in public hospitals. A conceptual framework is developed to explain workaround practices based on emerging concepts. The study finds that there is misfit between work and use e-referral applications in public hospitals. As a result, HCPs are enacting workarounds in a form of 1) Shadow IT (Information technology), 2) Augmenting existing systems by using alternative computer-based, telephonic and paper-based referrals 3) Fitting by adapting the e-referral application to accommodate misfits with work activities. These practices suggest a design-reality gap in failing to accommodate these issues in the e-referral application design. Additionally, these practices have brought severe security risks to clinical information used on shadow systems, compromising the privacy and confidentiality of patient information. Public health institutions therefore need to develop more effective measures, policies, and strategies to address unresolved constraints in the referral system.,” vol. 196, pp. 533–541, 2021, doi: 10.1016/j.procs.2021.12.046.</v>
          </cell>
        </row>
        <row r="1216">
          <cell r="C1216" t="str">
            <v>Towards a user-friendly sleep staging system for polysomnography part II: Patient-dependent features extraction using the SATUD system,</v>
          </cell>
          <cell r="D1216" t="str">
            <v xml:space="preserve"> Informatics Med. Unlocked, </v>
          </cell>
          <cell r="E1216" t="str">
            <v>Manual sleep stages scoring is time-consuming, complex and requires specific medical knowledge. Automatic sleep stages classification, usually based on supervised methods of machine learning, is the object of researchers interest. However, it remains challenging because of the high variability among patients which is not considered with such algorithms. This paper presents a method to extract patient-dependent qualitative features from electrophysiological signals, preceding a supervised machine learning classifier. Instead of using fixed thresholds, the developed method called ‘Self-Adaptative Thresholding Using Descriptors’ (SATUD), proposes an unsupervised self-adjusting thresholding. Thresholds are automatically adjusted to maximize both the similarity within a same sleep stage and the dissimilarity between different ones. This method is evaluated using manual sleep stages scoring from 60 patients with various pathologies to ensure high variability. The SATUD shows a better adaptation to the patient specificities, compared with two other thresholding methods implemented in this study. Indeed, the number of 30-seconds recording segments respecting all their sleep stage properties increased by more than 80% with the use of the SATUD, compared to other thresholding techniques. It was also proved robust to noise and sweat artifacts. The SATUD thereby provides patient-dependent qualitative features which can be used for automatic sleep stages scoring using a machine learning method. This last point was presented in the companion paper.,” vol. 21, p. 100453, 2020, doi: 10.1016/j.imu.2020.100453.</v>
          </cell>
        </row>
        <row r="1217">
          <cell r="C1217" t="str">
            <v>Towards adaptive synchronization measurement of large-scale non-stationary non-linear data,</v>
          </cell>
          <cell r="D1217" t="str">
            <v xml:space="preserve"> Futur. Gener. Comput. Syst., </v>
          </cell>
          <cell r="E1217" t="str">
            <v>Synchronization measurement of non-stationary nonlinear data is an ongoing problem in the study of complex systems, e.g., neuroscience. Existing methods are largely based on Fourier transform and wavelet transform, and there is a lack of methods capable of (1) measuring the synchronization strength of multivariate data by adapting to non-stationary, non-linear dynamics, and (2) meeting the needs of sophisticated scientific or engineering applications. This study proposes an approach that measures the synchronization strength of bivariate non-stationary nonlinear data against phase differences. The approach (briefed as AD-PDSA) relies on adaptive algorithms for data decomposition. A parallelized approach was also developed with general-purpose computing on the graphics processing unit (GPGPU), which largely improved the scalability of data processing, namely, GAD-PDSA. We developed a model on the basis of GAD-PDSA to verify its effectiveness in analyzing multi-channel, event-related potential (ERP) recordings against Daubechies (DB) wavelet with reference to the Morlet wavelet transform (MWT). GAD-PDSA was applied to an EEG dataset obtained from epilepsy patients, and the synchronization analysis manifested an effective indicator of epileptic focus localization.,” vol. 43–44, pp. 110–119, 2015, doi: 10.1016/j.future.2014.06.003.</v>
          </cell>
        </row>
        <row r="1218">
          <cell r="C1218" t="str">
            <v>Towards an adapted PHM approach: Data quality requirements methodology for fault detection applications,</v>
          </cell>
          <cell r="D1218" t="str">
            <v xml:space="preserve"> Comput. Ind., </v>
          </cell>
          <cell r="E1218" t="str">
            <v>Increasingly, extracting knowledge from data has become an important task in organizations for performance improvements. To accomplish this task, data-driven Prognostics and Health Management (PHM) is introduced as an asset performance management framework for data management and knowledge extraction. However, acquired data come generally with quality issues that affect the PHM process. In this context, data quality problems in the PHM context still an understudied domain. Indeed, the quality of the used data, their quantification, their improvement techniques and their adequacy to the desired PHM tasks are marginalized in the majority of studies. Moreover, many PHM applications are based on the development of very sophisticated data analysis algorithms without taking into account the adaptability of the used data to the fixed objectives. This paper aims to propose a set of data quality requirements for PHM applications and in particular for the fault detection task. The conducted developments in this study are applied to Scoder enterprise, which is a French SME. The feedback on the first results is reported and discussed.,” vol. 127, p. 103414, 2021, doi: 10.1016/j.compind.2021.103414.</v>
          </cell>
        </row>
        <row r="1219">
          <cell r="C1219" t="str">
            <v>Towards an efficient and Energy-Aware mobile big health data architecture,</v>
          </cell>
          <cell r="D1219" t="str">
            <v xml:space="preserve"> Comput. Methods Programs Biomed., </v>
          </cell>
          <cell r="E1219" t="str">
            <v>Background and objectives Mobile and ubiquitous devices are everywhere, generating an exorbitant amount of data. New generations of healthcare systems are using mobile devices to continuously collect large amounts of different types of data from patients with chronic diseases. The challenge with such Mobile Big Data in general, is how to meet the growing performance demands of the mobile resources handling these tasks, while simultaneously minimizing their consumption. Methods This research proposes a scalable architecture for processing Mobile Big Data. The architecture is developed around three new algorithms for the effective use of resources in performing mobile data processing and analytics: mobile resources optimization, mobile analytics customization, and mobile offloading. The mobile resources optimization algorithm monitors resources and automatically switches off unused network connections and application services whenever resources are limited. The mobile analytics customization algorithm attempts to save energy by customizing the analytics processes through the implementation of some data-aware schemes. Finally, the mobile offloading algorithm uses some heuristics to intelligently decide whether to process data locally, or delegate it to a cloud back-end server. Results The three algorithms mentioned above are tested using Android-based mobile devices on real Electroencephalography (EEG) data streams retrieved from sensors and an online data bank. Results show that the three combined algorithms proved their effectiveness in optimizing the resources of mobile devices in handling, processing, and analyzing EEG data. Conclusion We developed an energy-efficient model for Mobile Big Data which addressed key limitations in mobile device processing and analytics and reduced execution time and limited battery resources. This was supported with the development of three new algorithms for the effective use of resources, energy saving, parallel processing and analytics customization.,” vol. 166, pp. 137–154, 2018, doi: https://doi.org/10.1016/j.cmpb.2018.10.008.</v>
          </cell>
        </row>
        <row r="1220">
          <cell r="C1220" t="str">
            <v>Towards an evolvable data management system for wind turbines,</v>
          </cell>
          <cell r="D1220" t="str">
            <v xml:space="preserve"> Comput. Stand. Interfaces, </v>
          </cell>
          <cell r="E1220" t="str">
            <v>There is a trend towards large wind farms clustering a significant amount of turbines, aiming at continuously optimizing design and maintenance costs and thus reducing the overall cost of energy. Advanced control algorithms and maintenance optimizations may affect the lifetime of the turbines. Therefore it is necessary to actively monitor turbine behavior and condition. In order to fulfill this requirement, clean and accurate data sets need to be available. This data can be diverse in type and might evolve in a progressive innovative environment. In this paper, we present a system which can store and manage such data. Because of non-functional requirements as evolvability, maintainability, scalability and diversity, the Normalized Systems Theory was taken as theoretical foundation for the development of this system. Since the theorems of this theory are not always easy to grasp for practitioners, we combined our development with the derivation of a set of rules tailored to the application domain of our technology stack.,” vol. 51, pp. 87–94, 2017, doi: 10.1016/j.csi.2016.12.001.</v>
          </cell>
        </row>
        <row r="1221">
          <cell r="C1221" t="str">
            <v>Towards dense people detection with deep learning and depth images,</v>
          </cell>
          <cell r="D1221" t="str">
            <v xml:space="preserve"> Eng. Appl. Artif. Intell., </v>
          </cell>
          <cell r="E1221" t="str">
            <v>This paper describes a novel DNN-based system, named PD3net, that detects multiple people from a single depth image, in real time. The proposed neural network processes a depth image and outputs a likelihood map in image coordinates, where each detection corresponds to a Gaussian-shaped local distribution, centered at each person’s head. This likelihood map encodes both the number of detected people as well as their position in the image, from which the 3D position can be computed. The proposed DNN includes spatially separated convolutions to increase performance, and runs in real-time with low budget GPUs. We use synthetic data for initially training the network, followed by fine tuning with a small amount of real data. This allows adapting the network to different scenarios without needing large and manually labeled image datasets. Due to that, the people detection system presented in this paper has numerous potential applications in different fields, such as capacity control, automatic video-surveillance, people or groups behavior analysis, healthcare or monitoring and assistance of elderly people in ambient assisted living environments. In addition, the use of depth information does not allow recognizing the identity of people in the scene, thus enabling their detection while preserving their privacy. The proposed DNN has been experimentally evaluated and compared with other state-of-the-art approaches, including both classical and DNN-based solutions, under a wide range of experimental conditions. The achieved results allows concluding that the proposed architecture and the training strategy are effective, and the network generalize to work with scenes different from those used during training. We also demonstrate that our proposal outperforms existing methods and can accurately detect people in scenes with significant occlusions.,” vol. 106, p. 104484, 2021, doi: 10.1016/j.engappai.2021.104484.</v>
          </cell>
        </row>
        <row r="1222">
          <cell r="C1222" t="str">
            <v>Towards distributed IoT/Cloud based fault detection and maintenance in industrial automation,</v>
          </cell>
          <cell r="D1222" t="str">
            <v xml:space="preserve"> Procedia Comput. Sci., </v>
          </cell>
          <cell r="E1222" t="str">
            <v>Industrial Internet of Things (IIoT) automation should be based on a framework that guarantees flexible and energy efficient monitoring and control, without the need for frequent human intervention. The ability to analyse and process machine faults in real time is vital, however it poses many technical difficulties and challenges, mainly for industrial application environments. In our paper, we propose a novel, energy efficient, IoT and Cloud based decentralised framework for real time machine condition monitoring (MCM) and fault prediction, where computational demanding tasks are distributed across fog nodes and decision fusion rules are set and controlled by the Cloud. In particular, data acquisition phase is done by sensors distributed across machines, feature extraction and health condition classification is done by fog nodes, after receiving data and instructions as processed by the Cloud node. Our framework is based on collaboration and information flow among IoT, Fog and Cloud layers. To this purpose, we formulate a global consensus cross layer optimisation problem, concerning industrial healthy status monitoring, and we solve it in a distributed manner by applying asynchronous altering direction method of multipliers (ADMM) algorithm.,” vol. 151, pp. 683–690, 2019, doi: 10.1016/j.procs.2019.04.091.</v>
          </cell>
        </row>
        <row r="1223">
          <cell r="C1223" t="str">
            <v>Towards effective machine learning in medical imaging analysis: A novel approach and expert evaluation of high-grade glioma ‘ground truth’ simulation on MRI,</v>
          </cell>
          <cell r="D1223" t="str">
            <v xml:space="preserve"> Int. J. Med. Inform., </v>
          </cell>
          <cell r="E1223" t="str">
            <v>Purpose/objective(s): Gliomas are uniformly fatal brain tumours with significant neurological and quality of life detriment to patients. Improvement in outcomes has remained largely unchanged in nearly 20 years. MRI (magnetic resonance imaging) is often used in diagnosis and management. Machine learning analyses of large-scale MRI data are pivotal in advancing the diagnosis, management and improve outcomes in neuro-oncology. A common challenge to robust machine learning approaches is the lack of large ‘ground truth’ datasets in supervised learning for building classification and prediction models. The creation of these datasets relies on human-expert input and is time-consuming and subjective error-prone, limiting effective machine learning applications. Simulation of mechanistic aspects such as geometry, location and physical properties of brain tumours can generate large-scale ground-truth datasets allowing for comparison of analysis techniques in clinical applications. We aimed to develop a transparent and convenient method for building ‘ground truth’ presentations of simulated glioma lesions on anatomical MRI. Materials/methods: The simulation workflow was created using the Feature Manipulation Engine (FME®), a data integration platform specializing in the spatial data processing. By compiling and integrating FME’s functions to read, integrate, transform, validate, save, and display MRI data, and experimenting with ways to manipulate the parameters concerning location, size, shape, and signal intensity with the presentations of glioma, we were able to generate simulated appearances of high-grade gliomas on gadolinium-based high-resolution 3D T1-weighted MRI (1 mm3). Data of patients with canonical high-grade tumours were used as real-world tumours for validating the accuracy of the simulation. Twenty raters who are experienced with brain tumour interpretation on MRI independently completed a survey, designed to distinguish simulated and real-world brain tumours. Sensitivity and specificity were calculated for assessing the performance of the approach with the binary classification of simulated vs real-world tumours. Correlation and regression were used in run time analysis, assessing the software toolset’s efficiency in producing different numbers of simulated lesions. Differences in the group means were examined using the non-parametric Kruskal-Wallis test. Results: The simulation method was developed as an interpretable and useful workflow for the…,” vol. 146, p. 104348, 2021, doi: 10.1016/j.ijmedinf.2020.104348.</v>
          </cell>
        </row>
        <row r="1224">
          <cell r="C1224" t="str">
            <v>Towards homoscedastic nonlinear cointegration for structural health monitoring,</v>
          </cell>
          <cell r="D1224" t="str">
            <v xml:space="preserve"> Mech. Syst. Signal Process., </v>
          </cell>
          <cell r="E1224" t="str">
            <v>The paper presents the homoscedastic nonlinear cointegration. The method leads to stable variances in nonlinear cointegration residuals. The adapted Breusch-Pagan test procedure is developed to test for the presence of heteroscedasticity (or homoscedasticity) in the cointegration residuals obtained from the nonlinear cointegration analysis. Three different time series - i.e. one with a nonlinear quadratic deterministic trend, simulated vibration data and experimental wind turbine data - are used to illustrate the application of the proposed method. The proposed approach can be used for effective removal of nonlinear trends from various types of data and for reliable structural damage detection based on data that are corrupted by environmental and/or operational nonlinear trends.,” vol. 75, pp. 94–108, 2016, doi: 10.1016/j.ymssp.2015.12.014.</v>
          </cell>
        </row>
        <row r="1225">
          <cell r="C1225" t="str">
            <v>Towards Identifying of Effective Personalized Antihypertensive Treatment Rules from Electronic Health Records Data Using Classification Methods: Initial Model,</v>
          </cell>
          <cell r="D1225" t="str">
            <v xml:space="preserve"> Procedia Comput. Sci., </v>
          </cell>
          <cell r="E1225" t="str">
            <v>Traditional clinical diagnosis and management are regulated by standards, patient management protocols with specific nosology and clinical guidelines that are limited, and their use in practice is confronted with the gap between ‘efficacy’ and ‘effectiveness’. Data stored patients’ electronic health records (EHRs) provide previously unknown predictors that have affected the disease outcome, and allow to develop personalized treatment guidelines with the application of statistical methods and powerful machine learning techniques. This study aims to predict treatment effect of monotherapy with five main classes of antihypertensive drugs based on individual patients’ profiles for a single decision time point. We transform the estimation of effective personalized antihypertensive treatment rules into a classification problem, and propose the method to adapt the CART algorithm for building a decision tree for effective personalized approach to choose monotherapy in hypertension.,” vol. 121, pp. 852–858, 2017, doi: 10.1016/j.procs.2017.11.110.</v>
          </cell>
        </row>
        <row r="1226">
          <cell r="C1226" t="str">
            <v>Towards Infrastructure for Knowledge-based Decision Support in Clinical Practice,</v>
          </cell>
          <cell r="D1226" t="str">
            <v xml:space="preserve"> Procedia Comput. Sci., </v>
          </cell>
          <cell r="E1226" t="str">
            <v>This article presents the results of a study aimed at a developing an approach to the design of information infrastructure of medical institutions that use knowledge-based clinical decision support systems (CDSS). As a source of knowledge, we mainly consider the data stored in medical information system (MIS). The authors attempted to formulate an approach that will be flexible enough to allow engineers to realize almost any scenario of decision-support. To illustrate its practical use, we describe its application to one of the problems now being actively solved in the course of cooperation between ITMO University and Federal Almazov North-West Medical Research Centre, namely - development of a CDSS for the diagnostics of pulmonary arterial hypertension.,” vol. 100, pp. 907–914, 2016, doi: https://doi.org/10.1016/j.procs.2016.09.242.</v>
          </cell>
        </row>
        <row r="1227">
          <cell r="C1227" t="str">
            <v>Towards robust and effective shape modeling: Sparse shape composition,</v>
          </cell>
          <cell r="D1227" t="str">
            <v xml:space="preserve"> Med. Image Anal., </v>
          </cell>
          <cell r="E1227" t="str">
            <v>Organ shape plays an important role in various clinical practices, e.g., diagnosis, surgical planning and treatment evaluation. It is usually derived from low level appearance cues in medical images. However, due to diseases and imaging artifacts, low level appearance cues might be weak or misleading. In this situation, shape priors become critical to infer and refine the shape derived by image appearances. Effective modeling of shape priors is challenging because: (1) shape variation is complex and cannot always be modeled by a parametric probability distribution; (2) a shape instance derived from image appearance cues (input shape) may have gross errors; and (3) local details of the input shape are difficult to preserve if they are not statistically significant in the training data. In this paper we propose a novel Sparse Shape Composition model (SSC) to deal with these three challenges in a unified framework. In our method, a sparse set of shapes in the shape repository is selected and composed together to infer/refine an input shape. The a priori information is thus implicitly incorporated on-the-fly. Our model leverages two sparsity observations of the input shape instance: (1) the input shape can be approximately represented by a sparse linear combination of shapes in the shape repository; (2) parts of the input shape may contain gross errors but such errors are sparse. Our model is formulated as a sparse learning problem. Using L1 norm relaxation, it can be solved by an efficient expectation-maximization (EM) type of framework. Our method is extensively validated on two medical applications, 2D lung localization in X-ray images and 3D liver segmentation in low-dose CT scans. Compared to state-of-the-art methods, our model exhibits better performance in both studies. © 2011 Elsevier B.V.,” vol. 16, no. 1, pp. 265–277, 2012, doi: 10.1016/j.media.2011.08.004.</v>
          </cell>
        </row>
        <row r="1228">
          <cell r="C1228" t="str">
            <v>Towards scalable capacitive cantilever arrays for emerging biomedical applications,</v>
          </cell>
          <cell r="D1228" t="str">
            <v xml:space="preserve"> Sensors Actuators, A Phys., </v>
          </cell>
          <cell r="E1228" t="str">
            <v>This paper presents the design and implementation of a cantilever array device using a multi-user MEMS process for emerging point-of-care (PoC) diagnostic technologies. Each cantilever is incorporated with two capacitive sensing electrodes for the measurement of its beam deflection. A custom-made multichannel interface readout circuit was also developed using off-the-shelf elements for capacitance recording and data acquisition purposes. Herein, we demonstrate and discuss the functionality of the proposed capacitive cantilever array platform using interferometry and non-invasive rapid air-based characterization techniques. Based on simulation and experimental results, the proposed cantilever based platform can accurately measure μN-scale forces applied on each cantilever. The applicability of the proposed cantilever system was successfully investigated for PoC lung diagnostic purposes. Based on these results, the proposed system shows significant promise for use as an emerging free breathing measurement system for continuous assessment of respiratory health.,” vol. 260, pp. 90–98, 2017, doi: 10.1016/j.sna.2017.04.014.</v>
          </cell>
        </row>
        <row r="1229">
          <cell r="C1229" t="str">
            <v>Towards selective and automatic harvesting of broccoli for agri-food industry,</v>
          </cell>
          <cell r="D1229" t="str">
            <v xml:space="preserve"> Comput. Electron. Agric., </v>
          </cell>
          <cell r="E1229" t="str">
            <v>Broccoli is a vegetable grown worldwide due to its good nutritional properties. The harvest of this product is done selectively by hand depending on their size and state of maturation for both fresh market and agri-food industry. The final aim of our work is the development of a machine that is able to automatically harvest only those broccoli heads that have the size and ripeness suitable for the agri-food industry, besides discarding those overripe or with diseases. One critical element in such a machine is a vision system that locates and classifies the broccoli heads present in photographic images, to trigger later a cutting module. In this paper, we present an approach to that vision system, based on deep learning techniques. The proposed algorithm, running in a relatively cheap hardware, is able to work in real time, locating broccoli heads in 640×480 px digital images, and classifying then into harvestable, immature and wasted classes. Tested with images taken in real conditions, with many heads partially hidden by leaves, the system was able to correctly locate and classify up to 97% of the cases presented in the test set.,” vol. 188, p. 106263, 2021, doi: 10.1016/j.compag.2021.106263.</v>
          </cell>
        </row>
        <row r="1230">
          <cell r="C1230" t="str">
            <v>Tracking human routines towards adaptive monitoring: The MOVIDA.domus platform,</v>
          </cell>
          <cell r="D1230" t="str">
            <v xml:space="preserve"> Procedia Comput. Sci., </v>
          </cell>
          <cell r="E1230" t="str">
            <v>According to estimates by the World Health Organization, the average life expectancy will continue to rise. This indicator, being a measure of success in terms of healthcare, is not synonymous with quality of life and will increase healthcare costs. Associated with this problem are also the changes in terms of the organization of society, which has not been able to solve these constraints of functional limitations, dementia, social isolation, and loneliness. This paper presents the concept of adaptive surveillance based on mobile technology and artificial intelligence, presented in the context of a global physical activity monitoring program (MOVIDA), in his domus dimension designed to the elderly people with some functional limitation or dementia. The proposed solution for an adaptive surveillance is thus to conduct direct supervision programs, to enroll persons who live alone or in nursing homes who need supervision without limiting their individual autonomy. The preliminary results show that it is possible to use the data obtained from a mobile smartphone to identify routines and use this information to identify daily patterns. Changes to these routine patterns can be used to generate alarms for caregivers.,” vol. 138, pp. 41–48, 2018, doi: 10.1016/j.procs.2018.10.007.</v>
          </cell>
        </row>
        <row r="1231">
          <cell r="C1231" t="str">
            <v>Trajectories of medication attitudes and adherence behavior change in non-adherent bipolar patients,</v>
          </cell>
          <cell r="D1231" t="str">
            <v xml:space="preserve"> Compr. Psychiatry, </v>
          </cell>
          <cell r="E1231" t="str">
            <v>Objectives While medication treatment is necessary for the successful management of bipolar disorder (BD), non-adherence rates are up to 60%. Although medication attitudes are believed to be relevant to adherence behavior, few studies have investigated the trajectories of adherence change. This study evaluated attitudinal correlates of adherence conversion in 86 poorly adherent individuals with BD. Methods This secondary analysis pooled data from two uncontrolled prospective trials of customized adherence enhancement (CAE), a psychosocial intervention delivered over 4–6weeks. Poor adherence was defined as missing at least 20% of prescribed BD medication based on the self-reported Tablets Routine Questionnaire (TRQ). The sample was dichotomized into converters who achieved good adherence (N=44) and non-converters who remained poorly adherent (N=21). Converters vs. non-converters were compared on adherence, attitudes, and symptoms at baseline, 6weeks and 3months. Results At baseline, converters and non-converters were similar demographically and clinically, but converters were less non-adherent (32% doses missed) than non-converters (59% missed). At 6weeks, converters had better attitudes than non-converters. At 3months, converters maintained improvements, but group differences were less pronounced due to some improvement in non-converters. Converters had better adherence at 3months and trajectories differed for the groups on attitudes. Symptoms gradually improved for both converters and non-converters. Conclusions Over two-thirds of poorly adherent BD patients who received CAE converted to good adherence. Improved medication attitudes may be a driver of improved adherence behavior and ultimately reduce BD symptoms.,” vol. 58, pp. 29–36, 2015, doi: https://doi.org/10.1016/j.comppsych.2014.11.023.</v>
          </cell>
        </row>
        <row r="1232">
          <cell r="C1232" t="str">
            <v>Transformer la médecine et la santé par la découverte Les grandes orientations en recherche biomédicale,</v>
          </cell>
          <cell r="D1232" t="str">
            <v xml:space="preserve"> Bull. Acad. Natl. Med., </v>
          </cell>
          <cell r="E1232" t="str">
            <v>RÉSUMÉ Nés du laboratoire d’Hygiène de la Marine (1887), installés à Bethesda, MD (1940), refondés en Agence Nationale de la Recherche Médicale par F.D. Roosevelt (1944), les National Institutes of Health (NIH) ont une double vocation. Elle est de définir des axes de recherche adaptés aux besoins en santé publique et d’allouer des fonds à des laboratoires de recherche, le Directeur devant justifier de ses décisions devant le Congrès. 84 % du budget subventionne 300 000 scientifiques et personnels de recherche extra muros dans plus de 3 000 universités. 16 % seulement du budget est attribué aux NIH lui-même (10 000 scientifiques intra muros et administration des Instituts). Il existe aujourd’hui 27 Instituts et Centres créés au fil du temps depuis le National Cancer Institute (1937) jusqu’au National Institute of Biomedical Imaging and Bio-engineering (2000). Un réseau, que l’on peut comparer à un éco-système, relie NIH, public, Congrès, universités, Food and Drug Administration (FDA), industriels et financiers. L’impact de la recherche biomédicale au cours des trente ans écoulés se mesure aisément aux résultats obtenus : augmentation de six ans de l’espérance de vie, réduction de 65 % de la mortalité due à la maladie coronaire et de la mortalité par accident vasculaire cérébral, réduction du taux de mortalité par cancer, réduction des taux d’incapacité de 2 % par an depuis quinze ans. Malgré ces progrès réels dans le contrôle des manifestations aiguës de beaucoup de maladies, cinq nouveaux défis se présentent en santé publique : le passage à la chronicité des maladies aiguës, le vieillissement de la population, les inégalités en santé, l’émergence ou la réémergence de maladies infectieuses, l’émergence de maladies non contagieuses (obésité, maladies mentales). Pour répondre à ces défis, la nécessité d’une transformation des stratégies médicales s’impose. L’anticipation « moléculaire » de la maladie à sa phase pré-clinique représente l’avenir. Intervenir avant l’apparition des symptômes à partir des évènements moléculaires pré- cliniques et détecter les patients à risques demande de se plier au « futur paradigme des 4 P : la médecine doit être prédictive, personnalisée, préemptive et participative. Aujourd’hui, l’obstacle fondamental aux avancées scientifiques réside dans notre capacité réduite à comprendre la complexité des réseaux biologiques. Le plan de route pour accélérer la découverte médicale doit explorer de nouvelles voies de recherche, susciter…,” vol. 191, no. 8, pp. 1685–1694, 2007, doi: https://doi.org/10.1016/S0001-4079(19)32921-8.</v>
          </cell>
        </row>
        <row r="1233">
          <cell r="C1233" t="str">
            <v>Translating research into practice: Evaluation of an e-learning resource for health care professionals to provide nutrition advice and support for cancer survivors,</v>
          </cell>
          <cell r="D1233" t="str">
            <v xml:space="preserve"> Nurse Educ. Today, </v>
          </cell>
          <cell r="E1233" t="str">
            <v>Summary Background Nurses and other allied health professionals are in a key position to provide appropriate and consistent advice on nutritional issues to support cancer survivors. However gaps in their nutrition knowledge and education warrant the need for enhanced learning as part of their Continued Professional Development (CPD). In the UK there are currently no formally recognised nutrition education programmes. Therefore e-learning offers a solution to provide flexible learning to target this need. Aims This study aimed to develop and evaluate the efficacy of a freely available, internet-based learning resource, for nurses and allied health professionals who provide nutrition, diet and lifestyle advice for cancer survivors. It sought to explore the attitudes and conceptions of the resource and current knowledge base of those involved in the care pathway for cancer survivors. Method The design and development of the e-learning resource were informed by the best available research and policy evidence and in a format to facilitate on-line learning. A robust evaluation strategy incorporated focus groups and telephone interviews to gain in depth insights into the experiences of using the resource. Results Themes included ‘Plugging a Gap’ which shows an improved knowledge base for nutrition. Information was ‘All in One Place’ showing that the resource was valued as being within a ‘trusted’ organisation. ‘Everyone Benefits’ illustrates how learners felt that the resource provided them with an evidence base, whilst the ‘Current and Live’ theme captured how professionals felt about the information being up-to-date. Conclusions The project has shown the benefits of interprofessional working to develop an e-learning resource for Health Care Professionals to support cancer survivors in following healthier lifestyles. Positive attitudes and potential improvements in the knowledge base and changes for professional practice were demonstrated. Further research is required to gauge sustained impact in the work environment by embedding the resource as part of CPD.,” vol. 35, no. 1, pp. 271–276, 2015, doi: https://doi.org/10.1016/j.nedt.2014.05.009.</v>
          </cell>
        </row>
        <row r="1234">
          <cell r="C1234" t="str">
            <v>Transparency of machine-learning in healthcare: The GDPR &amp; European health law,</v>
          </cell>
          <cell r="D1234" t="str">
            <v xml:space="preserve"> Comput. Law Secur. Rev., </v>
          </cell>
          <cell r="E1234" t="str">
            <v>Machine-learning (‘ML’) models are powerful tools which can support personalised clinical judgments, as well as patients’ choices about their healthcare. Concern has been raised, however, as to their ‘black box’ nature, in which calculations are so complex they are difficult to understand and independently verify. In considering the use of ML in healthcare, we divide the question of transparency into three different scenarios: 1) Solely automated decisions. We suggest these will be unusual in healthcare, as Article 22(4) of the General Data Protection Regulation presents a high bar. However, if solely automatic decisions are made (e.g. for inpatient triage), data subjects will have a right to ‘meaningful information’ about the logic involved. 2) Clinical decisions. These are decisions made ultimately by clinicians—such as diagnosis—and the standard of transparency under the GDPR is lower due to this human mediation. 3) Patient decisions. Decisions about treatment are ultimately taken by the patient or their representative, albeit in dialogue with clinicians. Here, the patient will require a personalised level of medical information, depending on the severity of the risk, and how much they wish to know.In the final category of decisions made by patients, we suggest European healthcare law sets a more personalised standard of information requirement than the GDPR. Clinical information must be tailored to the individual patient according to their needs and priorities; there is no monolithic ‘explanation’ of risk under healthcare law. When giving advice based (even partly) on a ML model, clinicians must have a sufficient grasp of the medically-relevant factors involved in the model output to offer patients this personalised level of medical information. We use the UK, Ireland, Denmark, Norway and Sweden as examples of European health law jurisdictions which require this personalised transparency to support patients’ rights to make informed choices. This adds to the argument for post-hoc, rationale explanations of ML to support healthcare decisions in all three scenarios.,” vol. 43, p. 105611, 2021, doi: 10.1016/j.clsr.2021.105611.</v>
          </cell>
        </row>
        <row r="1235">
          <cell r="C1235" t="str">
            <v>Transplant regimen adherence for kidney recipients by engaging information technologies (TAKE IT): Rationale and methods for a randomized controlled trial of a strategy to promote medication adherence among transplant recipients,</v>
          </cell>
          <cell r="D1235" t="str">
            <v xml:space="preserve"> Contemp. Clin. Trials, </v>
          </cell>
          <cell r="E1235" t="str">
            <v>Background: Several studies report a high prevalence of non-adherence to prescribed immunosuppressive (IS) medications among kidney transplant recipients (KTRs), yet few interventions have been effective for helping patients sustain appropriate post-transplant adherence. We describe a multifaceted, evidence-based, medication adherence monitoring strategy (‘TAKE IT’) that leverages available transplant center resources to identify potential medication non-adherence and other concerns earlier to prevent complications that could result from inadequate IS adherence. Methods: The TAKE IT strategy includes: 1) medication adherence mobile application; 2) routine, online patient self-reported adherence assessments; 3) care alert notifications via the electronic health record (EHR) directed to transplant coordinators; 4) quarterly adherence reports to monitor IS values and summarize adherence trends; 5) deployment of adherence support tools tailored to specific adherence concerns. To test the TAKE IT intervention, we will conduct a two-arm, patient-randomized controlled trial at two large, diverse transplant centers (Northwestern University, Mayo Clinic, AZ) with planned recruitment of 450 KTRs (n = 225 per site) within 2 years of transplantation and 2 years of follow-up. Study assessments will take place at baseline, 6 weeks, 6, 12, 18 and 24 months. The primary effectiveness outcome is medication adherence via pill count, secondary outcomes include self-reported adherence and clinical outcomes. Process outcomes and cost-effectiveness will also be examined. Conclusion: The TAKE IT trial presents an innovative approach to monitoring and optimizing medication adherence among a population taking complex medication regimens. This trial seeks to evaluate the effectiveness and feasibility of this strategy compared to usual care.,” vol. 103, p. 106294, 2021, doi: 10.1016/j.cct.2021.106294.</v>
          </cell>
        </row>
        <row r="1236">
          <cell r="C1236" t="str">
            <v>ULTEMAT: A mobile framework for smart ecological momentary assessments and interventions,</v>
          </cell>
          <cell r="D1236" t="str">
            <v xml:space="preserve"> Internet Interv., </v>
          </cell>
          <cell r="E1236" t="str">
            <v>In this paper we introduce a new Android library, called ULTEMAT, for the delivery of ecological momentary assessments (EMAs) on mobile devices and we present its use in the MoodBuster app developed in the H2020 E-COMPARED project. We discuss context-aware, or event-based, triggers for the presentation of EMAs and discuss the potential they have to improve the effectiveness of mobile provision of mental health interventions as they allow for the delivery of assessments to the patients when and where these are most appropriate. Following this, we present the abilities of ULTEMAT to use such context-aware triggers to schedule EMAs and we discuss how a similar approach can be used for Ecological Momentary Interventions (EMIs).,” vol. 9, pp. 74–81, 2017, doi: 10.1016/j.invent.2017.07.001.</v>
          </cell>
        </row>
        <row r="1237">
          <cell r="C1237" t="str">
            <v>Understanding abuse of buprenorphine/naloxone film versus tablet products using data from ASI-MV® substance use disorder treatment centers and RADARS® System Poison Centers,</v>
          </cell>
          <cell r="D1237" t="str">
            <v xml:space="preserve"> J. Subst. Abuse Treat., </v>
          </cell>
          <cell r="E1237" t="str">
            <v>Objectives The objectives were to examine the abuse prevalence and route-of-administration (ROA) profiles of sublingual buprenorphine/naloxone combination (BNX) film in comparison with the BNX tablet and to identify clinically-relevant subgroups of patients or geographic patterns. Methods Between Q1 2015 through Q3 2015, data were collected from two major surveillance systems: (1) assessment of individuals in substance use disorder (SUD) treatment collected from the National Addictions Vigilance Intervention and Prevention Program (NAVIPPRO®) ASI-MV® system and (2) intentional abuse/misuse exposures in the RADARS® System Poison Center Program. Poisson regression models were tailored to each system’s data characteristics by population (all SUD treatment patients, US census) and adjusted for prescription volume. Effects of gender, race, age and US region as well as ROA profile were examined. Results For the ASI-MV study, 45,695 assessments of unique adults evaluated for substance use problems were collected. The abuse rate unadjusted for prescription volume of BNX tablet formulation was 2.64 cases/100 ASI-MV respondents versus 7.01 cases for the film formulation (RR = 0.390, p &lt; 0.001). Prescription-adjusted abuse, however, was greater for the tablet version (0.47 abuse cases/100 ASI-MV respondents/100,000 dosage units compared with 0.38 for the film) (RR = 1.25, p &lt; 0.001). Results among the US population from the RADARS System Poison Center Program data revealed a similar pattern; population rates for film abuse (0.0364) were greater than for tablet (0.0161), while prescription-adjusted rates were greater for tablet (0.2114) than for film (0.1703) per 100,000 prescriptions. ASI-MV ROA analyses indicated less abuse of the film by any alternate route, insufflation or injection than the tablet. Poison center data found more injection of tablets than film, although insufflation was not significantly different. Conclusions On a prescription-adjusted basis, overall abuse of the BNX tablet is greater than that of the sublingual film formulation. For those who continue to abuse BNX, use by alternate ROAs was, in general, lower for the film.,” vol. 84, pp. 42–49, 2018, doi: 10.1016/j.jsat.2017.10.010.</v>
          </cell>
        </row>
        <row r="1238">
          <cell r="C1238" t="str">
            <v>Understanding acceptance of eHealthcare by IoT natives and IoT immigrants: An integrated model of UTAUT, perceived risk, and financial cost,</v>
          </cell>
          <cell r="D1238" t="str">
            <v xml:space="preserve"> Technol. Forecast. Soc. Change, </v>
          </cell>
          <cell r="E1238" t="str">
            <v>The Internet of Things (IoT) is a modern disruptive technological approach that connects devices and people in a smart way at any time and at any place. The development of IoT is forecast to generate high economic value, improve efficiency of enterprises’ operational processes, and benefit the personal and professional lives of its end users. This new model of human–technology interaction is under-researched, especially with regard to eHealth. The current study aims to close this research gap by investigating IoT adoption in eHealthcare from the customer perspective and by including financial cost in the extended Unified Theory of Acceptance and Use of Technology (UTAUT) framework. The model is validated based on data collected from a randomly selected sample of 268 potential users of IoT-based healthcare devices in France. Structural modeling reveals that the cost of using IoT in eHealthcare is the key barrier to IoT adoption. Age is a significant mediator of customers’ intention to use IoT in eHealthcare and inspires the formulation of two new categories: IoT natives and IoT immigrants. The findings have practical application for IoT developers, policymakers, and potentially for marketers.,” vol. 163, p. 120437, 2021, doi: 10.1016/j.techfore.2020.120437.</v>
          </cell>
        </row>
        <row r="1239">
          <cell r="C1239" t="str">
            <v>Understanding barriers and facilitators to the use of Clinical Information Systems for intensive care units and Anesthesia Record Keeping: A rapid ethnography,</v>
          </cell>
          <cell r="D1239" t="str">
            <v xml:space="preserve"> Int. J. Med. Inform., </v>
          </cell>
          <cell r="E1239" t="str">
            <v>Objective: This study evaluated the current use of commercial-off-the-shelf Clinical Information Systems (CIS) for intensive care units (ICUs) and Anesthesia Record Keeping (ARK) for operating rooms and post-anesthesia care recovery settings at three Veterans Affairs Medical Centers (VAMCs). Clinicians and administrative staff use these applications at bedside workstations, in operating rooms, at nursing stations, in physician’s rooms, and in other various settings. The intention of a CIS or an ARK system is to facilitate creation of electronic records of data, assessments, and procedures from multiple medical devices. The US Department of Veterans Affairs (VA) Office of the Chief of Nursing Informatics sought to understand usage barriers and facilitators to optimize these systems in the future. Therefore, a human factors study was carried out to observe the CIS and ARK systems in use at three VAMCs in order to identify best practices and suggested improvements to currently implemented CIS and ARK systems. Methods: We conducted a rapid ethnographic study of clinical end-users interacting with the CIS and ARK systems in the critical care and anesthesia care areas in each of three geographically distributed VAMCs. Two observers recorded interactions and/or interview responses from 88 CIS and ARK end-users. We coded and sorted into logical categories field notes from 69 shadowed participants. The team transcribed and combined data from key informant interviews with 19 additional participants with the observation data. We then integrated findings across observations into meaningful patterns and abstracted the data into themes, which translated directly to barriers to effective adoption and optimization of the CIS and ARK systems. Results: Effective optimization of the CIS and ARK systems was impeded by: (1) integration issues with other software systems; (2) poor usability; (3) software challenges; (4) hardware challenges; (5) training concerns; (6) unclear roles and lack of coordination among stakeholders; and (7) insufficient technical support. Many of these barriers are multi-faceted and have associated sub-barriers, which are described in detail along with relevant quotes from participants. In addition, regionalized purchases of different CIS and ARK systems, as opposed to enterprise level purchases, contributed to some of the identified barriers. Facilitators to system use included (1) automation and (2) a dedicated facility-level CIS-ARK Coordinator. …,” vol. 84, no. 7, pp. 500–511, 2015, doi: 10.1016/j.ijmedinf.2015.03.006.</v>
          </cell>
        </row>
        <row r="1240">
          <cell r="C1240" t="str">
            <v>Understanding Wearing-Off Symptoms in Parkinson’s Disease Patients using Wrist-Worn Fitness Tracker and a Smartphone,</v>
          </cell>
          <cell r="D1240" t="str">
            <v xml:space="preserve"> Procedia Comput. Sci., </v>
          </cell>
          <cell r="E1240" t="str">
            <v>Parkinson’s disease (PD) patients experience motor and non-motor symptoms, which affect their quality of life (QoL). Despite the use of Levodopa treatment to alleviate these symptoms, the ‘wearing-off phenomenon’ (WO) occurs, and symptoms resurface. Thus, PD patients have to closely monitor and report their symptoms, the effects, and the duration of levodopa treatment to their doctors for a customized treatment. Towards predicting the WO among PD patients, this paper aims to understand the relationship between the WO symptoms and the collected fitness tracker data using a fitness tracker and a smartphone application. Our preliminary study among two patients within a 30-day collection period showed that PD patients experience WO symptoms with a unique relationship and association with fitness tracker datasets. The participant’s sleep duration was negatively correlated with sharp pain and tremors. On the other hand, the other participant’s total sleep duration was positively correlated with symptoms. Our analysis also showed that the time elapsed since the last medicine intake was a strong predictor of WO, aside from sleep duration and step count. These results suggest the possibility of using the fitness tracker dataset to estimate the WO among PD patients. The results would be helpful in the management of WO and PD in general.,” vol. 196, pp. 684–691, 2022, doi: https://doi.org/10.1016/j.procs.2021.12.064.</v>
          </cell>
        </row>
        <row r="1241">
          <cell r="C1241" t="str">
            <v>Unstructured mesh generation from the Virtual Family models for whole body biomedical simulations,</v>
          </cell>
          <cell r="D1241" t="str">
            <v xml:space="preserve"> Procedia Comput. Sci., </v>
          </cell>
          <cell r="E1241" t="str">
            <v>Physiological systems are inherently complex, involving multi-physics phenomena at a multitude of spatial and temporal scales. To realistically simulate their functions, detailed high quality multi-resolution often patient specific human models are required. Mesh generation has remained a central topic in finite element analysis (FEA) for a few decades now. Recent developments in high performance computing (HPC) driven by the need for multi-physics multiscale simulations of physiological systems define new challenges in this area. Even though many algorithms have been developed over years and are offered as commercial packages, they are often limited to mechanical engineering applications only. Mesh generation for human anatomical domains requires more effective and flexible techniques to tackle their greater geometrical and topological complexities. We present, evaluate and discuss several methods to generate unstructured body fitted multi-domain adaptive meshes with geometrically and topologically compatible interfaces from the segmented cross-sections of the Virtual Family models for the purpose of large scale whole body simulations. We found that an automated solution is difficult to achieve with real-image qualities, but if optimal methods are selected, good results can be achieved with minimal user-interactions. Therefore we believe that our observations can serve as guidance when choosing an optimal method for a specific application.,” vol. 1, no. 1, pp. 837–844, 2010, doi: 10.1016/j.procs.2010.04.091.</v>
          </cell>
        </row>
        <row r="1242">
          <cell r="C1242" t="str">
            <v>Unsupervised ensemble ranking of terms in electronic health record notes based on their importance to patients,</v>
          </cell>
          <cell r="D1242" t="str">
            <v xml:space="preserve"> J. Biomed. Inform., </v>
          </cell>
          <cell r="E1242" t="str">
            <v>Background Allowing patients to access their own electronic health record (EHR) notes through online patient portals has the potential to improve patient-centered care. However, EHR notes contain abundant medical jargon that can be difficult for patients to comprehend. One way to help patients is to reduce information overload and help them focus on medical terms that matter most to them. Targeted education can then be developed to improve patient EHR comprehension and the quality of care. Objective The aim of this work was to develop FIT (Finding Important Terms for patients), an unsupervised natural language processing (NLP) system that ranks medical terms in EHR notes based on their importance to patients. Methods We built FIT on a new unsupervised ensemble ranking model derived from the biased random walk algorithm to combine heterogeneous information resources for ranking candidate terms from each EHR note. Specifically, FIT integrates four single views (rankers) for term importance: patient use of medical concepts, document-level term salience, word co-occurrence based term relatedness, and topic coherence. It also incorporates partial information of term importance as conveyed by terms’ unfamiliarity levels and semantic types. We evaluated FIT on 90 expert-annotated EHR notes and used the four single-view rankers as baselines. In addition, we implemented three benchmark unsupervised ensemble ranking methods as strong baselines. Results FIT achieved 0.885 AUC-ROC for ranking candidate terms from EHR notes to identify important terms. When including term identification, the performance of FIT for identifying important terms from EHR notes was 0.813 AUC-ROC. Both performance scores significantly exceeded the corresponding scores from the four single rankers (P&lt;0.001). FIT also outperformed the three ensemble rankers for most metrics. Its performance is relatively insensitive to its parameter. Conclusions FIT can automatically identify EHR terms important to patients. It may help develop future interventions to improve quality of care. By using unsupervised learning as well as a robust and flexible framework for information fusion, FIT can be readily applied to other domains and applications.,” vol. 68, pp. 121–131, 2017, doi: https://doi.org/10.1016/j.jbi.2017.02.016.</v>
          </cell>
        </row>
        <row r="1243">
          <cell r="C1243" t="str">
            <v>Usability and perceived usefulness of personal health records for preventive health care: A case study focusing on patients’ and primary care providers’ perspectives,</v>
          </cell>
          <cell r="D1243" t="str">
            <v xml:space="preserve"> Appl. Ergon., </v>
          </cell>
          <cell r="E1243" t="str">
            <v>Personal Health Records (PHR) are electronic applications for individuals to access, manage and share their health information in a secure environment. The goal of this study was to evaluate the usefulness and usability of a Web-based PHR technology aimed at improving preventive care, from both the patients’ and primary care providers’ perspectives. We conducted a multi-method descriptive study that included direct observations, concurrent think-aloud, surveys, interviews and focus groups in a suburban primary care clinic. Patients found the tailored health recommendations useful and the PHR easy to understand and use. They also reported asking useful health-related questions to their physicians because of using the system. Generally, care providers were interested in using the system due to its useful content and impact on patient activation. Future successful systems should be better integrated with hospital records; put more emphasis on system security; and offer more tailored health information based on comprehensive health databases. © 2013 Elsevier Ltd and The Ergonomics Society.,” vol. 45, no. 3, pp. 613–628, 2014, doi: 10.1016/j.apergo.2013.09.005.</v>
          </cell>
        </row>
        <row r="1244">
          <cell r="C1244" t="str">
            <v>Use of eHealth and mHealth technology by persons with multiple sclerosis,</v>
          </cell>
          <cell r="D1244" t="str">
            <v xml:space="preserve"> Mult. Scler. Relat. Disord., </v>
          </cell>
          <cell r="E1244" t="str">
            <v>Background: Health communication has evolved substantially over the last few years as the field of electronic health (eHealth) technologies has emerged. It is unknown what demographic and clinical characteristics are associated with use of eHealth technologies in MS. As these technologies are more widely adopted in health settings, it is important that health care providers understand who is using them, and to recognize potential disparities if they exist. Objective: We aimed to examine the use of eHealth technologies among persons with multiple sclerosis (MS), including the adoption of mobile Health (mHealth) applications (apps) and telehealth, perceived benefits of using mHealth apps, and sociodemographic and clinical characteristics associated with use of these technologies. Methods: In the spring 2017, we surveyed participants in the North American Research Committee on Multiple Sclerosis (NARCOMS) Registry about their use of eHealth technologies using questions adapted from the Health Information National Trends (HINTS) 4 Cycle 4 survey. Participants reported their internet use, electronic devices used, use of health related software apps and perceived benefits from using those apps, and their interest in exchanging medical information with a health care professional electronically. We used descriptive statistics to report use of eHealth technologies and multivariable logistic regression to evaluate factors associated with use of electronic devices, use of mHealth apps, telehealth use, and perceived benefits of using mHealth apps. Results: Of 6423 participants included in the analysis most participants were female, and white, with a mean (SD) age of 59.7 (10.1) years. Overall, 5408 (84.2%) had exchanged medical information with a health professional most often using a secure online portal (1839, 28.6%), followed by email (1327, 20.7%). of the 5529 smartphone and tablet users, 2556 (46.2%) used a mHealth app. Factors associated with a higher likelihood of reporting use of smartphones or tablets, mHealth apps and with perceived benefits of using these apps included online survey response, younger age, having comorbidities, and higher income and education levels. Conclusion: Use of eHealth technologies is common in the MS population and facilitates the exchange of health care information with providers. Use of mHealth apps is perceived to have health benefits. However, use of eHealth and mHealth technologies varies substantially with sociodemographic …,” vol. 27, pp. 13–19, 2019, doi: 10.1016/j.msard.2018.09.036.</v>
          </cell>
        </row>
        <row r="1245">
          <cell r="C1245" t="str">
            <v>Use of smartphone apps in bipolar disorder: An international web-based survey of feature preferences and privacy concerns,</v>
          </cell>
          <cell r="D1245" t="str">
            <v xml:space="preserve"> J. Affect. Disord., </v>
          </cell>
          <cell r="E1245" t="str">
            <v>Background: Smartphone apps have potential for delivering interventions and supporting self-management in bipolar disorder (BD), however clinical trials of mental health apps have high dropout rates and low sustained use in real-world contexts. To support the development of app-based interventions, we explored use of and attitudes towards apps amongst people with BD, specifically concerns about privacy and preferences for various app features. Methods: An international web-based survey was used to investigate concerns about privacy and the perceived importance of various app features among people with BD. Quantitative findings were summarised using descriptive statistics. Qualitative content analysis was used to investigate free-text responses. Results: A total of 919 people completed the survey; 97.5% reported using smartphone apps in general. Concerns regarding data security were prevalent. Commonly prioritised mHealth features included content quality/accuracy, ease and flexibility of use, cost, and data security. The ability to share data with others, rewards for use, inter-app connectivity, and peer support were endorsed as important by fewer than half of respondents. Qualitative findings suggested that sustained app use could be supported by novel and positive content, customisation, meaningful use of data, interactivity, and perceived real-world benefits. Conclusions: The findings of the present study offer important design considerations for the development and evaluation of future app-based interventions for BD. Importantly, some features that have previously been suggested as clinically beneficial or likely to support engagement were perceived ambivalently, emphasising the need for in-depth consultation with potential end users during app development.,” vol. 295, pp. 1102–1109, 2021, doi: 10.1016/j.jad.2021.08.132.</v>
          </cell>
        </row>
        <row r="1246">
          <cell r="C1246" t="str">
            <v>Use of the FITT framework to understand patients’ experiences using a real-time medication monitoring pill bottle linked to a mobile-based HIV self-management app: A qualitative study,</v>
          </cell>
          <cell r="D1246" t="str">
            <v xml:space="preserve"> Int. J. Med. Inform., </v>
          </cell>
          <cell r="E1246" t="str">
            <v>Objective: The purpose of this work was to conduct an in-depth analysis to understand patients’ experiences using a real-time medication monitoring pill bottle linked to an HIV self-management app. Methods: A descriptive qualitative study design was used. In-depth interviews were conducted using a semi-structured interview guide at the 3-month follow-up visit during a trial of the app for improving medication adherence which began in January 2018. Eligibility criteria were HIV-positive, over the age of 18, ownership of a smartphone, able to speak and understand English and self-report less than 80% adherence to medications in the past 30 days or a viral load of over 20 copies/mL (detectable). All interviews were audio-recorded and transcribed. Using thematic analysis, we explored emerging themes with similar patterns across interviews and organized the themes according to the constructs of the Fit between Individuals, Task and Technology (FITT) framework. Results: Thirty-eight persons living with HIV (PLWH), who were randomized to the intervention arm of the study trial, participated in the interviews. 79.0% of participants reported their race as African American/Black, 63.2% had completed some high school or less, and 79.0% reported an annual median income of less than $20,000. Data was collected until saturation was reached. A total of nine major themes organized by the FITT framework were identified. Three themes related to the fit between individuals and task were: motivation for strict medication adherence, self-efficacy for overall health management, and engagement with medication reminders. Four themes related to the fit between individual and technology were: ease of use, HIV-related stigma and disclosure of HIV status, customized alert of medication time windows based on individual routine set-up, and preference for device design. Two themes related to the fit between task and technology were: system functionality of data transfer from the electronic pill bottle to the app and self-awareness of system syncing signals. Conclusions: This study demonstrated that tracking medication adherence and receiving push-notification medication reminders through the electronic pill bottle connected to the app encourages and supports PLWH in adhering to their medication regimens. Findings from this work highlight the importance of adequate consideration of the needs of intended users in designing customizable mobile health technology, including HIV-related st…,” vol. 131, p. 103949, 2019, doi: 10.1016/j.ijmedinf.2019.08.009.</v>
          </cell>
        </row>
        <row r="1247">
          <cell r="C1247" t="str">
            <v>Use of workplace health promotion apps: Analysis of employee log data,</v>
          </cell>
          <cell r="D1247" t="str">
            <v xml:space="preserve"> Heal. Policy Technol., </v>
          </cell>
          <cell r="E1247" t="str">
            <v>Objective: Studies have shown that mobile applications (apps) can effectively support lifestyle-related health. Hence, apps are started to be used in workplaces with the expectation that they can promote the well-being of employees. However, no technological advance can make a difference if it is not utilised. This study investigated the usage of a health app in a workplace through analysing log data. Methods: The average frequency of using the app by employees at a German IT company was assessed by analysing three months’ worth of log data together with 197 employees’ responses to a questionnaire. The app offered its users the results of an objective health screening, personalised information and assigned challenges. Correlations between the app usage frequency and various factors were established. The factors were gender, age, previous experience with apps, personal innovativeness towards new information technologies, health status and perceived app credibility. Results: The app usage frequency was relatively high due to the inclusion of the health screening results; however, it appeared to be impacted by only some of the considered factors. Conclusion: Demographic and personal factors of the target group should be considered when developing health apps. The inclusion of appropriate functionalities and their personalisation can ensure a high uptake of health apps in workplaces.,” vol. 9, no. 3, pp. 285–293, 2020, doi: 10.1016/j.hlpt.2020.06.003.</v>
          </cell>
        </row>
        <row r="1248">
          <cell r="C1248" t="str">
            <v>USE-Net: Incorporating Squeeze-and-Excitation blocks into U-Net for prostate zonal segmentation of multi-institutional MRI datasets,</v>
          </cell>
          <cell r="D1248" t="str">
            <v xml:space="preserve"> Neurocomputing, </v>
          </cell>
          <cell r="E1248" t="str">
            <v>Prostate cancer is the most common malignant tumors in men but prostate Magnetic Resonance Imaging (MRI) analysis remains challenging. Besides whole prostate gland segmentation, the capability to differentiate between the blurry boundary of the Central Gland (CG) and Peripheral Zone (PZ) can lead to differential diagnosis, since the frequency and severity of tumors differ in these regions. To tackle the prostate zonal segmentation task, we propose a novel Convolutional Neural Network (CNN), called USE-Net, which incorporates Squeeze-and-Excitation (SE) blocks into U-Net, i.e., one of the most effective CNNs in biomedical image segmentation. Especially, the SE blocks are added after every Encoder (Enc USE-Net) or Encoder-Decoder block (Enc-Dec USE-Net). This study evaluates the generalization ability of CNN-based architectures on three T2-weighted MRI datasets, each one consisting of a different number of patients and heterogeneous image characteristics, collected by different institutions. The following mixed scheme is used for training/testing: (i) training on either each individual dataset or multiple prostate MRI datasets and (ii) testing on all three datasets with all possible training/testing combinations. USE-Net is compared against three state-of-the-art CNN-based architectures (i.e., U-Net, pix2pix, and Mixed-Scale Dense Network), along with a semi-automatic continuous max-flow model. The results show that training on the union of the datasets generally outperforms training on each dataset separately, allowing for both intra-/cross-dataset generalization. Enc USE-Net shows good overall generalization under any training condition, while Enc-Dec USE-Net remarkably outperforms the other methods when trained on all datasets. These findings reveal that the SE blocks’ adaptive feature recalibration provides excellent cross-dataset generalization when testing is performed on samples of the datasets used during training. Therefore, we should consider multi-dataset training and SE blocks together as mutually indispensable methods to draw out each other’s full potential. In conclusion, adaptive mechanisms (e.g., feature recalibration) may be a valuable solution in medical imaging applications involving multi-institutional settings.,” vol. 365, pp. 31–43, 2019, doi: 10.1016/j.neucom.2019.07.006.</v>
          </cell>
        </row>
        <row r="1249">
          <cell r="C1249" t="str">
            <v>User Preferences for Mobile Health Interventions: A Survey among Intermittent Claudication Patients and Their Physical Therapists,</v>
          </cell>
          <cell r="D1249" t="str">
            <v xml:space="preserve"> Ann. Vasc. Surg., </v>
          </cell>
          <cell r="E1249" t="str">
            <v>Background Smartphone apps provide novel ways for triggering lifestyle change by coupling objective measurements of health behavior with tailored feedback. Little is known about end-user preferences regarding the content of mobile health (mHealth) interventions. The aim of this study was to assess smartphone use and preferences regarding app content among intermittent claudication patients and their treating physical therapists. Methods A cross-sectional survey was sent via an internal email system to 1,514 physical therapists specialized in treating patients with intermittent claudication. They were asked to complete one questionnaire themselves and administer a second to their intermittent claudication patients currently under treatment. Data on participant characteristics and smartphone use were collected from all respondents. The preferred app components were obtained from participants owning a smartphone. Binary logistic regression analysis was used to explore the adjusted association between age and attained educational level, and smartphone use. Results The response rate of therapists was 40.8% (617/1,514), and a total of 488 patients completed the survey. After excluding incomplete forms, a total of 615 physical therapist forms and 483 patient forms were analyzed. Overall, 40.6% of patients and 95% of therapists owned a smartphone. Higher educational level was associated with smartphone ownership (adjusted odds ratio = 2.46, 95% confidence interval (CI) = 1.41–4.27, P = 0.001). Compared to patients aged ≥75 years, lower age was associated with higher odds of owning a smartphone (adjusted odds ratios for patients aged ≤54 years = 21.27, 95% CI = 6.82–66.30, P &lt; 0.001; aged 55–64 years = 4.76, 95% CI = 2.52–9.00, P &lt; 0.001; and aged 65–74 years = 2.58, 95% CI = 1.54–4.33, P &lt; 0.001). The most preferred app components for intermittent claudication patients in possession of a smartphone included monitoring treadmill-measured walking distances (71%), global positioning system tracking of walks (50%), and daily physical activity monitoring (49%). Physical therapists were most interested in global positioning system tracking of walks (89%), daily physical activity monitoring (82%), keeping track of treadmill-measured walking distance (79%), help with smoking cessation (65%). Conclusions Smartphone ownership is associated with younger age and a higher educational level in patients with intermittent claudication. This study provides a framework of end-us…,” vol. 46, pp. 249–256, 2018, doi: 10.1016/j.avsg.2017.08.020.</v>
          </cell>
        </row>
        <row r="1250">
          <cell r="C1250" t="str">
            <v>User-configurable decision support system for clinical risk management,</v>
          </cell>
          <cell r="D1250" t="str">
            <v xml:space="preserve"> Procedia Comput. Sci., </v>
          </cell>
          <cell r="E1250" t="str">
            <v>The paper describes an application of relational structure-independent database for the design of user-configurable information system aimed at the intellectual support of clinical risk management in a hospital. The system represents a clinical decision support system (CDSS) and includes three modules: prevention of hospital-acquired adverse events (HA-AE), HA-AE prevention processes and audit of HA-AE cases. Thanks to flexible system configuration and graphic user interface, the clinical experts are able to compose complex knowledge artifacts directly working with the system, without engagement of knowledge engineers for supporting knowledge formalization or highly skilled professionals to ensure the physical layer performance. The successful practical approval of CDSS in a medical facility opens up prospects for a new level of cognitive support for diagnostic and treatment processes, patient safety improvement and healthcare costs reduction.,” vol. 190, pp. 463–470, 2021, doi: 10.1016/j.procs.2021.06.054.</v>
          </cell>
        </row>
        <row r="1251">
          <cell r="C1251" t="str">
            <v>User-tuned content customization for children with Autism Spectrum Disorders,</v>
          </cell>
          <cell r="D1251" t="str">
            <v xml:space="preserve"> Procedia Comput. Sci., </v>
          </cell>
          <cell r="E1251" t="str">
            <v>Autism Spectrum Disorders (ASD) are a triad of disturbances affecting the areas of communication, social interaction and behavior, and each subject has very different cognitive and functional characteristics. Especially at young ages and in educational contexts, these limitations can be deeply disabling if appropriate intervention methodologies are not used. Computer aided tools play a major role in the development of adequate educational responses, however, current approaches either focus more on the delivery of rich multimedia content, and less on the customization capabilities, or vice versa, and are unable to explore the individual differences that are specific to each subject with ASD. This work presents a novel approach focused on improving the outcomes of children with, ASD, with a special emphasis on communication skills, by exploring the potential of user-tuned content customization to enable children to interact and share opinions and experiences, through a rich multimedia environment. Our approach was evaluated through a set of transversal and longitudinal studies involving real-world users. In the overall, experimental results have shown that our proposed approach leads to improved outcomes and higher engagement of the children in the educational process. © 2013 The Authors. Published by Elsevier B.V.,” vol. 27, pp. 441–448, 2013, doi: 10.1016/j.procs.2014.02.048.</v>
          </cell>
        </row>
        <row r="1252">
          <cell r="C1252" t="str">
            <v>Using ‘ off-the-shelf’ tools for terabyte-scale waveform recording in intensive care: Computer system design, database description and lessons learned,</v>
          </cell>
          <cell r="D1252" t="str">
            <v xml:space="preserve"> Comput. Methods Programs Biomed., </v>
          </cell>
          <cell r="E1252" t="str">
            <v>Until now, the creation of massive (long-term and multichannel) waveform databases in intensive care required an interdisciplinary team of clinicians, engineers and informaticians and, in most cases, also design-specific software and hardware development. Recently, several commercial software tools for waveform acquisition became available. Although commercial products and even turnkey systems are now being marketed as simple and effective, the performance of those solutions is not known. The additional expense upfront may be worthwhile if commercial software can eliminate the need for custom software and hardware systems and the associated investment in teams and development.We report the development of a computer system for long-term large-scale recording and storage of multichannel physiologic signals that was built using commercial solutions (software and hardware) and existing hospital IT infrastructure. Both numeric (1. Hz) and waveform (62.5-500. Hz) data were captured from 24 SICU bedside monitors simultaneously and stored in a file-based vital sign data bank (VSDB) during one-year period (total DB size is 4.21. TB). In total, vital signs were recorded from 1175 critically ill patients. Up to six ECG leads, all other monitored waveforms, and all monitored numeric data were recorded in most of the cases.We describe the details of building blocks of our system, provide description of three datasets exported from our VSDB and compare the contents of our VSDB with other available waveform databases. Finally, we summarize lessons learned during recording, storage, and pre-processing of physiologic signals. © 2010 Elsevier Ireland Ltd.,” vol. 103, no. 3, pp. 151–160, 2011, doi: 10.1016/j.cmpb.2010.10.004.</v>
          </cell>
        </row>
        <row r="1253">
          <cell r="C1253" t="str">
            <v>Using a low-cost, real-time electronic immunization registry in Pakistan to demonstrate utility of data for immunization programs and evidence-based decision making to achieve SDG-3: Insights from analysis of Big Data on vaccines,</v>
          </cell>
          <cell r="D1253" t="str">
            <v xml:space="preserve"> Int. J. Med. Inform., </v>
          </cell>
          <cell r="E1253" t="str">
            <v>Background: Despite the proliferation of digital interventions such as Electronic Immunization Registries (EIR), currently, there is little evidence regarding the use of EIR data to improve immunization outcomes in resource-constrained settings. To achieve the Sustainable Development Goal (SDG) of ensuring healthy lives and well-being for all ages, particularly for newborns and children under the age of 5 (goal 3b), it is essential to generate and use quality data for evidence-based decision making to overcome barriers inherent in immunization systems. In Pakistan, only 66 % of children receive all basic vaccinations, and in Sindh province, the number is even lower at 49 %. In 2012, IRD developed and piloted Zindagi Mehfooz (Safe Life; ZM) ElR, an Android-based platform that records and analyses individual-level child data in real-time. In 2017 in collaboration with Expanded Programme for Immunization (EPI) Sindh, ZM was scaled-up across the entire Sindh province and is currently being used by 2521 government vaccinators in 1539 basic health facilities, serving &gt;48 million population. Objective: The study aims to demonstrate how big immunization data from the ZM-EIR is being leveraged in Sindh, Pakistan for actionable decision making via three use cases (a) improving performance management of vaccinators to increase geographical coverage, (b) quantifying the impact of provincial accelerated outreach activities, and (c) examining the impact of the COVID-19 pandemic on routine immunization coverage to help devise a tailored approach for future efforts. Methods: From October 2017 to April 2020, more than 2.9 million children and 0.9 million women have been enrolled, and more than 22 million immunization events have been recorded in the ZM-EIR. We extracted de-identified data from ZM-EIR for January 1, 2019 – April 20, 2020, period. Given the needs of each use case, monthly and daily indicators on vaccinator performance (attendance and compliance), daily immunization visits, and the number of antigens administered were calculated. Geo-coordinate data of antigen administration was extracted and displayed on geographic maps using QGIS. All generated reports were shared at fixed frequency with various stakeholders, such as partners at EPI-Sindh, for utilization in decision making and informing policy. Result: Our use-cases demonstrate the use of EIR data for data-driven decision making. From January – December 2019, the monthly monitoring of program indicators…,” vol. 149, p. 104413, 2021, doi: 10.1016/j.ijmedinf.2021.104413.</v>
          </cell>
        </row>
        <row r="1254">
          <cell r="C1254" t="str">
            <v>Using Animated Computer-generated Text and Graphics to Depict the Risks and Benefits of Medical Treatment,</v>
          </cell>
          <cell r="D1254" t="str">
            <v xml:space="preserve"> Am. J. Med., </v>
          </cell>
          <cell r="E1254" t="str">
            <v>Objective Conventional print materials for presenting risks and benefits of treatment are often difficult to understand. This study was undertaken to evaluate and compare subjects’ understanding and perceptions of risks and benefits presented using animated computerized text and graphics. Methods Adult subjects were randomized to receive identical risk/benefit information regarding taking statins that was presented on an iPad (Apple Corp, Cupertino, Calif) in 1 of 4 different animated formats: text/numbers, pie chart, bar graph, and pictograph. Subjects completed a questionnaire regarding their preferences and perceptions of the message delivery together with their understanding of the information. Health literacy, numeracy, and need for cognition were measured using validated instruments. Results There were no differences in subject understanding based on the different formats. However, significantly more subjects preferred graphs (82.5%) compared with text (17.5%, P&lt;.001). Specifically, subjects preferred pictographs (32.0%) and bar graphs (31.0%) over pie charts (19.5%) and text (17.5%). Subjects whose preference for message delivery matched their randomly assigned format (preference match) had significantly greater understanding and satisfaction compared with those assigned to something other than their preference. Conclusions Results showed that computer-animated depictions of risks and benefits offer an effective means to describe medical risk/benefit statistics. That understanding and satisfaction were significantly better when the format matched the individual’s preference for message delivery is important and reinforces the value of ‘tailoring’ information to the individual’s needs and preferences.,” vol. 125, no. 11, pp. 1103–1110, 2012, doi: https://doi.org/10.1016/j.amjmed.2012.04.040.</v>
          </cell>
        </row>
        <row r="1255">
          <cell r="C1255" t="str">
            <v>Using Anticipative Hybrid Extreme Rotation Forest to predict emergency service readmission risk,</v>
          </cell>
          <cell r="D1255" t="str">
            <v xml:space="preserve"> J. Comput. Sci., </v>
          </cell>
          <cell r="E1255" t="str">
            <v>This paper provides a real life application of the recently published Anticipative Hybrid Extreme Rotation Forest (AHERF), which is an heterogeneous ensemble classifier that anticipates the correct fraction of instances from each basic classifier architecture to be included in the ensemble. Heterogeneous classifier ensembles aim to profit from the diverse problem domain specificities of each classifier architecture in order to achieve improved generalization over a larger spectrum of problem domains. Given a problem dataset, anticipative determination of the desired ensemble composition is carried out as follows: First, we estimate the performance of each classifier architecture by independent pilot cross-validation experiments on a small subsample of the data. Next, classifier architectures are ranked according to their accuracy results. The likelihood of each classifier architecture instance appearing in the ensemble is computed from this ranking. Finally, while building the ensemble, the architecture of each individual classifier is decided by sampling this likelihood probability distribution. In this paper we provide an application of AHERF to a real life problem. Readmission of patients short time (i.e. 72h) after being released poses a great economical and social challenge, so that many efforts are being addressed to predict and avoid readmission events. We present the results of the application of AHERF over a real life dataset composed of 156,120 admission cases recorded between January 2013 and August 2015. AHERF archives results over or close to 70% sensitivity in the prediction of readmissions for adults and pediatric cases, suggesting that it can be used to build institution specific prediction systems.,” vol. 20, pp. 154–161, 2017, doi: https://doi.org/10.1016/j.jocs.2016.12.008.</v>
          </cell>
        </row>
        <row r="1256">
          <cell r="C1256" t="str">
            <v>Using convolutional neural networks for corneal arcus detection towards familial hypercholesterolemia screening,</v>
          </cell>
          <cell r="D1256" t="str">
            <v xml:space="preserve"> J. King Saud Univ. - Comput. Inf. Sci., </v>
          </cell>
          <cell r="E1256" t="str">
            <v>Familial hypercholesterolemia (FH) is a highly undiagnosed disease. Among FH patients, the onset of premature coronary artery disease is 13 times higher than in the general population. Early diagnosis and treatment is essential to prevent cardiovascular diseases and their complications, and to prolong life. One of the clinical criteria of FH is the occurrence of a corneal arcus (CA) among patients, especially those under 45 years old. Therefore, by detecting a CA, it might be possible to reduce the number of undiagnosed FH cases. In this paper, we propose using convolutional neural networks (CNN) for automatic recognition of the presence of a corneal arcus. To achieve this goal, we created a dataset of images of irises containing different stages of CA as well as irises without a CA. The core of the dataset consists of images acquired from patients with a corneal arcus, enroled in the National Centre of Familial Hypercholesterolemia in Gdansk. To increase the number of images, the dataset was complemented with images downloaded from the Internet. This dataset created for training and testing the model consisted of nearly 4000 images. To detect a CA in photographic images, we tested neural network models based on the VGG16, ResNet and Inception architectures. Finally, the performance of the models was evaluated on a set of images acquired from volunteers with a custom mobile application. The accuracy of CA detection in a real life scenario was 88% and the F1 score was 86%,” 2021, doi: 10.1016/j.jksuci.2021.09.001.</v>
          </cell>
        </row>
        <row r="1257">
          <cell r="C1257" t="str">
            <v>Using informatics to capture older adults’ wellness,</v>
          </cell>
          <cell r="D1257" t="str">
            <v xml:space="preserve"> Int. J. Med. Inform., </v>
          </cell>
          <cell r="E1257" t="str">
            <v>Purpose: The aim of this paper is to demonstrate how informatics applications can support the assessment and visualization of older adults’ wellness. A theoretical framework is presented that informs the design of a technology enhanced screening platform for wellness. We highlight an ongoing pilot demonstration in an assisted living facility where a community room has been converted into a living laboratory for the use of diverse technologies (including a telehealth component to capture vital signs and customized questionnaires, a gait analysis component and cognitive assessment software) to assess the multiple aspects of wellness of older adults. Methods: A demonstration project was introduced in an independent retirement community to validate our theoretical framework of informatics and wellness assessment for older adults. Subjects are being recruited to attend a community room and engage in the use of diverse technologies to assess cognitive performance, physiological and gait variables as well as psychometrics pertaining to social and spiritual components of wellness for a period of eight weeks. Data are integrated from various sources into one study database and different visualization approaches are pursued to efficiently display potential correlations between different parameters and capture overall trends of wellness. Results: Preliminary findings indicate that older adults are willing to participate in technology-enhanced interventions and embrace different information technology applications given appropriate and customized training and hardware and software features that address potential functional limitations and inexperience with computers. Conclusion: Informatics can advance health care for older adults and support a holistic assessment of older adults’ wellness. The described framework can support decision making, link formal and informal caregiving networks and identify early trends and patterns that if addressed could reduce adverse health events. © 2011 Elsevier Ireland Ltd.,” vol. 82, no. 11, pp. e232–e241, 2013, doi: 10.1016/j.ijmedinf.2011.03.004.</v>
          </cell>
        </row>
        <row r="1258">
          <cell r="C1258" t="str">
            <v>Using Lean methodologies to streamline processing of requests for durable medical equipment and supplies for children with complex conditions,</v>
          </cell>
          <cell r="D1258" t="str">
            <v xml:space="preserve"> Healthcare, </v>
          </cell>
          <cell r="E1258" t="str">
            <v>Background: An improvement team from the Complex Care Center at our large pediatric medical center participated in a 60-day initiative to use Lean methodologies to standardize their processes, eliminate waste and improve the timely and reliable provision of durable medical equipment and supplies. Methods: The team used value stream mapping to identify processes needing improvement. Improvement activities addressed the initial processing of a request, provider signature on the form, returning the form to the sender, and uploading the completed documents to the electronic medical record. Data on lead time (time between receiving a request and sending the completed request to the Health Information Management department) and process time (amount of time the staff worked on the request) were collected via manual pre- and post-time studies. Results: Following implementation of interventions, the median lead time for processing durable medical equipment and supply requests decreased from 50 days to 3 days (p &lt; 0.0001). Median processing time decreased from 14 min to 9 min (p &lt; 0.0001). The decrease in processing time realized annual cost savings of approximately $11,000. Conclusions: Collaborative leadership and multidisciplinary training in Lean methods allowed the CCC staff to incorporate common sense, standardize practices, and adapt their work environment to improve the timely and reliable provision of equipment and supplies that are essential for their patients. Implications: The application of Lean methodologies to processing requests for DME and supplies could also result in a natural spread to other paperwork and requests, thus avoiding delays and potential risk for clinical instability or deterioration.,” vol. 6, no. 4, pp. 245–252, 2018, doi: 10.1016/j.hjdsi.2017.11.003.</v>
          </cell>
        </row>
        <row r="1259">
          <cell r="C1259" t="str">
            <v>Using machine learning to identify predictors of imminent drinking and create tailored messages for at-risk drinkers experiencing homelessness,</v>
          </cell>
          <cell r="D1259" t="str">
            <v xml:space="preserve"> J. Subst. Abuse Treat., </v>
          </cell>
          <cell r="E1259" t="str">
            <v>Adults experiencing homelessness are more likely to have an alcohol use disorder compared to adults in the general population. Although shelter-based treatments are common, completion rates tend to be poor, suggesting a need for more effective approaches that are tailored to this understudied and underserved population. One barrier to developing more effective treatments is the limited knowledge of the triggers of alcohol use among homeless adults. This paper describes the use of ecological momentary assessment (EMA) to identify predictors of ‘imminent drinking’ (i.e., drinking within the next 4 h), among a sample of adults experiencing homelessness and receiving health services at a homeless shelter. A total of 78 mostly male (84.6%) adults experiencing homelessness (mean age = 46.6) who reported hazardous drinking completed up to five EMAs per day over 4 weeks (a total of 4557 completed EMAs). The study used machine learning techniques to create a drinking risk algorithm that predicted 82% of imminent drinking episodes within 4 h of the first drink of the day, and correctly identified 76% of nondrinking episodes. The algorithm included the following 7 predictors of imminent drinking: urge to drink, having alcohol easily available, feeling confident that alcohol would improve mood, feeling depressed, lower commitment to being alcohol free, not interacting with someone drinking alcohol, and being indoors. The research team used the results to develop intervention content (e.g., brief tailored messages) that will be delivered when imminent drinking is detected in an upcoming intervention phase. Specifically, we created three theoretically grounded message tracks focused on urge/craving, social/availability, and negative affect/mood, which are further tailored to a participant’s current drinking goal (i.e., stay sober, drink less, no goal) to support positive change. To our knowledge, this is the first study to develop tailored intervention messages based on likelihood of imminent drinking, current drinking triggers, and drinking goals among adults experiencing homelessness.,” vol. 127, p. 108417, 2021, doi: 10.1016/j.jsat.2021.108417.</v>
          </cell>
        </row>
        <row r="1260">
          <cell r="C1260" t="str">
            <v>Using natural language processing to identify problem usage of prescription opioids,</v>
          </cell>
          <cell r="D1260" t="str">
            <v xml:space="preserve"> Int. J. Med. Inform., </v>
          </cell>
          <cell r="E1260" t="str">
            <v>Background: Accurate and scalable surveillance methods are critical to understand widespread problems associated with misuse and abuse of prescription opioids and for implementing effective prevention and control measures. Traditional diagnostic coding incompletely documents problem use. Relevant information for each patient is often obscured in vast amounts of clinical text. Objectives: We developed and evaluated a method that combines natural language processing (NLP) and computer-assisted manual review of clinical notes to identify evidence of problem opioid use in electronic health records (EHRs). Methods: We used the EHR data and text of 22,142 patients receiving chronic opioid therapy (≥70 days’ supply of opioids per calendar quarter) during 2006-2012 to develop and evaluate an NLP-based surveillance method and compare it to traditional methods based on International Classification of Disease, Ninth Edition (ICD-9) codes. We developed a 1288-term dictionary for clinician mentions of opioid addiction, abuse, misuse or overuse, and an NLP system to identify these mentions in unstructured text. The system distinguished affirmative mentions from those that were negated or otherwise qualified. We applied this system to 7336,445 electronic chart notes of the 22,142 patients. Trained abstractors using a custom computer-assisted software interface manually reviewed 7751 chart notes (from 3156 patients) selected by the NLP system and classified each note as to whether or not it contained textual evidence of problem opioid use. Results: Traditional diagnostic codes for problem opioid use were found for 2240 (10.1%) patients. NLP-assisted manual review identified an additional 728 (3.1%) patients with evidence of clinically diagnosed problem opioid use in clinical notes. Inter-rater reliability among pairs of abstractors reviewing notes was high, with kappa. =. 0.86 and 97% agreement for one pair, and kappa. =. 0.71 and 88% agreement for another pair. Conclusions: Scalable, semi-automated NLP methods can efficiently and accurately identify evidence of problem opioid use in vast amounts of EHR text. Incorporating such methods into surveillance efforts may increase prevalence estimates by as much as one-third relative to traditional methods.,” vol. 84, no. 12, pp. 1057–1064, 2015, doi: 10.1016/j.ijmedinf.2015.09.002.</v>
          </cell>
        </row>
        <row r="1261">
          <cell r="C1261" t="str">
            <v>Using ontologies for structuring organizational knowledge in Home Care assistance,</v>
          </cell>
          <cell r="D1261" t="str">
            <v xml:space="preserve"> Int. J. Med. Inform., </v>
          </cell>
          <cell r="E1261" t="str">
            <v>Purpose Information Technologies and Knowledge-based Systems can significantly improve the management of complex distributed health systems, where supporting multidisciplinarity is crucial and communication and synchronization between the different professionals and tasks becomes essential. This work proposes the use of the ontological paradigm to describe the organizational knowledge of such complex healthcare institutions as a basis to support their management. The ontology engineering process is detailed, as well as the way to maintain the ontology updated in front of changes. The paper also analyzes how such an ontology can be exploited in a real healthcare application and the role of the ontology in the customization of the system. The particular case of senior Home Care assistance is addressed, as this is a highly distributed field as well as a strategic goal in an ageing Europe. Materials and methods The proposed ontology design is based on a Home Care medical model defined by an European consortium of Home Care professionals, framed in the scope of the K4Care European project (FP6). Due to the complexity of the model and the knowledge gap existing between the – textual – medical model and the strict formalization of an ontology, an ontology engineering methodology (On-To-Knowledge) has been followed. Results After applying the On-To-Knowledge steps, the following results were obtained: the feasibility study concluded that the ontological paradigm and the expressiveness of modern ontology languages were enough to describe the required medical knowledge; after the kick-off and refinement stages, a complete and non-ambiguous definition of the Home Care model, including its main components and interrelations, was obtained; the formalization stage expressed HC medical entities in the form of ontological classes, which are interrelated by means of hierarchies, properties and semantically rich class restrictions; the evaluation, carried out by exploiting the ontology into a knowledge-driven e-health application running on a real scenario, showed that the ontology design and its exploitation brought several benefits with regards to flexibility, adaptability and work efficiency from the end-user point of view; for the maintenance stage, two software tools are presented, aimed to address the incorporation and modification of healthcare units and the personalization of ontological profiles. Conclusions The paper shows that the ontological paradigm and the …,” vol. 79, no. 5, pp. 370–387, 2010, doi: https://doi.org/10.1016/j.ijmedinf.2010.01.012.</v>
          </cell>
        </row>
        <row r="1262">
          <cell r="C1262" t="str">
            <v>Using software agents to preserve individual health data confidentiality in micro-scale geographical analyses,</v>
          </cell>
          <cell r="D1262" t="str">
            <v xml:space="preserve"> J. Biomed. Inform., </v>
          </cell>
          <cell r="E1262" t="str">
            <v>Confidentiality constraints often preclude the release of disaggregate data about individuals, which limits the types and accuracy of the results of geographical health analyses that could be done. Access to individually geocoded (disaggregate) data often involves lengthy and cumbersome procedures through review boards and committees for approval (and sometimes is not possible). Moreover, current data confidentiality-preserving solutions compatible with fine-level spatial analyses either lack flexibility or yield less than optimal results (because of confidentiality-preserving changes they introduce to disaggregate data), or both. In this paper, we present a simulation case study to illustrate how some analyses cannot be (or will suffer if) done on aggregate data. We then quickly review some existing data confidentiality-preserving techniques, and move on to explore a solution based on software agents with the potential of providing flexible, controlled (software-only) access to unmodified confidential disaggregate data and returning only results that do not expose any person-identifiable details. The solution is thus appropriate for micro-scale geographical analyses where no person-identifiable details are required in the final results (i.e., only aggregate results are needed). Our proposed software agent technique also enables post-coordinated analyses to be designed and carried out on the confidential database(s), as needed, compared to a more conventional solution based on the Web Services model that would only support a rigid, pre-coordinated (pre-determined) and rather limited set of analyses. The paper also provides an exploratory discussion of mobility, security, and trust issues associated with software agents, as well as possible directions/solutions to address these issues, including the use of virtual organizations. Successful partnerships between stakeholder organizations, proper collaboration agreements, clear policies, and unambiguous interpretations of laws and regulations are also much needed to support and ensure the success of any technological solution. © 2005 Elsevier Inc. All rights reserved.,” vol. 39, no. 2, pp. 160–170, 2006, doi: 10.1016/j.jbi.2005.06.003.</v>
          </cell>
        </row>
        <row r="1263">
          <cell r="C1263" t="str">
            <v>Utilisation d’un agenda électronique dans la maladie d’Alzheimer : étude de cas dans un contexte clinique,</v>
          </cell>
          <cell r="D1263" t="str">
            <v xml:space="preserve"> NPG Neurol. - Psychiatr. - Geriatr., </v>
          </cell>
          <cell r="E1263" t="str">
            <v>Alzheimer’s disease, a neurodegenerative pathology, is characterized at the beginning by episodic memory deficit. This leads to difficulties in managing appointments, and remembering things to do or recent personal information. Some case studies have reported that the application AP@LZ, developed on smartphone and including specific applications designed specifically for people with Alzheimer’s disease, presents good potential when introduced with a structured learning procedure. More studies are required to validate its use in different settings. The first objective of this study was to ensure the transferability of the learning method to another clinical context; the second was to explore whether a more flexible, less time-consuming method of acquisition could be equally beneficial. Our results concerning the introduction of the AP@LZ application to a patient with Alzheimer’s disease in the first stages showed the effectiveness of the AP@LZ interface when accompanied by structured learning, and an absence of errors. These results also suggest that a less strict learning method, enabling a reduction in the time spent by the clinician, can be just as beneficial for the patient. Some issues, such as charging and needing to carry the smartphone everywhere, are discussed. In conclusion, this study shows the benefits for people with Alzheimer’s disease of using mobile applications, and points to the importance of pursuing research on the effectiveness of memory aids in maintaining patients in their homes.,” vol. 16, no. 96, pp. 333–343, 2016, doi: 10.1016/j.npg.2016.09.006.</v>
          </cell>
        </row>
        <row r="1264">
          <cell r="C1264" t="str">
            <v>Utilizing the Patient Reported Outcomes Measurement Information System (PROMIS®) to increase referral to ancillary support services for severely symptomatic patients with gynecologic cancer,</v>
          </cell>
          <cell r="D1264" t="str">
            <v xml:space="preserve"> Gynecol. Oncol., </v>
          </cell>
          <cell r="E1264" t="str">
            <v>Objective: The Patient-Reported Outcomes Measurement Information System (PROMIS®) Network has developed a comprehensive repository of electronic patient reported outcomes measures (ePROs) of major symptom domains that have been validated in cancer patients. Their use for patients with gynecologic cancer has been understudied. Our objective was to establish feasibility and acceptability of PROMIS ePRO integration in a gynecologic oncology outpatient clinic and assess if it can help identify severely symptomatic patients and increase referral to supportive services. Methods: English-speaking patients with a confirmed history of gynecologic cancer completed PROMIS ePROs on iPads in the waiting area of an outpatient gynecologic oncology clinic. Symptom scores were calculated for each respondent and grouped using documented severity thresholds. Response data was compared with clinicopathologic characteristics across symptom domains. Severely symptomatic patients were offered referral to ancillary services and asked to complete post-exposure surveys assessing acceptability of the ePRO. Results: Of the 336 patients who completed ePROs, 35% had active disease and 19% had experienced at least one disease recurrence. Sixty-nine percent of the cohort demonstrated moderate to severe physical dysfunction (60%), pain (36%), fatigue (28%), anxiety (9%), depression (8%), and sexual dysfunction (32%). Thirty-nine (12%) severely symptomatic patients were referred to services such as psychiatry, palliative care, pain management, social work or integrative oncology care. Most survey respondents identified the ePROs as helpful (78%) and easy to complete (92%). Conclusions: Outpatient PROMIS ePRO administration is feasible and acceptable to gynecologic oncology patients and can help identify severely symptomatic patients for referral to ancillary support services.,” vol. 152, no. 3, pp. 509–513, 2019, doi: 10.1016/j.ygyno.2018.10.042.</v>
          </cell>
        </row>
        <row r="1265">
          <cell r="C1265" t="str">
            <v>Vaccination adherence: Review and proposed model,</v>
          </cell>
          <cell r="D1265" t="str">
            <v xml:space="preserve"> J. Infect. Public Health, </v>
          </cell>
          <cell r="E1265" t="str">
            <v>Background The prevalence of childhood vaccine-preventable diseases can be significantly reduced through adherence to confirmed vaccination schedules. However, many barriers to vaccination compliance exist, including a lack of awareness regarding the importance of vaccines, missing due dates, and fear of complications from vaccinations. The aim of this study is to review the existing tools and publications regarding vaccination adherence, and to propose a design for a vaccination adherence application (app) for smartphones. Methods Android and iOS apps designed for vaccination reminders have been reviewed to examine six elements: educational factor; customizing features; reminder tools; peer education facilitations; feedback, and the language of apps’ interface and content. The literature from PubMed has been reviewed for studies addressing reminder systems or tools including apps. Results The study has revealed insufficient (n = 6) technology-based interventions for increasing childhood vaccination rates by reminding parents in comparison to the fast growth in technology, out of which are two publications discussed mobile apps. Ten apps have been found in apps stores; only one out of them was designed for the Saudi vaccination schedule in Arabic language with some weaknesses. The study proposed a design for a vaccination reminder app that includes a number of features in order to overcome the limitations discussed in the studied reminders, apps, and systems. The design supports the Arabic language and the Saudi vaccination schedule; parental education including peer education; a variety of reminder methods, and the capability to track vaccinations and refer to the app as a personal health record. Conclusion The study discussed a design for a vaccination reminder app that satisfies the specific requirements for better compliance to children’s immunization schedules based on reviewing the existing apps and publications. The proposed design includes element to educate parents and answer their concerns about vaccines. It involves their peers and can encourage the exchange of experiences and overcome vaccine fears. In addition, it could form a convenient child personal health record.,” vol. 9, no. 6, pp. 781–789, 2016, doi: 10.1016/j.jiph.2016.09.006.</v>
          </cell>
        </row>
        <row r="1266">
          <cell r="C1266" t="str">
            <v>VCKSM: Verifiable conjunctive keyword search over mobile e-health cloud in shared multi-owner settings,</v>
          </cell>
          <cell r="D1266" t="str">
            <v xml:space="preserve"> Pervasive Mob. Comput., </v>
          </cell>
          <cell r="E1266" t="str">
            <v>Searchable encryption (SE) is a promising technique which enables cloud users to conduct search over encrypted cloud data in a privacy-preserving way, especially for the electronic health record (EHR) system that contains plenty of medical history, diagnosis, radiology images, etc. In this paper, we focus on a more practical scenario, also named as the shared multi-owner settings, where each e-health record is co-owned by a fixed number of parties. Although the existing SE schemes under the unshared multi-owner settings can be adapted to this shared scenario, these schemes have to build multiple indexes, which definitely incur higher computational overhead. To save bandwidth and computing resources in cloud servers and guarantee the correctness of search results, we present a secure cryptographic primitive, namely verifiable conjunctive keyword search over mobile e-health cloud scheme, in the shared multi-owner settings by utilizing multisignatures technique. Formal security analysis proves that our scheme is secure against the keyword guessing attacks in standard model. Empirical study using a real-world dataset justifies that our scheme is efficient and feasible in practical applications.,” vol. 40, pp. 205–219, 2017, doi: 10.1016/j.pmcj.2017.06.016.</v>
          </cell>
        </row>
        <row r="1267">
          <cell r="C1267" t="str">
            <v>Ventricular Fibrillation and Tachycardia detection from surface ECG using time-frequency representation images as input dataset for machine learning,</v>
          </cell>
          <cell r="D1267" t="str">
            <v xml:space="preserve"> Comput. Methods Programs Biomed., </v>
          </cell>
          <cell r="E1267" t="str">
            <v>Background and objective To safely select the proper therapy for Ventricullar Fibrillation (VF) is essential to distinct it correctly from Ventricular Tachycardia (VT) and other rhythms. Provided that the required therapy would not be the same, an erroneous detection might lead to serious injuries to the patient or even cause Ventricular Fibrillation (VF). The main novelty of this paper is the use of time-frequency (t-f) representation images as the direct input to the classifier. We hypothesize that this method allow to improve classification results as it allows to eliminate the typical feature selection and extraction stage, and its corresponding loss of information. Methods The standard AHA and MIT-BIH databases were used for evaluation and comparison with other authors. Previous to t-f Pseudo Wigner-Ville (PWV) calculation, only a basic preprocessing for denoising and signal alignment is necessary. In order to check the validity of the method independently of the classifier, four different classifiers are used: Logistic Regression with L2 Regularization (L2 RLR), Adaptive Neural Network Classifier (ANNC), Support Vector Machine (SSVM), and Bagging classifier (BAGG). Results The main classification results for VF detection (including flutter episodes) are 95.56% sensitivity and 98.8% specificity, 88.80% sensitivity and 99.5% specificity for ventricular tachycardia (VT), 98.98% sensitivity and 97.7% specificity for normal sinus, and 96.87% sensitivity and 99.55% specificity for other rhythms. Conclusion Results shows that using t-f data representations to feed classifiers provide superior performance values than the feature selection strategies used in previous works. It opens the door to be used in any other detection applications.,” vol. 141, pp. 119–127, 2017, doi: 10.1016/j.cmpb.2017.02.010.</v>
          </cell>
        </row>
        <row r="1268">
          <cell r="C1268" t="str">
            <v>Verifiable keyword search for secure big data-based mobile healthcare networks with fine-grained authorization control,</v>
          </cell>
          <cell r="D1268" t="str">
            <v xml:space="preserve"> Futur. Gener. Comput. Syst., </v>
          </cell>
          <cell r="E1268" t="str">
            <v>Mobile healthcare networks (MHNs) are increasingly viewed as potential applications for further improving the quality and efficiency of healthcare, with the rapid development of wearable devices. Wearable devices can generate a huge amount of health data, causing big data to be one of the most prominent features. The privacy and security of big data-based MHNs are major concerns of users, and these are the overriding obstacles that stand in the way of the wider adoption of MHNs. For the sake of security, health data is encrypted and stored on an untrusted server. However, the flexibility of the data is thereby affected, such as a search over encrypted health data, or authorization control for a search and verification of the search result. To address these problems, we propose a verifiable keyword search scheme for big data-based MHNs with fine-grained authorization control. In the proposed scheme, when sending the search request to the healthcare provider for the first time, the user needs to check whether he or she has the right to search within encrypted health data. Only authorized users can generate valid trapdoors for searching. Our verification technique is constructed based on an invertible Bloom lookup table and a Merkle hash tree, which can verify the completeness and correctness of the search result even if an empty set is returned by a dishonest healthcare provider. The security analysis shows that the proposed scheme is secure against chosen keyword attacks. The proposed scheme is efficient with low computation load, which can be used to perform eyword searches and verify the search results quickly in a big data environment.,” vol. 87, pp. 712–724, 2018, doi: 10.1016/j.future.2017.10.022.</v>
          </cell>
        </row>
        <row r="1269">
          <cell r="C1269" t="str">
            <v>Videogame-based tool for learning in the motor, cognitive and socio-emotional domains for children with Intellectual Disability,</v>
          </cell>
          <cell r="D1269" t="str">
            <v xml:space="preserve"> Entertain. Comput., </v>
          </cell>
          <cell r="E1269" t="str">
            <v>Due to limitations in their intellectual functioning and adaptive behaviour children with Intellectual Disability experience problems in multiple areas during their daily activities. Research studies tend to give the health and education professionals a consultant role rather than including them into the videogame design team. Concerns arising from the context of application are better assessed and targeted by professionals from the specific field of expertise. We developed a workshop where children with Intellectual Disability can enjoy shared ludic experiences while they engage in learning activities to develop their abilities in the motor, cognitive and socio-emotional domains. Through the study of the workshop activities, we developed and validated a multidisciplinary work methodology and a framework to design videogames for children with Intellectual Disability using a multidisciplinary approach. The teachers and therapists from the school as well as the researchers/programmers have a designer role. The results of our observational study show that the designed videogames combined with embodied interaction, teacher instruction and a turn-taking modality helped the students to train abilities in the motor, cognitive and socio-emotional domains.,” vol. 30, p. 100301, 2019, doi: 10.1016/j.entcom.2019.100301.</v>
          </cell>
        </row>
        <row r="1270">
          <cell r="C1270" t="str">
            <v>Virtual fire drill system supporting co-located collaboration,</v>
          </cell>
          <cell r="D1270" t="str">
            <v xml:space="preserve"> Virtual Real. Intell. Hardw., </v>
          </cell>
          <cell r="E1270" t="str">
            <v>Background Due to the restriction of display mode, in most of the virtual reality systems with multiple people in the same physical space, the program renders the scene based on the position and perspective of the one user, so that other users just see the same scene, resulting in vision disorder. Methods To improve experience of multi-user co-located collaboration, in this study, we propose a fire drill system supporting co-located collaboration, in which three co-located users can collaborate to complete the virtual firefighting mission. Firstly, with multi-view stereoscopic projective display technology and ultra wideband (UWB) technology, co-located users can roam independently and watch virtual scenes through the correct perspective view based on their own position by wearing dedicated shutter glasses, thus carrying out different virtual tasks, which improves the flexibility of co-located collaboration. Secondly, we design simulated firefighting water-gun using the micro-electromechanical system sensor, through which users can interact with virtual environment, and thus provide a better interactive experience. Finally, we develop a workbench including a holographic display module and multi-touch operation module for virtual scene assembly and virtual environment control. Results The controller can use the workbench to adjust the virtual layout in real time, and control the virtual task process to increase the flexibility and playability of system. Conclusions Our work can be employed in a wide range of related virtual reality applications.,” vol. 1, no. 3, pp. 290–302, 2019, doi: 10.3724/SP.J.2096-5796.2019.0012.</v>
          </cell>
        </row>
        <row r="1271">
          <cell r="C1271" t="str">
            <v>Volunteering for Linked Data Wrapper maintenance: A platform perspective,</v>
          </cell>
          <cell r="D1271" t="str">
            <v xml:space="preserve"> Inf. Syst., </v>
          </cell>
          <cell r="E1271" t="str">
            <v>Linked Data Wrappers (LDWs) turn Web APIs into RDF end-points, leveraging the Linked Open Data cloud with current data. Unfortunately, LDWs are fragile upon upgrades on the underlying APIs, compromising LDW stability. Hence, for API-based LDWs to become a sustainable foundation for the Web of Data, we should recognize LDW maintenance as a continuous effort that outlives their breakout projects. This is not new in Software Engineering. Other projects in the past faced similar issues. The strategy: becoming open source and turning towards dedicated platforms. By making LDWs open, we permit others not only to inspect (hence, increasing trust and consumption), but also to maintain (to cope with API upgrades) and reuse (to adapt for their own purposes). Promoting consumption, adaptation and reuse might all help to increase the user base, and in so doing, might provide the critical mass of volunteers, current LDW projects lack. Drawing upon the Helping Theory, we investigate three enablers of volunteering applied to LDW maintenance: impetus to respond, positive evaluation of contributing and increasing awareness. Insights are fleshed out through SYQL, a LDW platform on top of Yahoo’s YQL. Specifically, SYQL capitalizes on the YQL community (i.e. impetus to respond), providesannotation overlays to easy participation (i.e. positive evaluation of contributing), and introduces aHealth Checker (i.e. increasing awareness). Evaluation is conducted for 12 subjects involved in maintaining someone else’s LDWs. Results indicate that both the Health Checker and the annotation overlays provide utility as enablers of awareness and contribution.,” vol. 89, p. 101468, 2020, doi: 10.1016/j.is.2019.101468.</v>
          </cell>
        </row>
        <row r="1272">
          <cell r="C1272" t="str">
            <v>WAKE: Wavelet decomposition coupled with adaptive Kalman filtering for pathological tremor extraction,</v>
          </cell>
          <cell r="D1272" t="str">
            <v xml:space="preserve"> Biomed. Signal Process. Control, </v>
          </cell>
          <cell r="E1272" t="str">
            <v>Pathological Hand Tremor (PHT) is among common symptoms of several neurological movement disorders, which can significantly degrade quality of life of affected individuals. Beside pharmaceutical and surgical therapies, mechatronic technologies have been utilized to control PHTs. Most of these technologies function based on estimation, extraction, and characterization of tremor movement signals. Real-time extraction of tremor signal is of paramount importance because of its application in assistive and rehabilitative devices. In this paper, we propose a novel on-line adaptive method which can adjust the hyper-parameters of the filter to the variable characteristics of the tremor. The proposed Wavelet decomposition coupled with adaptive Kalman filtering technique for pathological tremor Extraction, referred to as the WAKE framework, is composed of a new adaptive Kalman filter and a wavelet transform core to provide indirect prediction of the tremor, one sample ahead of time, to be used for its suppression. In this paper, the design, implementation and evaluation of WAKE are given. The performance is evaluated based on three different datasets, the first one is a synthetic dataset, developed in this work, that simulates hand tremor under ten different conditions. The second and third ones are real datasets recorded from patients with PHTs. The results obtained from the proposed WAKE framework demonstrate significant improvements in the estimation accuracy in comparison with two well regarded techniques in the literature.,” vol. 48, pp. 179–188, 2019, doi: 10.1016/j.bspc.2018.10.007.</v>
          </cell>
        </row>
        <row r="1273">
          <cell r="C1273" t="str">
            <v>Watertight modeling and segmentation of bifurcated Coronary arteries for blood flow simulation using CT imaging,</v>
          </cell>
          <cell r="D1273" t="str">
            <v xml:space="preserve"> Comput. Med. Imaging Graph., </v>
          </cell>
          <cell r="E1273" t="str">
            <v>Image-based simulation of blood flow using computational fluid dynamics has been shown to play an important role in the diagnosis of ischemic coronary artery disease. Accurate extraction of complex coronary artery structures in a watertight geometry is a prerequisite, but manual segmentation is both tedious and subjective. Several semi- and fully automated coronary artery extraction approaches have been developed but have faced several challenges. Conventional voxel-based methods allow for watertight segmentation but are slow and difficult to incorporate expert knowledge. Machine learning based methods are relatively fast and capture rich information embedded in manual annotations. Although sufficient for visualization and analysis of coronary anatomy, these methods cannot be used directly for blood flow simulation if the coronary vasculature is represented as a loose combination of tubular structures and the bifurcation geometry is improperly modeled. In this paper, we propose a novel method to extract branching coronary arteries from CT imaging with a focus on explicit bifurcation modeling and application of machine learning. A bifurcation lumen is firstly modeled by generating the convex hull to join tubular vessel branches. Guided by the pre-determined centerline, machine learning based segmentation is performed to adapt the bifurcation lumen model to target vessel boundaries and smoothed by subdivision surfaces. Our experiments show the constructed coronary artery geometry from CT imaging is accurate by comparing results against the manually annotated ground-truths, and can be directly applied to coronary blood flow simulation.,” vol. 53, pp. 43–53, 2016, doi: 10.1016/j.compmedimag.2016.06.003.</v>
          </cell>
        </row>
        <row r="1274">
          <cell r="C1274" t="str">
            <v>Waveform type evaluation in congenital nystagmus,</v>
          </cell>
          <cell r="D1274" t="str">
            <v xml:space="preserve"> Comput. Methods Programs Biomed., </v>
          </cell>
          <cell r="E1274" t="str">
            <v>Congenital nystagmus is an ocular-motor disorder characterised by involuntary, conjugated and bilateral to and fro ocular oscillations. In this study a method to recognise automatically jerk waveform inside a congenital nystagmus recording and to compute foveation time and foveation position variability is presented. The recordings were performed with subjects looking at visual targets, presented in nine eye gaze positions; data were segmented into blocks corresponding to each gaze position. The nystagmus cycles were identified searching for local minima and maxima (SpEp sequence) in intervals centred on each slope change of the eye position signal (position criterion). The SpEp sequence was then refined using an adaptive threshold applied to the eye velocity signal; the outcome is a robust detection of each slow phase start point, fundamental to accurately compute some nystagmus parameters. A total of 1206 slow phases was used to compute the specificity in waveform recognition applying only the position criterion or adding the adaptive threshold; results showed an increase in negative predictive value of 25.1% using both features. The duration of each foveation window was measured on raw data or using an interpolating function of the congenital nystagmus slow phases; foveation time estimation less sensitive to noise was obtained in the second case. © 2010.,” vol. 100, no. 1, pp. 49–58, 2010, doi: 10.1016/j.cmpb.2010.02.006.</v>
          </cell>
        </row>
        <row r="1275">
          <cell r="C1275" t="str">
            <v>Wavelet coherence analysis of muscle coupling during reaching movement in stroke,</v>
          </cell>
          <cell r="D1275" t="str">
            <v xml:space="preserve"> Comput. Biol. Med., </v>
          </cell>
          <cell r="E1275" t="str">
            <v>Agonist-antagonist coordination is essential to ensure the accuracy and stability of voluntary movement, which can be presented by time-varying coupling between agonist-antagonist electromyographic (EMG) signals. To discover the stroke-induced neurological change in paretic muscles, the wavelet coherence is firstly compared with coherence by simulated data and is utilized to represent the time-varying coupling of experimental data during elbow-tracking tasks. The simulation in this study demonstrates that the wavelet coherence is superior to coherence in the detection of short-time coupling between simulated signals. In addition, the experiment in this study is designed to explore the coupling between agonist-antagonist activations during the dynamic process. In the experiment, 10 post-stroke patients and 10 age-matched adults serving as controls were recruited and asked to perform elbow sinusoidal trajectory tracking tasks. Both the elbow angle and EMG signals of biceps and triceps were recorded simultaneously. Experimental results showed that wavelet coherence could represent the time-varying coupling between two EMG signals in the time-frequency domain, and its dynamic character was appropriate in the dynamic process to discover the functional coupling. According to the time and frequency analysis, the lower functional coupling in the post-stroke group and the obvious wavelet coherence difference between the two groups in the lower frequency range suggested a possible hypothesis mechanism that the weakening of coupling between agonist-antagonist muscles in the affected sides might in fact be stroke-induced damage in the direct corticospinal pathways.,” vol. 131, p. 104263, 2021, doi: 10.1016/j.compbiomed.2021.104263.</v>
          </cell>
        </row>
        <row r="1276">
          <cell r="C1276" t="str">
            <v>Waving Through the Window: A Model of Volitional Social Interaction in Female Mice,</v>
          </cell>
          <cell r="D1276" t="str">
            <v xml:space="preserve"> Biol. Psychiatry, </v>
          </cell>
          <cell r="E1276" t="str">
            <v>Background: Mouse models of social behavior fail to account for volitional aspects of social interaction, and current neurobiological investigation of social behavior is performed almost exclusively using C57BL/6J mice, the background strain of most transgenic mice. Here, we introduce a mouse model of operant social self-administration and choice, using a custom-made apparatus. Methods: First, we trained adolescent and adult female C57BL/6J and CD1 mice to self-administer palatable food pellets and then to lever press under increasing fixed-ratio response requirements for access to an age-matched female social partner. Next, we tested their motivation to seek social interaction using a progressive ratio reinforcement schedule, relapse to social seeking after social isolation, and choice between palatable food versus social interaction. We also tested social conditioned place preference in adult female CD1 and C57BL/6J mice. Results: Adolescent and adult female mice of both strains showed similar rates of food self-administration. In contrast, CD1 mice demonstrated significantly stronger social self-administration than C57BL/6J mice under both reinforcement schedules. CD1 but not C57BL/6J mice demonstrated robust social seeking after social isolation. In the choice task, CD1 mice preferred social interaction, whereas C57BL/6J mice preferred food. CD1 but not C57BL/6J mice demonstrated robust social conditioned place preference. The strain differences were age independent. Conclusions: Our data show that CD1 mice are a better strain for studying female social reward learning. Our mouse operant social model provides a tool for research on neurobiological substrates of female social reward and disruption of social reward in psychiatric disorders using mouse-specific genetic tools.,” 2021, doi: 10.1016/j.biopsych.2021.10.023.</v>
          </cell>
        </row>
        <row r="1277">
          <cell r="C1277" t="str">
            <v>Wearable and fully printed microfluidic nanosensor for sweat rate, conductivity, and copper detection with healthcare applications,</v>
          </cell>
          <cell r="D1277" t="str">
            <v xml:space="preserve"> Biosens. Bioelectron., </v>
          </cell>
          <cell r="E1277" t="str">
            <v>Wearables are becoming pervasive in our society, but they are still mainly based on physical sensors with just few optical and electrochemical exceptions. Sweat, amongst other body fluids, is easily and non-invasively accessible, abundant, and relatively poor of interfering species. The biomarkers of interest in sweat space from ions and small molecules to whole organisms. Heavy metals have been found being biomarkers of several diseases and pathological conditions. Copper in particular is correlated to Wilson’s disease and liver cirrhosis among others. Nevertheless, several issues such as sampling conditions, sweat rate normalization, reliable continuous monitoring, and typically expensive fabrication methods still needs to be addressed in sweat analysis with wearables. Herein, we propose a fully printed wearable microfluidic nanosensor with an integrated wireless smartphone-based readout. Our system can easily be applied on the skin and actively stimulate perspiration, normalizing the heavy metals concentration with respect to the volume of the sample and the sweat rate. The system has a limit of detection of 396 ppb, a linear range up to 2500 ppb and a sensitivity of 2.3 nA/ppb.,” vol. 202, p. 114005, 2022, doi: 10.1016/j.bios.2022.114005.</v>
          </cell>
        </row>
        <row r="1278">
          <cell r="C1278" t="str">
            <v>Wearable biomolecule smartsensors based on one-step fabricated berlin green printed arrays,</v>
          </cell>
          <cell r="D1278" t="str">
            <v xml:space="preserve"> Biosens. Bioelectron., </v>
          </cell>
          <cell r="E1278" t="str">
            <v>The wearable smart detection of body biomolecules and biomarkers is being of significance in the practical fields. Hydrogen peroxide (H2O2) is a product of some enzyme-catalyzed biomolecular reactions. The detection of H2O2 could reflect the concentration information of the enzyme reaction biomolecule substrate such as glucose. A high-performance berlin green (BG) carbon ink for monitoring H2O2 was prepared in this work. And we have successfully developed the wearable smartsensors for detecting H2O2 and glucose based on one-step fabricated BG arrays by screen-printing technology. Comparing with other detection methods, these sensors are wearable, movable, flexible and biocompatible for monitoring biomolecules. As a result, the sensors exhibited good sensitivity, specificity, stability and reproductivity towards H2O2 and glucose. Additionally, there also received stable response after near one hundred times stretching and thousands of bending. Moreover, the wearable sensors could be easily remotely controlled by a smart phone, when integrated with wireless into the device. In prospective studies, the one-step fabricated wearable smartsensors is of great significance in developing a straightforward, highly-efficient and low-cost method for actual detection of biomolecules reflecting body health status, and would potentially be applied in the artificial intelligence (AI) fields.,” vol. 144, p. 111637, 2019, doi: 10.1016/j.bios.2019.111637.</v>
          </cell>
        </row>
        <row r="1279">
          <cell r="C1279" t="str">
            <v>Wearable fluorescent contact lenses for monitoring glucose via a smartphone,</v>
          </cell>
          <cell r="D1279" t="str">
            <v xml:space="preserve"> Sensors Actuators B Chem., </v>
          </cell>
          <cell r="E1279" t="str">
            <v>Real-time, continuous and non-invasive glucose monitoring is essential for the health of diabetic. In this work, we developed soft and transparent smart contact lenses which could detect glucose in tear with high sensitivity. The smart contact lenses were prepared by immobilizing a sensitive glucose fluorescent probe and another reference fluorescent dye into the hydrogel network of the contact lenses. With the increase of glucose concentration, the fluorescent color of the smart contact lenses changed from pink to blue. The fluorescent images could be collected by a smartphone and transformed into RGB signals to quantify the glucose levels. These smart contact lenses could successfully monitor glucose level of 23 μM–1.0 mM in tears by a smart phone. The animal experiments further demonstrate the biosafety of smart contact lenses and the potential application of glucose monitoring. The fluorescence sensor platform is expected to be a new method for painless glucose monitoring.,” vol. 352, p. 131067, 2022, doi: 10.1016/j.snb.2021.131067.</v>
          </cell>
        </row>
        <row r="1280">
          <cell r="C1280" t="str">
            <v>Web-based air quality screening tool for near-port assessments: Example of application in porto, portugal,</v>
          </cell>
          <cell r="D1280" t="str">
            <v xml:space="preserve"> HARMO 2017 - 18th Int. Conf. Harmon. within Atmos. Dispers. Model. Regul. Purp. Proc., </v>
          </cell>
          <cell r="E1280" t="str">
            <v>This presentation will describe the web-based, easy-to-use screening tool C-PORT to study urban-scale air pollution exposures due to port-related sources such as ocean-going vessels, on-terminal stationary sources, rail and trucks. The power of such tools is to be able to make these assessments in a fairly rapid time, and to evaluate the impact of various emissions scenarios on-demand. The algorithms in C-PORT are consistent with other established dispersion models, and are optimized for rapid execution through an intuitive web-based interface. The C-PORT modeling system has been developed and applied to areas within the U.S. to date. However, such web-based, easy-to-use modeling systems are of potential interest to port cities around the globe that are seeing extensive growth in mobile source emissions and associated increases in exposures to air pollutants in the near-source environment. Community groups around the world are becoming increasingly active in local initiatives that seek to mitigate potentially harmful environmental conditions. We are expanding the C-PORT capabilities so that it can be applied in other port areas outside the US, to study near-source pollution in an easy manner, and explore the benefits of improvements to air quality and exposures – either due to voluntary or mandatory programs, through the development of easy-to-evaluate ‘what-if’ scenarios. We will present an illustration for extending C-PORT to other cities of the world using Port of Leixões, in Portugal as an example, and discuss the data / infrastructure needs for easy adaptation and implementation for new ports.,” vol. 2017-Octob, pp. 258–262, 2017, doi: 10.1016/j.envsoft.2017.09.004.</v>
          </cell>
        </row>
        <row r="1281">
          <cell r="C1281" t="str">
            <v>WebECG: A novel ECG simulator based on MATLAB Web Figure,</v>
          </cell>
          <cell r="D1281" t="str">
            <v xml:space="preserve"> Adv. Eng. Softw., </v>
          </cell>
          <cell r="E1281" t="str">
            <v>Electrocardiogram is a signal containing information about the condition and operation of heart. Nowadays, many heart diseases can be efficiently diagnosed using these signals. However, a proper recognition and classification of the heart signals are essential requirement for the diagnosis of heart diseases. In this study, emphasizing on this requirement, a new ECG simulator based on MATLAB Web Figure called WebECG is designed and implemented to facilitate the education on ECG signals. Advanced flexibility and good visualization capabilities including 3-dimension view, zoom and move on ECG graphics are provided by WebECG. The users are able to plot ECG signals with different parameters, to plot the ECGs of nine arrhythmia types. Furthermore, WebECG is capable to add three different noises to ECG and to plot/analyze long-term ECGs. These properties of the WebECG support efficient web-based education of ECG signals. © 2011 Elsevier Ltd. All rights reserved.,” vol. 45, no. 1, pp. 167–174, 2012, doi: 10.1016/j.advengsoft.2011.09.005.</v>
          </cell>
        </row>
        <row r="1282">
          <cell r="C1282" t="str">
            <v>What is needed to make cardiovascular models suitable for clinical decision support? A viewpoint paper,</v>
          </cell>
          <cell r="D1282" t="str">
            <v xml:space="preserve"> J. Comput. Sci., </v>
          </cell>
          <cell r="E1282" t="str">
            <v>The potential impact of hemodynamic and vascular wall models on the diagnosis, treatment, and well-being of thousands of patients suffering from cardiovascular diseases, is tremendous. Despite the potential impact, it is not straightforward to use these models for individualized diagnosis and intervention planning (model predictive decision support). Major challenges are the adaptation of the models to patient-specific conditions and the necessary uncertainty assessment of the simulated outcome measures. In this manuscript, we will present our view on what is needed to make cardiovascular models suitable for clinical decision support. Hereto, we will first describe how an engineer might support clinical decisions. Secondly, we will give a description of the challenges faced by the engineers. Finally we will introduce an innovative approach in which model personalization is guided by sensitivity analysis, and in which the effect of input uncertainties and model assumptions (acknowledged model errors) on model predictions are considered during model corroboration. The approach is illustrated by two different vascular cases. Hopefully our view will be useful in bringing models from the pre-clinical phase to the clinical phase where they will actually be used for model predictive decision support.,” vol. 24, pp. 68–84, 2018, doi: https://doi.org/10.1016/j.jocs.2017.07.006.</v>
          </cell>
        </row>
        <row r="1283">
          <cell r="C1283" t="str">
            <v>When planning meets reality: COVID-19 interpandemic survey of Michigan Nursing Homes,</v>
          </cell>
          <cell r="D1283" t="str">
            <v xml:space="preserve"> Am. J. Infect. Control, </v>
          </cell>
          <cell r="E1283" t="str">
            <v>Background: Nursing home (NH) populations have borne the brunt of morbidity and mortality of COVID-19. We surveyed Michigan NHs to evaluate preparedness, staffing, testing, and adaptations to these challenges. Methods: Interpandemic survey responses were collected May 1-12, 2020. We used Pearson’s Chi-squared test, Fisher’s exact test, and logistic regression to evaluate relationships. Results: Of 452 Michigan NHs contacted via e-mail, 145 (32.1%) opened the survey and of these, 143 (98.6%) responded. Sixty-eight percent of respondents indicated their response plan addressed most issues. NHs reported receiving rapidly changing guidance from many sources. Two-thirds reported shortages of personal protective equipment and other supplies. Half (50%) lacked sufficient testing resources with only 36% able to test residents and staff with suspected COVID-19. A majority (55%) experienced staffing shortages. Sixty-three percent experienced resignations, with front-line clinical staff more likely to resign, particularly in facilities caring for COVID-19 patients (P &lt;.001). Facilities adapted quickly, creating COVID-19 units (78%) to care for patients on site. To reduce isolation, NHs facilitated communication via phone calls (98%), videoconferencing (96%), and window visits (81%). A majority continued to provide requisite therapies (90%). Conclusions: NHs experienced shortages of resources, testing supplies, and staffing challenges. COVID-19 in the facility was a key predictor of staff resignations. Facilities relied on rapidly changing, often conflicting advice from multiple sources, suggesting high-yield areas of improvement.,” vol. 49, no. 11, pp. 1343–1349, 2021, doi: 10.1016/j.ajic.2021.03.016.</v>
          </cell>
        </row>
        <row r="1284">
          <cell r="C1284" t="str">
            <v>When your wearables become your fitness mate,</v>
          </cell>
          <cell r="D1284" t="str">
            <v xml:space="preserve"> Smart Heal., </v>
          </cell>
          <cell r="E1284" t="str">
            <v>Acknowledging the powerful sensors on wearables and smartphones enabling various applications to improve users’ life styles and qualities (e.g., sleep monitoring and running rhythm tracking), this paper takes one step forward developing FitCoach, a virtual fitness coach leveraging users’ wearable mobile devices (including wrist-worn wearables and arm-mounted smartphones) to assess dynamic postures (movement patterns &amp; positions) in workouts. FitCoach aims to help the user to achieve effective workout and prevent injury by dynamically depicting the short-term and long-term picture of a user’s workout based on various sensors in wearable mobile devices. In particular, FitCoach recognizes different types of exercises and interprets fine-grained fitness data (i.e., motion strength and speed) to an easy-to-understand exercise review score, which provides a comprehensive workout performance evaluation and recommendation. Our system further enables contactless device control during workouts (e.g., gesture to pick up an incoming call) through distinguishing customized gestures from regular exercise movement. In addition, FitCoach has the ability to align the sensor readings from wearable devices to the human coordinate system, ensuring the accuracy and robustness of the system. Extensive experiments with over 5000 repetitions of 12 types of exercises involve 12 participants doing both anaerobic and aerobic exercises in indoors as well as outdoors. Our results demonstrate that FitCoach can provide meaningful review and recommendations to users by accurately measure their workout performance and achieve 93% and 90% accuracy for workout analysis and customized control gesture recognition, respectively.,” vol. 16, p. 100114, 2020, doi: 10.1016/j.smhl.2020.100114.</v>
          </cell>
        </row>
        <row r="1285">
          <cell r="C1285" t="str">
            <v>WHO digital health packages for disseminating data standards and data use practices,</v>
          </cell>
          <cell r="D1285" t="str">
            <v xml:space="preserve"> Int. J. Med. Inform., </v>
          </cell>
          <cell r="E1285" t="str">
            <v>Objective: The aim of the study is to analyse an initiative from the World Health Organisation (WHO) to facilitate the dissemination of global standards and guidelines through digital health packages, which can strengthen the capacity of countries to monitor the SDGs. Digital health packages include data standards, guidance on data analysis, specifications for analytical dashboards for a specific health area, including a configuration of these standards for a widely used software platform. Methods: This is a multi-year case study, in which the authors have actively participated in the various aspects of development, implementation and evaluation of the digital health packages initiative. Results: We discuss the key innovations of the digital health package approach: First, the development process, which is based on flexible standards and an integrated approach across health programmes. Second, how the digital health packages combine several related types of standards into one package, including configurations for a widely used software platform supported by strong global and regional technical teams. Outcome: This study shows a novel approach to dissemination of standards, through a digital platform. Currently, 40 countries have adopted one or more of the digital health packages in their national health information system.,” vol. 149, p. 104422, 2021, doi: 10.1016/j.ijmedinf.2021.104422.</v>
          </cell>
        </row>
        <row r="1286">
          <cell r="C1286" t="str">
            <v>Wireless sensor networks for personal health monitoring: Issues and an implementation,</v>
          </cell>
          <cell r="D1286" t="str">
            <v xml:space="preserve"> Comput. Commun., </v>
          </cell>
          <cell r="E1286" t="str">
            <v>Recent technological advances in sensors, low-power integrated circuits, and wireless communications have enabled the design of low-cost, miniature, lightweight, and intelligent physiological sensor nodes. These nodes, capable of sensing, processing, and communicating one or more vital signs, can be seamlessly integrated into wireless personal or body networks (WPANs or WBANs) for health monitoring. These networks promise to revolutionize health care by allowing inexpensive, non-invasive, continuous, ambulatory health monitoring with almost real-time updates of medical records via the Internet. Though a number of ongoing research efforts are focusing on various technical, economic, and social issues, many technical hurdles still need to be resolved in order to have flexible, reliable, secure, and power-efficient WBANs suitable for medical applications. This paper discusses implementation issues and describes the authors’ prototype sensor network for health monitoring that utilizes off-the-shelf 802.15.4 compliant network nodes and custom-built motion and heart activity sensors. The paper presents system architecture and hardware and software organization, as well as the authors’ solutions for time synchronization, power management, and on-chip signal processing.,” vol. 29, no. 13, pp. 2521–2533, 2006, doi: https://doi.org/10.1016/j.comcom.2006.02.011.</v>
          </cell>
        </row>
        <row r="1287">
          <cell r="C1287" t="str">
            <v>Wireless wearable wristband for continuous sweat pH monitoring,</v>
          </cell>
          <cell r="D1287" t="str">
            <v xml:space="preserve"> Sensors Actuators, B Chem., </v>
          </cell>
          <cell r="E1287" t="str">
            <v>Several studies have shown that the determination of pH in sweat, which is one of the most accessible body fluids, can be an indicator of health and wellness, and even be used for potential disease diagnosis. On that basis, we present herein a wearable wristband for continuous and wireless monitoring of sweat pH with potential applications in the field of personal health assessment. The developed wristband consists of two main parts: a microfluidic cloth analytical device (μCAD) to collect continuously the sweat from skin with a color-based pH sensing area; and a readout and processing module with a digital color sensor to obtain the pH of sweat from the color changes in the μCAD. In addition, the readout module includes a low-power Bluetooth interface to transmit the measurements in real-time to a custom-designed smartphone application. To allow continuous operation, an absorbent pad was included in the design to retire and store thsweat from the sensing area through a passive pump path. It was found that the Hue parameter (H) in the HSV color space can be related to the sweat pH and fitted to a Boltzmann equation (R2 = 0.997). The range of use of the wristband device goes from 6 to 8, which includes the pH range of sweat, with a precision at different pH values from 3.6 to 6.0 %. Considering the typical human sweat rate, the absorbent pad allows continuous operation up to more than 1000 min.,” vol. 327, p. 128948, 2021, doi: 10.1016/j.snb.2020.128948.</v>
          </cell>
        </row>
        <row r="1288">
          <cell r="C1288" t="str">
            <v>W-Net: Dense and diagnostic semantic segmentation of subcutaneous and breast tissue in ultrasound images by incorporating ultrasound RF waveform data,</v>
          </cell>
          <cell r="D1288" t="str">
            <v xml:space="preserve"> Med. Image Anal., </v>
          </cell>
          <cell r="E1288" t="str">
            <v>We study the use of raw ultrasound waveforms, often referred to as the ‘Radio Frequency’ (RF) data, for the semantic segmentation of ultrasound scans to carry out dense and diagnostic labeling. We present W-Net, a novel Convolution Neural Network (CNN) framework that employs the raw ultrasound waveforms in addition to the grey ultrasound image to semantically segment and label tissues for anatomical, pathological, or other diagnostic purposes. To the best of our knowledge, this is also the first deep-learning or CNN approach for segmentation that analyzes ultrasound raw RF data along with the grey image. We chose subcutaneous tissue (SubQ) segmentation as our initial clinical goal for dense segmentation since it has diverse intermixed tissues, is challenging to segment, and is an underrepresented research area. SubQ potential applications include plastic surgery, adipose stem-cell harvesting, lymphatic monitoring, and possibly detection/treatment of certain types of tumors. Unlike prior work, we seek to label every pixel in the image, without the use of a background class. A custom dataset consisting of hand-labeled images by an expert clinician and trainees are used for the experimentation, currently labeled into the following categories: skin, fat, fat fascia/stroma, muscle, and muscle fascia. We compared W-Net and attention variant of W-Net (AW-Net) with U-Net and Attention U-Net (AU-Net). Our novel W-Net’s RF-Waveform encoding architecture outperformed regular U-Net and AU-Net, achieving the best mIoU accuracy (averaged across all tissue classes). We study the impact of RF data on dense labeling of the SubQ region, which is followed by the analyses of the generalization capability of the networks to patients and analysis on the SubQ tissue classes, determining that fascia tissues, especially muscle fascia in particular, are the most difficult anatomic class to recognize for both humans and AI algorithms. We present diagnostic semantic segmentation, which is semantic segmentation carried out for the purposes of direct diagnostic pixel labeling, and apply it to breast tumor detection task on a publicly available dataset to segment pixels into malignant tumor, benign tumor, and background tissue class. Using the segmented image we diagnose the patient by classifying the breast lesion as either benign or malignant. We demonstrate the diagnostic capability of RF data with the use of W-Net, which achieves the best segmentation scores across all classes.,” vol. 76, p. 102326, 2022, doi: 10.1016/j.media.2021.102326.</v>
          </cell>
        </row>
        <row r="1289">
          <cell r="C1289" t="str">
            <v>Workflow disruptions and provider situation awareness in acute care: An observational study with emergency department physicians and nurses,</v>
          </cell>
          <cell r="D1289" t="str">
            <v xml:space="preserve"> Appl. Ergon., </v>
          </cell>
          <cell r="E1289" t="str">
            <v>Background: The fast-paced and rapidly changing environment of an Emergency Department (ED) requires providers to have a high level of situation awareness (SA). However, acute clinical care also encompasses a multitude of interruption-laden work processes that might degrade SA. It is therefore important to understand how frequent interruptions affect ED provider cognition in general and SA in particular. Objective: We aimed to examine how sources and contents of provider workflow interruptions influence situation awareness of ED physicians and nurses. Methods: This prospective, multi-method study combined standardized observations, self-reports of ED providers, and ED administrative data of staffing and patient load. Expert observers identified ED providers’ workflow interruptions during 90min observation sessions. Afterwards, each provider reported perceived disruptiveness and situation awareness. Controlling for patient load, patient acuity and staffing, we conducted regression analyses to explore prospective associations between interruptions and provider outcomes. Results: During 74 observation sessions of overall 110h and 40min, we observed 1205 workflow interruptions (mean rate: 10.9 interruptions/hour). Provider situation awareness was fairly high (M = 7.10; scale 0–10) with no difference between ED physicians and nurses. After controlling for ED workload data, we observed that high rates of interruptions were associated with lower levels of situation awareness (β = −0.27). Further analyses revealed that particularly interruptions by telephone/beeper, technical malfunctions as well as interruptive communication related to completed cases were correlated to low SA. Discussion: This study in a naturalistic ED setting shows that ED physicians and nurses continuously cope with disruptions and interruptions. Our findings reveal that highly interruptive workflow environments impede providers’ situation awareness. Moreover, it sheds light on specific sources and contents of interruptions that influence providers’ SA in acute care. Conclusion: Frequent workflow interruptions can degrade ED providers’ situation awareness. A deeper understanding of how avoidable and unavoidable interruptions affect provider cognitions with particular focus on social and technology-related disruptions is required. Further emphasis should be placed on the effective application of work re-design in this context to foster safe and efficient patient care.,” vol. 88, p. 103155, 2020, doi: 10.1016/j.apergo.2020.103155.</v>
          </cell>
        </row>
        <row r="1290">
          <cell r="C1290" t="str">
            <v>Working memory updating training reduces state repetitive negative thinking: Proof-of-concept for a novel cognitive control training,</v>
          </cell>
          <cell r="D1290" t="str">
            <v xml:space="preserve"> Behav. Res. Ther., </v>
          </cell>
          <cell r="E1290" t="str">
            <v>Repetitive negative thinking (RNT) is a proximal risk factor implicated in the onset and maintenance of common mental health problems such as depression and anxiety. Adolescence may be a key developmental window in which to target RNT and prevent the emergence of such disorders. Impairments in updating the contents of working memory are hypothesised to causally contribute to RNT, and some theorists have suggested these difficulties may be specific to the manipulation of negative information. The present study compared the effects of computerised adaptive working memory updating training (in which the task becomes more difficult as performance improves) to a non-adaptive control task in reducing levels of RNT. 124 healthy young people were randomised to 20 sessions of (i) working memory updating training using neutral stimuli, (ii) working memory updating training using negative stimuli, or (iii) non-adaptive working memory updating training. Adaptive working memory updating training using neutral, but not negative, stimuli resulted in significant improvements to working memory updating for negative material, as assessed using an unpractised task, and significant reductions in susceptibility to state RNT. These findings demonstrate proof-of-concept that working memory updating training has the potential to reduce susceptibility to episodes of state RNT.,” vol. 142, p. 103871, 2021, doi: 10.1016/j.brat.2021.103871.</v>
          </cell>
        </row>
        <row r="1291">
          <cell r="C1291" t="str">
            <v>Work-related stress risk assessment in Italy: A methodological proposal adapted to regulatory guidelines,</v>
          </cell>
          <cell r="D1291" t="str">
            <v xml:space="preserve"> Saf. Health Work, </v>
          </cell>
          <cell r="E1291" t="str">
            <v>Background Work-related stress is one of the major causes of occupational ill health. In line with the regulatory framework on occupational health and safety (OSH), adequate models for assessing and managing risk need to be identified so as to minimize the impact of this stress not only on workers’ health, but also on productivity. Methods After close analysis of the Italian and European reference regulatory framework and work-related stress assessment and management models used in some European countries, we adopted the UK Health and Safety Executive’s (HSE) Management Standards (MS) approach, adapting it to the Italian context in order to provide a suitable methodological proposal for Italy. Results We have developed a work-related stress risk assessment strategy, meeting regulatory requirements, now available on a specific web platform that includes software, tutorials, and other tools to assist companies in their assessments. Conclusion This methodological proposal is new on the Italian work-related stress risk assessment scene. Besides providing an evaluation approach using scientifically validated instruments, it ensures the active participation of occupational health professionals in each company. The assessment tools provided enable companies not only to comply with the law, but also to contribute to a database for monitoring and assessment and give access to a reserved area for data analysis and comparisons. © 2013, Occupational Safety and Health Research Institute. Published by Elsevier. All rights reserved.,” vol. 4, no. 2, pp. 95–99, 2013, doi: 10.1016/j.shaw.2013.05.002.</v>
          </cell>
        </row>
        <row r="1292">
          <cell r="C1292" t="str">
            <v>XML technologies for the Omaha System: A data model, a Java tool and several case studies supporting home healthcare,</v>
          </cell>
          <cell r="D1292" t="str">
            <v xml:space="preserve"> Comput. Methods Programs Biomed., </v>
          </cell>
          <cell r="E1292" t="str">
            <v>The eXtensible markup language (XML) is a metalanguage which is useful to represent and exchange data between heterogeneous systems. XML may enable healthcare practitioners to document, monitor, evaluate, and archive medical information and services into distributed computer environments. Therefore, the most recent proposals on electronic health records (EHRs) are usually based on XML documents. Since none of the existing nomenclatures were specifically developed for use in automated clinical information systems, but were adapted to such use, numerous current EHRs are organized as a sequence of events, each represented through codes taken from international classification systems. In nursing, a hierarchically organized problem-solving approach is followed, which hardly couples with the sequential organization of such EHRs. Therefore, the paper presents an XML data model for the Omaha System taxonomy, which is one of the most important international nomenclatures used in the home healthcare nursing context. Such a data model represents the formal definition of EHRs specifically developed for nursing practice. Furthermore, the paper delineates a Java application prototype which is able to manage such documents, shows the possibility to transform such documents into readable web pages, and reports several case studies, one currently managed by the home care service of a Health Center in Central Italy. © 2008 Elsevier Ireland Ltd. All rights reserved.,” vol. 93, no. 3, pp. 297–312, 2009, doi: 10.1016/j.cmpb.2008.10.009.</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mailto:Care@HOME:%20A%20Mobile%20Monitoring%20System%20for%20Patient%20Treatment%20and%20Blood%20Pressure%20Tracki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Care@HOME:%20A%20Mobile%20Monitoring%20System%20for%20Patient%20Treatment%20and%20Blood%20Pressure%20Track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are@HOME:%20A%20Mobile%20Monitoring%20System%20for%20Patient%20Treatment%20and%20Blood%20Pressure%20Track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Mobile@Old%20-%20An%20assistive%20platform%20for%20maintaining%20a%20healthy%20lifestyle%20for%20elderly%20people," TargetMode="External"/><Relationship Id="rId1" Type="http://schemas.openxmlformats.org/officeDocument/2006/relationships/hyperlink" Target="mailto:Care@HOME:%20A%20Mobile%20Monitoring%20System%20for%20Patient%20Treatment%20and%20Blood%20Pressure%20Track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866E-8212-E740-9235-A8BAC69F26B6}">
  <sheetPr>
    <tabColor theme="1"/>
  </sheetPr>
  <dimension ref="A1:M37"/>
  <sheetViews>
    <sheetView zoomScale="113" zoomScaleNormal="113" workbookViewId="0">
      <selection activeCell="C2" sqref="C2"/>
    </sheetView>
  </sheetViews>
  <sheetFormatPr baseColWidth="10" defaultColWidth="10.6640625" defaultRowHeight="15.5"/>
  <cols>
    <col min="1" max="1" width="16.83203125" style="10" customWidth="1"/>
    <col min="2" max="2" width="17" style="17" customWidth="1"/>
    <col min="3" max="3" width="8.83203125" style="23" bestFit="1" customWidth="1"/>
    <col min="4" max="4" width="10.1640625" style="23" customWidth="1"/>
    <col min="5" max="5" width="10.33203125" style="23" customWidth="1"/>
  </cols>
  <sheetData>
    <row r="1" spans="1:13" s="8" customFormat="1" ht="37" customHeight="1">
      <c r="A1" s="9" t="s">
        <v>457</v>
      </c>
      <c r="B1" s="9" t="s">
        <v>437</v>
      </c>
      <c r="C1" s="18" t="s">
        <v>96</v>
      </c>
      <c r="D1" s="9" t="s">
        <v>460</v>
      </c>
      <c r="E1" s="9" t="s">
        <v>458</v>
      </c>
    </row>
    <row r="2" spans="1:13">
      <c r="A2" s="196" t="s">
        <v>459</v>
      </c>
      <c r="B2" s="12" t="s">
        <v>438</v>
      </c>
      <c r="C2" s="19">
        <v>683</v>
      </c>
      <c r="D2" s="19">
        <v>30</v>
      </c>
      <c r="E2" s="19">
        <f>C2-D2</f>
        <v>653</v>
      </c>
    </row>
    <row r="3" spans="1:13">
      <c r="A3" s="197"/>
      <c r="B3" s="13" t="s">
        <v>439</v>
      </c>
      <c r="C3" s="20">
        <v>686</v>
      </c>
      <c r="D3" s="20">
        <v>41</v>
      </c>
      <c r="E3" s="20">
        <f t="shared" ref="E3:E7" si="0">C3-D3</f>
        <v>645</v>
      </c>
    </row>
    <row r="4" spans="1:13">
      <c r="A4" s="197"/>
      <c r="B4" s="13" t="s">
        <v>453</v>
      </c>
      <c r="C4" s="20">
        <v>1743</v>
      </c>
      <c r="D4" s="20">
        <v>220</v>
      </c>
      <c r="E4" s="20">
        <f t="shared" si="0"/>
        <v>1523</v>
      </c>
      <c r="M4" s="11"/>
    </row>
    <row r="5" spans="1:13">
      <c r="A5" s="197"/>
      <c r="B5" s="13" t="s">
        <v>454</v>
      </c>
      <c r="C5" s="20">
        <v>1483</v>
      </c>
      <c r="D5" s="20">
        <v>210</v>
      </c>
      <c r="E5" s="20">
        <f t="shared" si="0"/>
        <v>1273</v>
      </c>
    </row>
    <row r="6" spans="1:13">
      <c r="A6" s="197"/>
      <c r="B6" s="13" t="s">
        <v>440</v>
      </c>
      <c r="C6" s="20">
        <v>1674</v>
      </c>
      <c r="D6" s="20">
        <v>527</v>
      </c>
      <c r="E6" s="20">
        <f t="shared" si="0"/>
        <v>1147</v>
      </c>
    </row>
    <row r="7" spans="1:13">
      <c r="A7" s="197"/>
      <c r="B7" s="13" t="s">
        <v>441</v>
      </c>
      <c r="C7" s="20">
        <v>2000</v>
      </c>
      <c r="D7" s="20">
        <v>87</v>
      </c>
      <c r="E7" s="20">
        <f t="shared" si="0"/>
        <v>1913</v>
      </c>
    </row>
    <row r="8" spans="1:13" s="8" customFormat="1" ht="27" customHeight="1">
      <c r="A8" s="198"/>
      <c r="B8" s="14" t="s">
        <v>442</v>
      </c>
      <c r="C8" s="21">
        <f>SUM(C2:C7)</f>
        <v>8269</v>
      </c>
      <c r="D8" s="21">
        <f>SUM(D2:D7)</f>
        <v>1115</v>
      </c>
      <c r="E8" s="21">
        <f>C8-D8</f>
        <v>7154</v>
      </c>
    </row>
    <row r="9" spans="1:13">
      <c r="A9" s="196" t="s">
        <v>443</v>
      </c>
      <c r="B9" s="12" t="s">
        <v>444</v>
      </c>
      <c r="C9" s="19">
        <v>653</v>
      </c>
      <c r="D9" s="19">
        <f>C9-E9</f>
        <v>581</v>
      </c>
      <c r="E9" s="19">
        <v>72</v>
      </c>
    </row>
    <row r="10" spans="1:13">
      <c r="A10" s="197"/>
      <c r="B10" s="13" t="s">
        <v>439</v>
      </c>
      <c r="C10" s="20">
        <v>645</v>
      </c>
      <c r="D10" s="20">
        <v>520</v>
      </c>
      <c r="E10" s="20">
        <v>57</v>
      </c>
    </row>
    <row r="11" spans="1:13">
      <c r="A11" s="197"/>
      <c r="B11" s="13" t="s">
        <v>453</v>
      </c>
      <c r="C11" s="20">
        <v>1523</v>
      </c>
      <c r="D11" s="20">
        <f>C11-E11</f>
        <v>1478</v>
      </c>
      <c r="E11" s="20">
        <v>45</v>
      </c>
    </row>
    <row r="12" spans="1:13">
      <c r="A12" s="197"/>
      <c r="B12" s="13" t="s">
        <v>454</v>
      </c>
      <c r="C12" s="20">
        <v>1273</v>
      </c>
      <c r="D12" s="20">
        <f>C12-E12</f>
        <v>1244</v>
      </c>
      <c r="E12" s="20">
        <v>29</v>
      </c>
    </row>
    <row r="13" spans="1:13">
      <c r="A13" s="197"/>
      <c r="B13" s="13" t="s">
        <v>440</v>
      </c>
      <c r="C13" s="20">
        <v>1147</v>
      </c>
      <c r="D13" s="20">
        <f>C13-E13</f>
        <v>1112</v>
      </c>
      <c r="E13" s="20">
        <v>35</v>
      </c>
    </row>
    <row r="14" spans="1:13">
      <c r="A14" s="197"/>
      <c r="B14" s="13" t="s">
        <v>441</v>
      </c>
      <c r="C14" s="20">
        <v>1913</v>
      </c>
      <c r="D14" s="20">
        <f>C14-E14</f>
        <v>1841</v>
      </c>
      <c r="E14" s="20">
        <v>72</v>
      </c>
    </row>
    <row r="15" spans="1:13" s="8" customFormat="1" ht="27" customHeight="1">
      <c r="A15" s="198"/>
      <c r="B15" s="14" t="s">
        <v>445</v>
      </c>
      <c r="C15" s="21">
        <v>7154</v>
      </c>
      <c r="D15" s="21">
        <f>SUM(D9:D14)</f>
        <v>6776</v>
      </c>
      <c r="E15" s="21">
        <f>SUM(E9:E14)</f>
        <v>310</v>
      </c>
    </row>
    <row r="16" spans="1:13">
      <c r="A16" s="196" t="s">
        <v>446</v>
      </c>
      <c r="B16" s="12" t="s">
        <v>447</v>
      </c>
      <c r="C16" s="19">
        <f t="shared" ref="C16:C21" si="1">E9</f>
        <v>72</v>
      </c>
      <c r="D16" s="19">
        <f t="shared" ref="D16:D21" si="2">C16-E16</f>
        <v>61</v>
      </c>
      <c r="E16" s="19">
        <v>11</v>
      </c>
    </row>
    <row r="17" spans="1:5">
      <c r="A17" s="197"/>
      <c r="B17" s="13" t="s">
        <v>439</v>
      </c>
      <c r="C17" s="20">
        <f t="shared" si="1"/>
        <v>57</v>
      </c>
      <c r="D17" s="20">
        <f t="shared" si="2"/>
        <v>47</v>
      </c>
      <c r="E17" s="20">
        <v>10</v>
      </c>
    </row>
    <row r="18" spans="1:5">
      <c r="A18" s="197"/>
      <c r="B18" s="13" t="s">
        <v>453</v>
      </c>
      <c r="C18" s="20">
        <f t="shared" si="1"/>
        <v>45</v>
      </c>
      <c r="D18" s="20">
        <f t="shared" si="2"/>
        <v>39</v>
      </c>
      <c r="E18" s="20">
        <v>6</v>
      </c>
    </row>
    <row r="19" spans="1:5">
      <c r="A19" s="197"/>
      <c r="B19" s="13" t="s">
        <v>454</v>
      </c>
      <c r="C19" s="20">
        <f t="shared" si="1"/>
        <v>29</v>
      </c>
      <c r="D19" s="20">
        <f t="shared" si="2"/>
        <v>24</v>
      </c>
      <c r="E19" s="20">
        <v>5</v>
      </c>
    </row>
    <row r="20" spans="1:5">
      <c r="A20" s="197"/>
      <c r="B20" s="13" t="s">
        <v>448</v>
      </c>
      <c r="C20" s="20">
        <f>E13</f>
        <v>35</v>
      </c>
      <c r="D20" s="20">
        <f t="shared" si="2"/>
        <v>20</v>
      </c>
      <c r="E20" s="20">
        <v>15</v>
      </c>
    </row>
    <row r="21" spans="1:5">
      <c r="A21" s="197"/>
      <c r="B21" s="13" t="s">
        <v>449</v>
      </c>
      <c r="C21" s="20">
        <f t="shared" si="1"/>
        <v>72</v>
      </c>
      <c r="D21" s="20">
        <f t="shared" si="2"/>
        <v>62</v>
      </c>
      <c r="E21" s="20">
        <v>10</v>
      </c>
    </row>
    <row r="22" spans="1:5" s="8" customFormat="1" ht="27" customHeight="1">
      <c r="A22" s="198"/>
      <c r="B22" s="14" t="s">
        <v>445</v>
      </c>
      <c r="C22" s="21">
        <f>SUM(C16:C21)</f>
        <v>310</v>
      </c>
      <c r="D22" s="21">
        <f>SUM(D16:D21)</f>
        <v>253</v>
      </c>
      <c r="E22" s="21">
        <f>SUM(E16:E21)</f>
        <v>57</v>
      </c>
    </row>
    <row r="23" spans="1:5">
      <c r="A23" s="196" t="s">
        <v>450</v>
      </c>
      <c r="B23" s="12" t="s">
        <v>447</v>
      </c>
      <c r="C23" s="20">
        <v>11</v>
      </c>
      <c r="D23" s="20">
        <v>5</v>
      </c>
      <c r="E23" s="20">
        <v>16</v>
      </c>
    </row>
    <row r="24" spans="1:5">
      <c r="A24" s="197"/>
      <c r="B24" s="13" t="s">
        <v>439</v>
      </c>
      <c r="C24" s="20">
        <v>10</v>
      </c>
      <c r="D24" s="20">
        <v>3</v>
      </c>
      <c r="E24" s="20">
        <f xml:space="preserve"> SUM(C24:D24)</f>
        <v>13</v>
      </c>
    </row>
    <row r="25" spans="1:5">
      <c r="A25" s="197"/>
      <c r="B25" s="13" t="s">
        <v>453</v>
      </c>
      <c r="C25" s="20">
        <v>6</v>
      </c>
      <c r="D25" s="20">
        <v>1</v>
      </c>
      <c r="E25" s="20">
        <f t="shared" ref="E25" si="3">SUM(C25:D25)</f>
        <v>7</v>
      </c>
    </row>
    <row r="26" spans="1:5">
      <c r="A26" s="197"/>
      <c r="B26" s="13" t="s">
        <v>454</v>
      </c>
      <c r="C26" s="20">
        <v>5</v>
      </c>
      <c r="D26" s="20">
        <v>0</v>
      </c>
      <c r="E26" s="20">
        <f t="shared" ref="E26" si="4" xml:space="preserve"> SUM(C26:D26)</f>
        <v>5</v>
      </c>
    </row>
    <row r="27" spans="1:5">
      <c r="A27" s="197"/>
      <c r="B27" s="13" t="s">
        <v>448</v>
      </c>
      <c r="C27" s="20">
        <f>E20</f>
        <v>15</v>
      </c>
      <c r="D27" s="20">
        <v>3</v>
      </c>
      <c r="E27" s="20">
        <f t="shared" ref="E27" si="5">SUM(C27:D27)</f>
        <v>18</v>
      </c>
    </row>
    <row r="28" spans="1:5">
      <c r="A28" s="197"/>
      <c r="B28" s="13" t="s">
        <v>449</v>
      </c>
      <c r="C28" s="20">
        <v>10</v>
      </c>
      <c r="D28" s="20">
        <v>6</v>
      </c>
      <c r="E28" s="20">
        <f t="shared" ref="E28" si="6" xml:space="preserve"> SUM(C28:D28)</f>
        <v>16</v>
      </c>
    </row>
    <row r="29" spans="1:5" s="11" customFormat="1" ht="27" customHeight="1">
      <c r="A29" s="199"/>
      <c r="B29" s="15" t="s">
        <v>451</v>
      </c>
      <c r="C29" s="22">
        <f xml:space="preserve"> SUM(C23:C28)</f>
        <v>57</v>
      </c>
      <c r="D29" s="22">
        <f xml:space="preserve"> SUM(D23:D28)</f>
        <v>18</v>
      </c>
      <c r="E29" s="22">
        <f t="shared" ref="E29" si="7" xml:space="preserve"> SUM(E23:E28)</f>
        <v>75</v>
      </c>
    </row>
    <row r="30" spans="1:5">
      <c r="A30" s="200" t="s">
        <v>452</v>
      </c>
      <c r="B30" s="16" t="s">
        <v>447</v>
      </c>
      <c r="C30" s="20">
        <v>11</v>
      </c>
      <c r="D30" s="20">
        <v>5</v>
      </c>
      <c r="E30" s="20">
        <v>6</v>
      </c>
    </row>
    <row r="31" spans="1:5">
      <c r="A31" s="200"/>
      <c r="B31" s="16" t="s">
        <v>439</v>
      </c>
      <c r="C31" s="20">
        <v>10</v>
      </c>
      <c r="D31" s="20">
        <v>5</v>
      </c>
      <c r="E31" s="20">
        <f t="shared" ref="E31:E34" si="8" xml:space="preserve"> C31-D31</f>
        <v>5</v>
      </c>
    </row>
    <row r="32" spans="1:5">
      <c r="A32" s="200"/>
      <c r="B32" s="16" t="s">
        <v>453</v>
      </c>
      <c r="C32" s="20">
        <v>6</v>
      </c>
      <c r="D32" s="20">
        <v>1</v>
      </c>
      <c r="E32" s="20">
        <f t="shared" si="8"/>
        <v>5</v>
      </c>
    </row>
    <row r="33" spans="1:5">
      <c r="A33" s="200"/>
      <c r="B33" s="16" t="s">
        <v>454</v>
      </c>
      <c r="C33" s="20">
        <v>5</v>
      </c>
      <c r="D33" s="20">
        <v>1</v>
      </c>
      <c r="E33" s="20">
        <f t="shared" si="8"/>
        <v>4</v>
      </c>
    </row>
    <row r="34" spans="1:5">
      <c r="A34" s="200"/>
      <c r="B34" s="16" t="s">
        <v>440</v>
      </c>
      <c r="C34" s="20">
        <v>15</v>
      </c>
      <c r="D34" s="20">
        <v>5</v>
      </c>
      <c r="E34" s="20">
        <f t="shared" si="8"/>
        <v>10</v>
      </c>
    </row>
    <row r="35" spans="1:5">
      <c r="A35" s="200"/>
      <c r="B35" s="16" t="s">
        <v>441</v>
      </c>
      <c r="C35" s="20">
        <v>10</v>
      </c>
      <c r="D35" s="20">
        <v>6</v>
      </c>
      <c r="E35" s="20">
        <v>4</v>
      </c>
    </row>
    <row r="36" spans="1:5">
      <c r="A36" s="200"/>
      <c r="B36" s="16" t="s">
        <v>455</v>
      </c>
      <c r="C36" s="20">
        <v>18</v>
      </c>
      <c r="D36" s="20">
        <v>4</v>
      </c>
      <c r="E36" s="20">
        <v>14</v>
      </c>
    </row>
    <row r="37" spans="1:5" s="11" customFormat="1" ht="27" customHeight="1">
      <c r="A37" s="201"/>
      <c r="B37" s="15" t="s">
        <v>451</v>
      </c>
      <c r="C37" s="22">
        <f xml:space="preserve"> SUM(C30:C36)</f>
        <v>75</v>
      </c>
      <c r="D37" s="22">
        <f xml:space="preserve"> SUM(D30:D36)</f>
        <v>27</v>
      </c>
      <c r="E37" s="22">
        <f xml:space="preserve"> SUM(E30:E36)</f>
        <v>48</v>
      </c>
    </row>
  </sheetData>
  <mergeCells count="5">
    <mergeCell ref="A2:A8"/>
    <mergeCell ref="A9:A15"/>
    <mergeCell ref="A16:A22"/>
    <mergeCell ref="A23:A29"/>
    <mergeCell ref="A30:A37"/>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2959-45C6-9443-8595-E503007D4FD5}">
  <sheetPr filterMode="1">
    <tabColor rgb="FF9D4542"/>
  </sheetPr>
  <dimension ref="A1:F19"/>
  <sheetViews>
    <sheetView zoomScale="113" zoomScaleNormal="113" workbookViewId="0">
      <selection activeCell="D6" sqref="D6"/>
    </sheetView>
  </sheetViews>
  <sheetFormatPr baseColWidth="10" defaultColWidth="10.83203125" defaultRowHeight="15.5"/>
  <cols>
    <col min="1" max="1" width="10.83203125" style="46"/>
    <col min="2" max="2" width="77.83203125" style="46" customWidth="1"/>
    <col min="3" max="3" width="10.83203125" style="46"/>
    <col min="4" max="4" width="61.1640625" style="46" customWidth="1"/>
    <col min="5" max="5" width="19.5" style="101" customWidth="1"/>
    <col min="6" max="16384" width="10.83203125" style="46"/>
  </cols>
  <sheetData>
    <row r="1" spans="1:6" s="93" customFormat="1" ht="37" customHeight="1">
      <c r="A1" s="94" t="s">
        <v>96</v>
      </c>
      <c r="B1" s="95" t="s">
        <v>97</v>
      </c>
      <c r="C1" s="96" t="s">
        <v>3</v>
      </c>
      <c r="D1" s="96" t="s">
        <v>4</v>
      </c>
      <c r="E1" s="96" t="s">
        <v>522</v>
      </c>
      <c r="F1" s="56"/>
    </row>
    <row r="2" spans="1:6" hidden="1">
      <c r="A2" s="50" t="s">
        <v>141</v>
      </c>
      <c r="B2" s="47" t="s">
        <v>555</v>
      </c>
      <c r="C2" s="48" t="s">
        <v>556</v>
      </c>
      <c r="D2" s="49" t="s">
        <v>145</v>
      </c>
      <c r="E2" s="68" t="s">
        <v>436</v>
      </c>
      <c r="F2" s="45"/>
    </row>
    <row r="3" spans="1:6">
      <c r="A3" s="48" t="s">
        <v>138</v>
      </c>
      <c r="B3" s="47" t="s">
        <v>462</v>
      </c>
      <c r="C3" s="47" t="s">
        <v>557</v>
      </c>
      <c r="D3" s="45" t="s">
        <v>143</v>
      </c>
      <c r="E3" s="62" t="s">
        <v>410</v>
      </c>
      <c r="F3" s="45"/>
    </row>
    <row r="4" spans="1:6" hidden="1">
      <c r="A4" s="50" t="s">
        <v>140</v>
      </c>
      <c r="B4" s="47" t="s">
        <v>471</v>
      </c>
      <c r="C4" s="47" t="s">
        <v>558</v>
      </c>
      <c r="D4" s="49" t="s">
        <v>357</v>
      </c>
      <c r="E4" s="68" t="s">
        <v>436</v>
      </c>
      <c r="F4" s="45"/>
    </row>
    <row r="5" spans="1:6">
      <c r="A5" s="48" t="s">
        <v>123</v>
      </c>
      <c r="B5" s="47" t="s">
        <v>126</v>
      </c>
      <c r="C5" s="47" t="s">
        <v>559</v>
      </c>
      <c r="D5" s="47" t="s">
        <v>127</v>
      </c>
      <c r="E5" s="62" t="s">
        <v>410</v>
      </c>
      <c r="F5" s="45"/>
    </row>
    <row r="6" spans="1:6">
      <c r="A6" s="48" t="s">
        <v>139</v>
      </c>
      <c r="B6" s="47" t="s">
        <v>468</v>
      </c>
      <c r="C6" s="47" t="s">
        <v>144</v>
      </c>
      <c r="D6" s="45" t="s">
        <v>358</v>
      </c>
      <c r="E6" s="62" t="s">
        <v>410</v>
      </c>
      <c r="F6" s="45"/>
    </row>
    <row r="7" spans="1:6">
      <c r="A7" s="48" t="s">
        <v>136</v>
      </c>
      <c r="B7" s="47" t="s">
        <v>472</v>
      </c>
      <c r="C7" s="47" t="s">
        <v>560</v>
      </c>
      <c r="D7" s="45" t="s">
        <v>359</v>
      </c>
      <c r="E7" s="62" t="s">
        <v>410</v>
      </c>
      <c r="F7" s="45"/>
    </row>
    <row r="8" spans="1:6" hidden="1">
      <c r="A8" s="50" t="s">
        <v>124</v>
      </c>
      <c r="B8" s="47" t="s">
        <v>474</v>
      </c>
      <c r="C8" s="47" t="s">
        <v>561</v>
      </c>
      <c r="D8" s="51" t="s">
        <v>128</v>
      </c>
      <c r="E8" s="68" t="s">
        <v>436</v>
      </c>
      <c r="F8" s="45"/>
    </row>
    <row r="9" spans="1:6">
      <c r="A9" s="48" t="s">
        <v>137</v>
      </c>
      <c r="B9" s="47" t="s">
        <v>467</v>
      </c>
      <c r="C9" s="47" t="s">
        <v>562</v>
      </c>
      <c r="D9" s="47" t="s">
        <v>142</v>
      </c>
      <c r="E9" s="62" t="s">
        <v>410</v>
      </c>
      <c r="F9" s="45"/>
    </row>
    <row r="10" spans="1:6" hidden="1">
      <c r="A10" s="50" t="s">
        <v>130</v>
      </c>
      <c r="B10" s="47" t="s">
        <v>132</v>
      </c>
      <c r="C10" s="47" t="s">
        <v>563</v>
      </c>
      <c r="D10" s="49" t="s">
        <v>552</v>
      </c>
      <c r="E10" s="68" t="s">
        <v>436</v>
      </c>
      <c r="F10" s="45"/>
    </row>
    <row r="11" spans="1:6">
      <c r="A11" s="48" t="s">
        <v>129</v>
      </c>
      <c r="B11" s="47" t="s">
        <v>466</v>
      </c>
      <c r="C11" s="47" t="s">
        <v>564</v>
      </c>
      <c r="D11" s="47" t="s">
        <v>131</v>
      </c>
      <c r="E11" s="62" t="s">
        <v>410</v>
      </c>
      <c r="F11" s="45"/>
    </row>
    <row r="12" spans="1:6" hidden="1">
      <c r="A12" s="52" t="s">
        <v>133</v>
      </c>
      <c r="B12" s="97" t="s">
        <v>134</v>
      </c>
      <c r="C12" s="97" t="s">
        <v>565</v>
      </c>
      <c r="D12" s="49" t="s">
        <v>135</v>
      </c>
      <c r="E12" s="68" t="s">
        <v>436</v>
      </c>
      <c r="F12" s="45"/>
    </row>
    <row r="13" spans="1:6">
      <c r="A13" s="48" t="s">
        <v>146</v>
      </c>
      <c r="B13" s="47" t="s">
        <v>147</v>
      </c>
      <c r="C13" s="47" t="s">
        <v>566</v>
      </c>
      <c r="D13" s="45" t="s">
        <v>148</v>
      </c>
      <c r="E13" s="62" t="s">
        <v>410</v>
      </c>
      <c r="F13" s="45"/>
    </row>
    <row r="14" spans="1:6">
      <c r="A14" s="48" t="s">
        <v>192</v>
      </c>
      <c r="B14" s="47" t="s">
        <v>469</v>
      </c>
      <c r="C14" s="47" t="s">
        <v>567</v>
      </c>
      <c r="D14" s="47" t="s">
        <v>125</v>
      </c>
      <c r="E14" s="62" t="s">
        <v>410</v>
      </c>
      <c r="F14" s="45"/>
    </row>
    <row r="15" spans="1:6">
      <c r="A15" s="48" t="s">
        <v>367</v>
      </c>
      <c r="B15" s="47" t="s">
        <v>470</v>
      </c>
      <c r="C15" s="47" t="s">
        <v>369</v>
      </c>
      <c r="D15" s="45" t="s">
        <v>368</v>
      </c>
      <c r="E15" s="62" t="s">
        <v>410</v>
      </c>
      <c r="F15" s="45"/>
    </row>
    <row r="16" spans="1:6" s="98" customFormat="1">
      <c r="A16" s="2" t="s">
        <v>428</v>
      </c>
      <c r="B16" s="1" t="s">
        <v>553</v>
      </c>
      <c r="C16" s="3" t="s">
        <v>554</v>
      </c>
      <c r="D16" s="1" t="s">
        <v>33</v>
      </c>
      <c r="E16" s="62" t="s">
        <v>410</v>
      </c>
      <c r="F16" s="1"/>
    </row>
    <row r="17" spans="1:6" hidden="1">
      <c r="A17" s="62"/>
      <c r="B17" s="56"/>
      <c r="C17" s="56"/>
      <c r="D17" s="56"/>
      <c r="E17" s="100"/>
    </row>
    <row r="18" spans="1:6" s="45" customFormat="1" ht="13" hidden="1">
      <c r="A18" s="99"/>
      <c r="B18" s="1"/>
      <c r="C18" s="1"/>
      <c r="D18" s="1"/>
      <c r="E18" s="2"/>
      <c r="F18" s="1"/>
    </row>
    <row r="19" spans="1:6" hidden="1">
      <c r="A19" s="100"/>
      <c r="B19" s="56"/>
      <c r="C19" s="56"/>
      <c r="D19" s="56"/>
      <c r="E19" s="100"/>
    </row>
  </sheetData>
  <autoFilter ref="E1:E19" xr:uid="{7ED42959-45C6-9443-8595-E503007D4FD5}">
    <filterColumn colId="0">
      <filters>
        <filter val="In"/>
      </filters>
    </filterColumn>
  </autoFilter>
  <phoneticPr fontId="2" type="noConversion"/>
  <conditionalFormatting sqref="B16">
    <cfRule type="duplicateValues" dxfId="16" priority="3"/>
    <cfRule type="duplicateValues" dxfId="15" priority="4"/>
  </conditionalFormatting>
  <conditionalFormatting sqref="C18">
    <cfRule type="duplicateValues" dxfId="14" priority="1"/>
    <cfRule type="duplicateValues" dxfId="13" priority="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2B56-4B11-3F40-8A70-37127CA33CC2}">
  <sheetPr>
    <tabColor rgb="FF86287B"/>
  </sheetPr>
  <dimension ref="A1:G22"/>
  <sheetViews>
    <sheetView zoomScale="113" zoomScaleNormal="113" workbookViewId="0">
      <selection activeCell="D15" sqref="D15"/>
    </sheetView>
  </sheetViews>
  <sheetFormatPr baseColWidth="10" defaultColWidth="10.6640625" defaultRowHeight="15.5"/>
  <cols>
    <col min="1" max="1" width="10.83203125" style="107"/>
    <col min="3" max="3" width="69" customWidth="1"/>
    <col min="4" max="4" width="38.6640625" customWidth="1"/>
    <col min="6" max="6" width="48.83203125" customWidth="1"/>
    <col min="7" max="7" width="10.83203125" style="103"/>
  </cols>
  <sheetData>
    <row r="1" spans="1:7" s="103" customFormat="1" ht="37" customHeight="1">
      <c r="A1" s="104" t="s">
        <v>96</v>
      </c>
      <c r="B1" s="104" t="s">
        <v>572</v>
      </c>
      <c r="C1" s="104" t="s">
        <v>2</v>
      </c>
      <c r="D1" s="104" t="s">
        <v>3</v>
      </c>
      <c r="E1" s="104" t="s">
        <v>300</v>
      </c>
      <c r="F1" s="105" t="s">
        <v>4</v>
      </c>
      <c r="G1" s="105" t="s">
        <v>522</v>
      </c>
    </row>
    <row r="2" spans="1:7">
      <c r="A2" s="51" t="s">
        <v>149</v>
      </c>
      <c r="B2" s="47" t="s">
        <v>152</v>
      </c>
      <c r="C2" s="1" t="s">
        <v>153</v>
      </c>
      <c r="D2" s="47" t="s">
        <v>573</v>
      </c>
      <c r="E2" s="1" t="s">
        <v>154</v>
      </c>
      <c r="F2" s="84" t="s">
        <v>155</v>
      </c>
      <c r="G2" s="108" t="s">
        <v>436</v>
      </c>
    </row>
    <row r="3" spans="1:7">
      <c r="A3" s="51" t="s">
        <v>150</v>
      </c>
      <c r="B3" s="47" t="s">
        <v>156</v>
      </c>
      <c r="C3" s="1" t="s">
        <v>157</v>
      </c>
      <c r="D3" s="47" t="s">
        <v>574</v>
      </c>
      <c r="E3" s="1" t="s">
        <v>158</v>
      </c>
      <c r="F3" s="84" t="s">
        <v>159</v>
      </c>
      <c r="G3" s="108" t="s">
        <v>436</v>
      </c>
    </row>
    <row r="4" spans="1:7">
      <c r="A4" s="47" t="s">
        <v>151</v>
      </c>
      <c r="B4" s="47" t="s">
        <v>160</v>
      </c>
      <c r="C4" s="1" t="s">
        <v>161</v>
      </c>
      <c r="D4" s="47" t="s">
        <v>575</v>
      </c>
      <c r="E4" s="1" t="s">
        <v>162</v>
      </c>
      <c r="F4" s="1" t="s">
        <v>163</v>
      </c>
      <c r="G4" s="2" t="s">
        <v>410</v>
      </c>
    </row>
    <row r="5" spans="1:7">
      <c r="A5" s="51" t="s">
        <v>164</v>
      </c>
      <c r="B5" s="47" t="s">
        <v>165</v>
      </c>
      <c r="C5" s="1" t="s">
        <v>341</v>
      </c>
      <c r="D5" s="47" t="s">
        <v>576</v>
      </c>
      <c r="E5" s="1" t="s">
        <v>166</v>
      </c>
      <c r="F5" s="84" t="s">
        <v>361</v>
      </c>
      <c r="G5" s="108" t="s">
        <v>436</v>
      </c>
    </row>
    <row r="6" spans="1:7">
      <c r="A6" s="47" t="s">
        <v>167</v>
      </c>
      <c r="B6" s="47" t="s">
        <v>168</v>
      </c>
      <c r="C6" s="1" t="s">
        <v>408</v>
      </c>
      <c r="D6" s="47" t="s">
        <v>577</v>
      </c>
      <c r="E6" s="1" t="s">
        <v>409</v>
      </c>
      <c r="F6" s="1" t="s">
        <v>169</v>
      </c>
      <c r="G6" s="2" t="s">
        <v>410</v>
      </c>
    </row>
    <row r="7" spans="1:7">
      <c r="A7" s="51" t="s">
        <v>170</v>
      </c>
      <c r="B7" s="47" t="s">
        <v>171</v>
      </c>
      <c r="C7" s="1" t="s">
        <v>172</v>
      </c>
      <c r="D7" s="47" t="s">
        <v>578</v>
      </c>
      <c r="E7" s="1" t="s">
        <v>173</v>
      </c>
      <c r="F7" s="84" t="s">
        <v>174</v>
      </c>
      <c r="G7" s="108" t="s">
        <v>436</v>
      </c>
    </row>
    <row r="8" spans="1:7">
      <c r="A8" s="51" t="s">
        <v>175</v>
      </c>
      <c r="B8" s="47" t="s">
        <v>176</v>
      </c>
      <c r="C8" s="1" t="s">
        <v>177</v>
      </c>
      <c r="D8" s="47" t="s">
        <v>579</v>
      </c>
      <c r="E8" s="1" t="s">
        <v>178</v>
      </c>
      <c r="F8" s="84" t="s">
        <v>362</v>
      </c>
      <c r="G8" s="108" t="s">
        <v>436</v>
      </c>
    </row>
    <row r="9" spans="1:7">
      <c r="A9" s="51" t="s">
        <v>179</v>
      </c>
      <c r="B9" s="47" t="s">
        <v>181</v>
      </c>
      <c r="C9" s="1" t="s">
        <v>182</v>
      </c>
      <c r="D9" s="47" t="s">
        <v>580</v>
      </c>
      <c r="E9" s="1" t="s">
        <v>183</v>
      </c>
      <c r="F9" s="102" t="s">
        <v>365</v>
      </c>
      <c r="G9" s="108" t="s">
        <v>436</v>
      </c>
    </row>
    <row r="10" spans="1:7">
      <c r="A10" s="47" t="s">
        <v>180</v>
      </c>
      <c r="B10" s="47" t="s">
        <v>184</v>
      </c>
      <c r="C10" s="1" t="s">
        <v>185</v>
      </c>
      <c r="D10" s="48" t="s">
        <v>581</v>
      </c>
      <c r="E10" s="1" t="s">
        <v>186</v>
      </c>
      <c r="F10" s="1" t="s">
        <v>187</v>
      </c>
      <c r="G10" s="2" t="s">
        <v>410</v>
      </c>
    </row>
    <row r="11" spans="1:7">
      <c r="A11" s="51" t="s">
        <v>188</v>
      </c>
      <c r="B11" s="47" t="s">
        <v>189</v>
      </c>
      <c r="C11" s="106" t="s">
        <v>286</v>
      </c>
      <c r="D11" s="47" t="s">
        <v>582</v>
      </c>
      <c r="E11" s="1" t="s">
        <v>190</v>
      </c>
      <c r="F11" s="84" t="s">
        <v>191</v>
      </c>
      <c r="G11" s="108" t="s">
        <v>436</v>
      </c>
    </row>
    <row r="12" spans="1:7" ht="17" customHeight="1">
      <c r="A12" s="1" t="s">
        <v>427</v>
      </c>
      <c r="B12" s="45" t="s">
        <v>571</v>
      </c>
      <c r="C12" s="1" t="s">
        <v>568</v>
      </c>
      <c r="D12" s="45" t="s">
        <v>569</v>
      </c>
      <c r="E12" s="1" t="s">
        <v>570</v>
      </c>
      <c r="F12" s="45"/>
      <c r="G12" s="2" t="s">
        <v>410</v>
      </c>
    </row>
    <row r="13" spans="1:7">
      <c r="A13" s="109"/>
      <c r="B13" s="46"/>
      <c r="C13" s="46"/>
      <c r="D13" s="46"/>
      <c r="E13" s="46"/>
      <c r="F13" s="46"/>
      <c r="G13" s="101"/>
    </row>
    <row r="14" spans="1:7">
      <c r="A14" s="109"/>
      <c r="B14" s="46"/>
      <c r="C14" s="46"/>
      <c r="D14" s="46"/>
      <c r="E14" s="46"/>
      <c r="F14" s="46"/>
      <c r="G14" s="101"/>
    </row>
    <row r="15" spans="1:7">
      <c r="A15" s="109"/>
      <c r="B15" s="46"/>
      <c r="C15" s="46"/>
      <c r="D15" s="46"/>
      <c r="E15" s="46"/>
      <c r="F15" s="46"/>
      <c r="G15" s="101"/>
    </row>
    <row r="16" spans="1:7">
      <c r="A16" s="109"/>
      <c r="B16" s="46"/>
      <c r="C16" s="46"/>
      <c r="D16" s="46"/>
      <c r="E16" s="46"/>
      <c r="F16" s="46"/>
      <c r="G16" s="101"/>
    </row>
    <row r="17" spans="1:7">
      <c r="A17" s="109"/>
      <c r="B17" s="46"/>
      <c r="C17" s="46"/>
      <c r="D17" s="46"/>
      <c r="E17" s="46"/>
      <c r="F17" s="46"/>
      <c r="G17" s="101"/>
    </row>
    <row r="18" spans="1:7">
      <c r="A18" s="109"/>
      <c r="B18" s="46"/>
      <c r="C18" s="46"/>
      <c r="D18" s="46"/>
      <c r="E18" s="46"/>
      <c r="F18" s="46"/>
      <c r="G18" s="101"/>
    </row>
    <row r="19" spans="1:7">
      <c r="A19" s="109"/>
      <c r="B19" s="46"/>
      <c r="C19" s="46"/>
      <c r="D19" s="46"/>
      <c r="E19" s="46"/>
      <c r="F19" s="46"/>
      <c r="G19" s="101"/>
    </row>
    <row r="20" spans="1:7">
      <c r="A20" s="109"/>
      <c r="B20" s="46"/>
      <c r="C20" s="46"/>
      <c r="D20" s="46"/>
      <c r="E20" s="46"/>
      <c r="F20" s="46"/>
      <c r="G20" s="101"/>
    </row>
    <row r="21" spans="1:7">
      <c r="A21" s="109"/>
      <c r="B21" s="46"/>
      <c r="C21" s="46"/>
      <c r="D21" s="46"/>
      <c r="E21" s="46"/>
      <c r="F21" s="46"/>
      <c r="G21" s="101"/>
    </row>
    <row r="22" spans="1:7">
      <c r="A22" s="109"/>
      <c r="B22" s="46"/>
      <c r="C22" s="46"/>
      <c r="D22" s="46"/>
      <c r="E22" s="46"/>
      <c r="F22" s="46"/>
      <c r="G22" s="101"/>
    </row>
  </sheetData>
  <autoFilter ref="G1:G13" xr:uid="{44B72B56-4B11-3F40-8A70-37127CA33CC2}"/>
  <phoneticPr fontId="2" type="noConversion"/>
  <hyperlinks>
    <hyperlink ref="C11" r:id="rId1" xr:uid="{34C81BC3-2EE0-0843-B9AD-594F30517B0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F29E-83B0-DB42-97EB-CD3E526CAA3E}">
  <sheetPr>
    <tabColor theme="9" tint="-0.499984740745262"/>
  </sheetPr>
  <dimension ref="A1:H44"/>
  <sheetViews>
    <sheetView topLeftCell="D1" zoomScale="113" zoomScaleNormal="113" workbookViewId="0">
      <selection activeCell="D43" sqref="D43"/>
    </sheetView>
  </sheetViews>
  <sheetFormatPr baseColWidth="10" defaultColWidth="10.83203125" defaultRowHeight="13"/>
  <cols>
    <col min="1" max="1" width="13.6640625" style="45" bestFit="1" customWidth="1"/>
    <col min="2" max="2" width="10.83203125" style="45" customWidth="1"/>
    <col min="3" max="3" width="21" style="45" bestFit="1" customWidth="1"/>
    <col min="4" max="4" width="40.5" style="45" customWidth="1"/>
    <col min="5" max="5" width="15.5" style="45" customWidth="1"/>
    <col min="6" max="6" width="28.5" style="45" bestFit="1" customWidth="1"/>
    <col min="7" max="7" width="16.1640625" style="62" customWidth="1"/>
    <col min="8" max="16384" width="10.83203125" style="45"/>
  </cols>
  <sheetData>
    <row r="1" spans="1:8" s="83" customFormat="1" ht="37" customHeight="1">
      <c r="A1" s="81" t="s">
        <v>0</v>
      </c>
      <c r="B1" s="81" t="s">
        <v>1</v>
      </c>
      <c r="C1" s="81" t="s">
        <v>2</v>
      </c>
      <c r="D1" s="82" t="s">
        <v>3</v>
      </c>
      <c r="E1" s="81" t="s">
        <v>4</v>
      </c>
      <c r="F1" s="82" t="s">
        <v>4</v>
      </c>
      <c r="G1" s="82" t="s">
        <v>433</v>
      </c>
      <c r="H1" s="82" t="s">
        <v>4</v>
      </c>
    </row>
    <row r="2" spans="1:8">
      <c r="A2" s="45" t="s">
        <v>403</v>
      </c>
      <c r="B2" s="1" t="s">
        <v>502</v>
      </c>
      <c r="C2" s="45" t="s">
        <v>402</v>
      </c>
      <c r="D2" s="1" t="s">
        <v>505</v>
      </c>
      <c r="G2" s="62" t="s">
        <v>410</v>
      </c>
      <c r="H2" s="45">
        <f xml:space="preserve"> VLOOKUP(A2, 'All inlcude studies'!$A$2:$E$77, 5, FALSE)</f>
        <v>0</v>
      </c>
    </row>
    <row r="3" spans="1:8">
      <c r="A3" s="45" t="s">
        <v>404</v>
      </c>
      <c r="B3" s="1" t="s">
        <v>503</v>
      </c>
      <c r="C3" s="45" t="s">
        <v>405</v>
      </c>
      <c r="D3" s="1" t="s">
        <v>506</v>
      </c>
      <c r="G3" s="62" t="s">
        <v>410</v>
      </c>
      <c r="H3" s="45">
        <f xml:space="preserve"> VLOOKUP(A3, 'All inlcude studies'!$A$2:$E$77, 5, FALSE)</f>
        <v>0</v>
      </c>
    </row>
    <row r="4" spans="1:8">
      <c r="A4" s="45" t="s">
        <v>431</v>
      </c>
      <c r="B4" s="1" t="s">
        <v>504</v>
      </c>
      <c r="C4" s="45" t="s">
        <v>407</v>
      </c>
      <c r="D4" s="1" t="s">
        <v>507</v>
      </c>
      <c r="G4" s="62" t="s">
        <v>410</v>
      </c>
      <c r="H4" s="45">
        <f xml:space="preserve"> VLOOKUP(A4, 'All inlcude studies'!$A$2:$E$77, 5, FALSE)</f>
        <v>0</v>
      </c>
    </row>
    <row r="5" spans="1:8">
      <c r="A5" s="1" t="s">
        <v>5</v>
      </c>
      <c r="B5" s="1" t="s">
        <v>6</v>
      </c>
      <c r="C5" s="1" t="s">
        <v>7</v>
      </c>
      <c r="D5" s="1" t="s">
        <v>488</v>
      </c>
      <c r="E5" s="1"/>
      <c r="F5" s="1" t="s">
        <v>8</v>
      </c>
      <c r="G5" s="62" t="s">
        <v>410</v>
      </c>
      <c r="H5" s="45">
        <f xml:space="preserve"> VLOOKUP(A5, 'All inlcude studies'!$A$2:$E$77, 5, FALSE)</f>
        <v>0</v>
      </c>
    </row>
    <row r="6" spans="1:8">
      <c r="A6" s="1" t="s">
        <v>9</v>
      </c>
      <c r="B6" s="1" t="s">
        <v>10</v>
      </c>
      <c r="C6" s="1" t="s">
        <v>11</v>
      </c>
      <c r="D6" s="1" t="s">
        <v>489</v>
      </c>
      <c r="E6" s="1"/>
      <c r="F6" s="1" t="s">
        <v>12</v>
      </c>
      <c r="G6" s="62" t="s">
        <v>410</v>
      </c>
      <c r="H6" s="45">
        <f xml:space="preserve"> VLOOKUP(A6, 'All inlcude studies'!$A$2:$E$77, 5, FALSE)</f>
        <v>0</v>
      </c>
    </row>
    <row r="7" spans="1:8" ht="17" customHeight="1">
      <c r="A7" s="84" t="s">
        <v>13</v>
      </c>
      <c r="B7" s="1" t="s">
        <v>14</v>
      </c>
      <c r="C7" s="85" t="s">
        <v>15</v>
      </c>
      <c r="D7" s="2" t="s">
        <v>490</v>
      </c>
      <c r="E7" s="1" t="s">
        <v>16</v>
      </c>
      <c r="F7" s="86" t="s">
        <v>508</v>
      </c>
      <c r="G7" s="68" t="s">
        <v>436</v>
      </c>
      <c r="H7" s="45" t="str">
        <f xml:space="preserve"> VLOOKUP(A7, 'All inlcude studies'!$A$2:$E$77, 5, FALSE)</f>
        <v>Delete IEEE227_B1 there are extend work inlcuded as well</v>
      </c>
    </row>
    <row r="8" spans="1:8">
      <c r="A8" s="1" t="s">
        <v>17</v>
      </c>
      <c r="B8" s="1" t="s">
        <v>18</v>
      </c>
      <c r="C8" s="1" t="s">
        <v>19</v>
      </c>
      <c r="D8" s="1" t="s">
        <v>491</v>
      </c>
      <c r="E8" s="1" t="s">
        <v>20</v>
      </c>
      <c r="F8" s="1" t="s">
        <v>21</v>
      </c>
      <c r="G8" s="62" t="s">
        <v>410</v>
      </c>
      <c r="H8" s="45">
        <f xml:space="preserve"> VLOOKUP(A8, 'All inlcude studies'!$A$2:$E$77, 5, FALSE)</f>
        <v>0</v>
      </c>
    </row>
    <row r="9" spans="1:8">
      <c r="A9" s="1" t="s">
        <v>22</v>
      </c>
      <c r="B9" s="1" t="s">
        <v>23</v>
      </c>
      <c r="C9" s="85" t="s">
        <v>24</v>
      </c>
      <c r="D9" s="1" t="s">
        <v>492</v>
      </c>
      <c r="E9" s="1" t="s">
        <v>25</v>
      </c>
      <c r="F9" s="1" t="s">
        <v>26</v>
      </c>
      <c r="G9" s="62" t="s">
        <v>410</v>
      </c>
      <c r="H9" s="45">
        <f xml:space="preserve"> VLOOKUP(A9, 'All inlcude studies'!$A$2:$E$77, 5, FALSE)</f>
        <v>0</v>
      </c>
    </row>
    <row r="10" spans="1:8">
      <c r="A10" s="1" t="s">
        <v>27</v>
      </c>
      <c r="B10" s="1" t="s">
        <v>28</v>
      </c>
      <c r="C10" s="1" t="s">
        <v>29</v>
      </c>
      <c r="D10" s="1" t="s">
        <v>493</v>
      </c>
      <c r="E10" s="1"/>
      <c r="F10" s="1" t="s">
        <v>30</v>
      </c>
      <c r="G10" s="62" t="s">
        <v>410</v>
      </c>
      <c r="H10" s="45">
        <f xml:space="preserve"> VLOOKUP(A10, 'All inlcude studies'!$A$2:$E$77, 5, FALSE)</f>
        <v>0</v>
      </c>
    </row>
    <row r="11" spans="1:8">
      <c r="A11" s="84" t="s">
        <v>34</v>
      </c>
      <c r="B11" s="1" t="s">
        <v>35</v>
      </c>
      <c r="C11" s="1" t="s">
        <v>36</v>
      </c>
      <c r="D11" s="1" t="s">
        <v>494</v>
      </c>
      <c r="E11" s="1"/>
      <c r="F11" s="84" t="s">
        <v>37</v>
      </c>
      <c r="G11" s="68" t="s">
        <v>436</v>
      </c>
      <c r="H11" s="45">
        <f xml:space="preserve"> VLOOKUP(A11, 'All inlcude studies'!$A$2:$E$77, 5, FALSE)</f>
        <v>0</v>
      </c>
    </row>
    <row r="12" spans="1:8">
      <c r="A12" s="1" t="s">
        <v>38</v>
      </c>
      <c r="B12" s="1" t="s">
        <v>39</v>
      </c>
      <c r="C12" s="1" t="s">
        <v>40</v>
      </c>
      <c r="D12" s="1" t="s">
        <v>495</v>
      </c>
      <c r="E12" s="1"/>
      <c r="F12" s="1" t="s">
        <v>41</v>
      </c>
      <c r="G12" s="62" t="s">
        <v>410</v>
      </c>
      <c r="H12" s="45">
        <f xml:space="preserve"> VLOOKUP(A12, 'All inlcude studies'!$A$2:$E$77, 5, FALSE)</f>
        <v>0</v>
      </c>
    </row>
    <row r="13" spans="1:8">
      <c r="A13" s="1" t="s">
        <v>42</v>
      </c>
      <c r="B13" s="42" t="s">
        <v>43</v>
      </c>
      <c r="C13" s="1" t="s">
        <v>44</v>
      </c>
      <c r="D13" s="1" t="s">
        <v>496</v>
      </c>
      <c r="E13" s="1"/>
      <c r="F13" s="1" t="s">
        <v>45</v>
      </c>
      <c r="G13" s="62" t="s">
        <v>410</v>
      </c>
      <c r="H13" s="45">
        <f xml:space="preserve"> VLOOKUP(A13, 'All inlcude studies'!$A$2:$E$77, 5, FALSE)</f>
        <v>0</v>
      </c>
    </row>
    <row r="14" spans="1:8">
      <c r="A14" s="1" t="s">
        <v>46</v>
      </c>
      <c r="B14" s="42" t="s">
        <v>47</v>
      </c>
      <c r="C14" s="1" t="s">
        <v>48</v>
      </c>
      <c r="D14" s="1" t="s">
        <v>497</v>
      </c>
      <c r="E14" s="1"/>
      <c r="F14" s="1" t="s">
        <v>49</v>
      </c>
      <c r="G14" s="62" t="s">
        <v>410</v>
      </c>
      <c r="H14" s="45">
        <f xml:space="preserve"> VLOOKUP(A14, 'All inlcude studies'!$A$2:$E$77, 5, FALSE)</f>
        <v>0</v>
      </c>
    </row>
    <row r="15" spans="1:8">
      <c r="A15" s="1" t="s">
        <v>50</v>
      </c>
      <c r="B15" s="42" t="s">
        <v>51</v>
      </c>
      <c r="C15" s="1" t="s">
        <v>52</v>
      </c>
      <c r="D15" s="1" t="s">
        <v>498</v>
      </c>
      <c r="E15" s="1"/>
      <c r="F15" s="1" t="s">
        <v>53</v>
      </c>
      <c r="G15" s="62" t="s">
        <v>410</v>
      </c>
      <c r="H15" s="45">
        <f xml:space="preserve"> VLOOKUP(A15, 'All inlcude studies'!$A$2:$E$77, 5, FALSE)</f>
        <v>0</v>
      </c>
    </row>
    <row r="16" spans="1:8">
      <c r="A16" s="1" t="s">
        <v>54</v>
      </c>
      <c r="B16" s="42" t="s">
        <v>55</v>
      </c>
      <c r="C16" s="1" t="s">
        <v>56</v>
      </c>
      <c r="D16" s="1" t="s">
        <v>499</v>
      </c>
      <c r="E16" s="1"/>
      <c r="F16" s="1"/>
      <c r="G16" s="62" t="s">
        <v>410</v>
      </c>
      <c r="H16" s="45">
        <f xml:space="preserve"> VLOOKUP(A16, 'All inlcude studies'!$A$2:$E$77, 5, FALSE)</f>
        <v>0</v>
      </c>
    </row>
    <row r="17" spans="1:8" ht="15" customHeight="1">
      <c r="A17" s="84" t="s">
        <v>57</v>
      </c>
      <c r="B17" s="42" t="s">
        <v>58</v>
      </c>
      <c r="C17" s="1" t="s">
        <v>59</v>
      </c>
      <c r="D17" s="1" t="s">
        <v>500</v>
      </c>
      <c r="E17" s="1"/>
      <c r="F17" s="86" t="s">
        <v>60</v>
      </c>
      <c r="G17" s="68" t="s">
        <v>436</v>
      </c>
      <c r="H17" s="45" t="str">
        <f xml:space="preserve"> VLOOKUP(A17, 'All inlcude studies'!$A$2:$E$77, 5, FALSE)</f>
        <v>1. not cchronic disease
2. relate to cooking</v>
      </c>
    </row>
    <row r="18" spans="1:8">
      <c r="A18" s="1" t="s">
        <v>61</v>
      </c>
      <c r="B18" s="42" t="s">
        <v>62</v>
      </c>
      <c r="C18" s="1" t="s">
        <v>63</v>
      </c>
      <c r="D18" s="1" t="s">
        <v>501</v>
      </c>
      <c r="E18" s="1"/>
      <c r="F18" s="1" t="s">
        <v>64</v>
      </c>
      <c r="G18" s="62" t="s">
        <v>410</v>
      </c>
      <c r="H18" s="45">
        <f xml:space="preserve"> VLOOKUP(A18, 'All inlcude studies'!$A$2:$E$77, 5, FALSE)</f>
        <v>0</v>
      </c>
    </row>
    <row r="19" spans="1:8">
      <c r="C19" s="87"/>
    </row>
    <row r="20" spans="1:8">
      <c r="C20" s="87"/>
    </row>
    <row r="31" spans="1:8">
      <c r="C31"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sheetData>
  <autoFilter ref="A1:A45" xr:uid="{39CEF29E-83B0-DB42-97EB-CD3E526CAA3E}">
    <sortState xmlns:xlrd2="http://schemas.microsoft.com/office/spreadsheetml/2017/richdata2" ref="A2:G45">
      <sortCondition ref="A1:A45"/>
    </sortState>
  </autoFilter>
  <phoneticPr fontId="2" type="noConversion"/>
  <conditionalFormatting sqref="C1:C15 E1">
    <cfRule type="duplicateValues" dxfId="12" priority="3"/>
  </conditionalFormatting>
  <conditionalFormatting sqref="C2:C15">
    <cfRule type="duplicateValues" dxfId="11"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73263-3649-1E49-AD86-5C45EF9147A5}">
  <sheetPr>
    <tabColor theme="1"/>
  </sheetPr>
  <dimension ref="A1:O9"/>
  <sheetViews>
    <sheetView zoomScale="135" zoomScaleNormal="135" workbookViewId="0">
      <pane xSplit="1" topLeftCell="G1" activePane="topRight" state="frozen"/>
      <selection activeCell="D39" sqref="D39"/>
      <selection pane="topRight" activeCell="D39" sqref="D39"/>
    </sheetView>
  </sheetViews>
  <sheetFormatPr baseColWidth="10" defaultColWidth="10.6640625" defaultRowHeight="15.5"/>
  <cols>
    <col min="1" max="1" width="12.6640625" bestFit="1" customWidth="1"/>
  </cols>
  <sheetData>
    <row r="1" spans="1:15" s="124" customFormat="1" ht="13">
      <c r="A1" s="203" t="s">
        <v>300</v>
      </c>
      <c r="B1" s="205" t="s">
        <v>584</v>
      </c>
      <c r="C1" s="207" t="s">
        <v>97</v>
      </c>
      <c r="D1" s="207"/>
      <c r="E1" s="207"/>
      <c r="F1" s="208" t="s">
        <v>585</v>
      </c>
      <c r="G1" s="208"/>
      <c r="H1" s="209" t="s">
        <v>586</v>
      </c>
      <c r="I1" s="209"/>
      <c r="J1" s="210" t="s">
        <v>3</v>
      </c>
      <c r="K1" s="210"/>
      <c r="L1" s="210"/>
      <c r="M1" s="202" t="s">
        <v>587</v>
      </c>
      <c r="N1" s="202"/>
      <c r="O1" s="202"/>
    </row>
    <row r="2" spans="1:15" s="124" customFormat="1" ht="13">
      <c r="A2" s="204"/>
      <c r="B2" s="206"/>
      <c r="C2" s="125" t="s">
        <v>588</v>
      </c>
      <c r="D2" s="125" t="s">
        <v>589</v>
      </c>
      <c r="E2" s="125" t="s">
        <v>590</v>
      </c>
      <c r="F2" s="126" t="s">
        <v>591</v>
      </c>
      <c r="G2" s="126" t="s">
        <v>592</v>
      </c>
      <c r="H2" s="127" t="s">
        <v>591</v>
      </c>
      <c r="I2" s="127" t="s">
        <v>592</v>
      </c>
      <c r="J2" s="128" t="s">
        <v>593</v>
      </c>
      <c r="K2" s="128" t="s">
        <v>594</v>
      </c>
      <c r="L2" s="128" t="s">
        <v>595</v>
      </c>
      <c r="M2" s="129" t="s">
        <v>593</v>
      </c>
      <c r="N2" s="129" t="s">
        <v>594</v>
      </c>
      <c r="O2" s="129" t="s">
        <v>595</v>
      </c>
    </row>
    <row r="3" spans="1:15" s="124" customFormat="1" ht="13">
      <c r="A3" s="130" t="s">
        <v>447</v>
      </c>
      <c r="B3" s="131">
        <v>11</v>
      </c>
      <c r="C3" s="3">
        <v>13</v>
      </c>
      <c r="D3" s="3">
        <v>28</v>
      </c>
      <c r="E3" s="3">
        <f xml:space="preserve"> C3+D3</f>
        <v>41</v>
      </c>
      <c r="F3" s="3">
        <v>3</v>
      </c>
      <c r="G3" s="3">
        <f>E3-F3</f>
        <v>38</v>
      </c>
      <c r="H3" s="3">
        <v>11</v>
      </c>
      <c r="I3" s="3">
        <f xml:space="preserve"> G3-H3</f>
        <v>27</v>
      </c>
      <c r="J3" s="3">
        <v>6</v>
      </c>
      <c r="K3" s="3">
        <v>8</v>
      </c>
      <c r="L3" s="3">
        <f t="shared" ref="L3:L8" si="0" xml:space="preserve"> SUM(J3:K3)</f>
        <v>14</v>
      </c>
      <c r="M3" s="3">
        <v>3</v>
      </c>
      <c r="N3" s="3">
        <v>2</v>
      </c>
      <c r="O3" s="3">
        <f xml:space="preserve"> SUM(M3:N3)</f>
        <v>5</v>
      </c>
    </row>
    <row r="4" spans="1:15" s="124" customFormat="1" ht="13">
      <c r="A4" s="132" t="s">
        <v>439</v>
      </c>
      <c r="B4" s="133">
        <v>10</v>
      </c>
      <c r="C4" s="3">
        <v>6</v>
      </c>
      <c r="D4" s="3">
        <v>8</v>
      </c>
      <c r="E4" s="3">
        <f xml:space="preserve"> SUM(C4:D4)</f>
        <v>14</v>
      </c>
      <c r="F4" s="3">
        <v>1</v>
      </c>
      <c r="G4" s="3">
        <f>E4-F4</f>
        <v>13</v>
      </c>
      <c r="H4" s="3">
        <v>3</v>
      </c>
      <c r="I4" s="3">
        <f t="shared" ref="I4:I8" si="1" xml:space="preserve"> G4-H4</f>
        <v>10</v>
      </c>
      <c r="J4" s="3">
        <v>2</v>
      </c>
      <c r="K4" s="3">
        <v>4</v>
      </c>
      <c r="L4" s="3">
        <f t="shared" si="0"/>
        <v>6</v>
      </c>
      <c r="M4" s="3">
        <v>2</v>
      </c>
      <c r="N4" s="3">
        <v>1</v>
      </c>
      <c r="O4" s="3">
        <f xml:space="preserve"> SUM(M4:N4)</f>
        <v>3</v>
      </c>
    </row>
    <row r="5" spans="1:15" s="124" customFormat="1" ht="13">
      <c r="A5" s="132" t="s">
        <v>596</v>
      </c>
      <c r="B5" s="133">
        <v>6</v>
      </c>
      <c r="C5" s="3">
        <v>15</v>
      </c>
      <c r="D5" s="3">
        <v>14</v>
      </c>
      <c r="E5" s="3">
        <f xml:space="preserve"> SUM(C5:D5)</f>
        <v>29</v>
      </c>
      <c r="F5" s="3">
        <v>0</v>
      </c>
      <c r="G5" s="3">
        <f t="shared" ref="G5:G8" si="2">E5-F5</f>
        <v>29</v>
      </c>
      <c r="H5" s="3">
        <v>3</v>
      </c>
      <c r="I5" s="3">
        <f t="shared" si="1"/>
        <v>26</v>
      </c>
      <c r="J5" s="3">
        <v>6</v>
      </c>
      <c r="K5" s="3">
        <v>6</v>
      </c>
      <c r="L5" s="3">
        <f t="shared" si="0"/>
        <v>12</v>
      </c>
      <c r="M5" s="134">
        <v>1</v>
      </c>
      <c r="N5" s="3">
        <v>0</v>
      </c>
      <c r="O5" s="3">
        <f t="shared" ref="O5:O8" si="3" xml:space="preserve"> SUM(M5:N5)</f>
        <v>1</v>
      </c>
    </row>
    <row r="6" spans="1:15" s="124" customFormat="1" ht="13">
      <c r="A6" s="132" t="s">
        <v>454</v>
      </c>
      <c r="B6" s="133">
        <v>5</v>
      </c>
      <c r="C6" s="3">
        <v>7</v>
      </c>
      <c r="D6" s="3">
        <v>0</v>
      </c>
      <c r="E6" s="3">
        <v>7</v>
      </c>
      <c r="F6" s="3">
        <v>0</v>
      </c>
      <c r="G6" s="3">
        <f t="shared" si="2"/>
        <v>7</v>
      </c>
      <c r="H6" s="3">
        <v>1</v>
      </c>
      <c r="I6" s="3">
        <f t="shared" si="1"/>
        <v>6</v>
      </c>
      <c r="J6" s="3">
        <v>5</v>
      </c>
      <c r="K6" s="3">
        <v>0</v>
      </c>
      <c r="L6" s="3">
        <f t="shared" si="0"/>
        <v>5</v>
      </c>
      <c r="M6" s="3">
        <v>0</v>
      </c>
      <c r="N6" s="3">
        <v>0</v>
      </c>
      <c r="O6" s="3">
        <f t="shared" si="3"/>
        <v>0</v>
      </c>
    </row>
    <row r="7" spans="1:15" s="124" customFormat="1" ht="13">
      <c r="A7" s="132" t="s">
        <v>448</v>
      </c>
      <c r="B7" s="133">
        <v>15</v>
      </c>
      <c r="C7" s="3">
        <v>23</v>
      </c>
      <c r="D7" s="3">
        <v>9</v>
      </c>
      <c r="E7" s="3">
        <f>C7+D7</f>
        <v>32</v>
      </c>
      <c r="F7" s="3">
        <v>5</v>
      </c>
      <c r="G7" s="3">
        <f t="shared" si="2"/>
        <v>27</v>
      </c>
      <c r="H7" s="3">
        <v>2</v>
      </c>
      <c r="I7" s="3">
        <f t="shared" si="1"/>
        <v>25</v>
      </c>
      <c r="J7" s="3">
        <v>11</v>
      </c>
      <c r="K7" s="3">
        <v>6</v>
      </c>
      <c r="L7" s="3">
        <f t="shared" si="0"/>
        <v>17</v>
      </c>
      <c r="M7" s="3">
        <v>2</v>
      </c>
      <c r="N7" s="3">
        <v>0</v>
      </c>
      <c r="O7" s="3">
        <f xml:space="preserve"> SUM(M7:N7)</f>
        <v>2</v>
      </c>
    </row>
    <row r="8" spans="1:15" s="124" customFormat="1" ht="13">
      <c r="A8" s="132" t="s">
        <v>449</v>
      </c>
      <c r="B8" s="133">
        <v>10</v>
      </c>
      <c r="C8" s="3">
        <v>16</v>
      </c>
      <c r="D8" s="3">
        <v>8</v>
      </c>
      <c r="E8" s="3">
        <f xml:space="preserve"> SUM(C8:D8)</f>
        <v>24</v>
      </c>
      <c r="F8" s="3">
        <v>1</v>
      </c>
      <c r="G8" s="3">
        <f t="shared" si="2"/>
        <v>23</v>
      </c>
      <c r="H8" s="3">
        <v>3</v>
      </c>
      <c r="I8" s="3">
        <f t="shared" si="1"/>
        <v>20</v>
      </c>
      <c r="J8" s="3">
        <v>6</v>
      </c>
      <c r="K8" s="3">
        <v>1</v>
      </c>
      <c r="L8" s="3">
        <f t="shared" si="0"/>
        <v>7</v>
      </c>
      <c r="M8" s="3">
        <v>5</v>
      </c>
      <c r="N8" s="3">
        <v>1</v>
      </c>
      <c r="O8" s="3">
        <f t="shared" si="3"/>
        <v>6</v>
      </c>
    </row>
    <row r="9" spans="1:15" s="124" customFormat="1" ht="13">
      <c r="A9" s="123" t="s">
        <v>451</v>
      </c>
      <c r="B9" s="135">
        <v>57</v>
      </c>
      <c r="C9" s="125">
        <f xml:space="preserve"> SUM(C3:C8)</f>
        <v>80</v>
      </c>
      <c r="D9" s="125">
        <f t="shared" ref="D9" si="4" xml:space="preserve"> SUM(D3:D8)</f>
        <v>67</v>
      </c>
      <c r="E9" s="125">
        <f xml:space="preserve"> SUM(E3:E8)</f>
        <v>147</v>
      </c>
      <c r="F9" s="136">
        <f xml:space="preserve"> SUM(F3:F8)</f>
        <v>10</v>
      </c>
      <c r="G9" s="136">
        <f xml:space="preserve"> SUM(G3:G8)</f>
        <v>137</v>
      </c>
      <c r="H9" s="127">
        <f xml:space="preserve"> SUM(H3:H8)</f>
        <v>23</v>
      </c>
      <c r="I9" s="127">
        <f>G9-H9</f>
        <v>114</v>
      </c>
      <c r="J9" s="128">
        <f t="shared" ref="J9:N9" si="5" xml:space="preserve"> SUM(J3:J8)</f>
        <v>36</v>
      </c>
      <c r="K9" s="128">
        <f t="shared" si="5"/>
        <v>25</v>
      </c>
      <c r="L9" s="128">
        <f t="shared" si="5"/>
        <v>61</v>
      </c>
      <c r="M9" s="129">
        <f t="shared" si="5"/>
        <v>13</v>
      </c>
      <c r="N9" s="129">
        <f t="shared" si="5"/>
        <v>4</v>
      </c>
      <c r="O9" s="129">
        <f xml:space="preserve"> SUM(O3:O8)</f>
        <v>17</v>
      </c>
    </row>
  </sheetData>
  <mergeCells count="7">
    <mergeCell ref="M1:O1"/>
    <mergeCell ref="A1:A2"/>
    <mergeCell ref="B1:B2"/>
    <mergeCell ref="C1:E1"/>
    <mergeCell ref="F1:G1"/>
    <mergeCell ref="H1:I1"/>
    <mergeCell ref="J1:L1"/>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50D2-1DE2-F145-83A8-C3E6B5FBDB15}">
  <sheetPr>
    <tabColor theme="7" tint="-0.499984740745262"/>
  </sheetPr>
  <dimension ref="A1:F64"/>
  <sheetViews>
    <sheetView zoomScale="135" zoomScaleNormal="135" workbookViewId="0">
      <pane ySplit="1" topLeftCell="A2" activePane="bottomLeft" state="frozen"/>
      <selection activeCell="D39" sqref="D39"/>
      <selection pane="bottomLeft" activeCell="D39" sqref="D39"/>
    </sheetView>
  </sheetViews>
  <sheetFormatPr baseColWidth="10" defaultColWidth="12.83203125" defaultRowHeight="15.5"/>
  <cols>
    <col min="1" max="1" width="12.83203125" style="23"/>
    <col min="2" max="2" width="32.5" style="141" customWidth="1"/>
    <col min="3" max="3" width="32.6640625" style="141" customWidth="1"/>
    <col min="4" max="5" width="9.5" style="163" customWidth="1"/>
    <col min="6" max="6" width="6.33203125" style="163" customWidth="1"/>
    <col min="7" max="16384" width="12.83203125" style="141"/>
  </cols>
  <sheetData>
    <row r="1" spans="1:6" s="138" customFormat="1" ht="28" customHeight="1">
      <c r="A1" s="137" t="s">
        <v>597</v>
      </c>
      <c r="B1" s="39" t="s">
        <v>97</v>
      </c>
      <c r="C1" s="39" t="s">
        <v>4</v>
      </c>
      <c r="D1" s="39" t="s">
        <v>588</v>
      </c>
      <c r="E1" s="39" t="s">
        <v>589</v>
      </c>
      <c r="F1" s="39" t="s">
        <v>598</v>
      </c>
    </row>
    <row r="2" spans="1:6">
      <c r="A2" s="139" t="s">
        <v>599</v>
      </c>
      <c r="B2" s="140" t="s">
        <v>325</v>
      </c>
      <c r="C2" s="140" t="s">
        <v>600</v>
      </c>
      <c r="D2" s="7">
        <v>1</v>
      </c>
      <c r="E2" s="7">
        <v>4</v>
      </c>
      <c r="F2" s="7">
        <f t="shared" ref="F2:F12" si="0">SUM(D2:E2)</f>
        <v>5</v>
      </c>
    </row>
    <row r="3" spans="1:6">
      <c r="A3" s="139" t="s">
        <v>67</v>
      </c>
      <c r="B3" s="140" t="s">
        <v>326</v>
      </c>
      <c r="C3" s="140" t="s">
        <v>601</v>
      </c>
      <c r="D3" s="7">
        <v>0</v>
      </c>
      <c r="E3" s="7">
        <v>1</v>
      </c>
      <c r="F3" s="7">
        <f t="shared" si="0"/>
        <v>1</v>
      </c>
    </row>
    <row r="4" spans="1:6">
      <c r="A4" s="139" t="s">
        <v>68</v>
      </c>
      <c r="B4" s="140" t="s">
        <v>327</v>
      </c>
      <c r="C4" s="140" t="s">
        <v>602</v>
      </c>
      <c r="D4" s="7">
        <v>2</v>
      </c>
      <c r="E4" s="7">
        <v>1</v>
      </c>
      <c r="F4" s="7">
        <f t="shared" si="0"/>
        <v>3</v>
      </c>
    </row>
    <row r="5" spans="1:6">
      <c r="A5" s="139" t="s">
        <v>70</v>
      </c>
      <c r="B5" s="140" t="s">
        <v>328</v>
      </c>
      <c r="C5" s="140" t="s">
        <v>71</v>
      </c>
      <c r="D5" s="7">
        <v>0</v>
      </c>
      <c r="E5" s="7">
        <v>4</v>
      </c>
      <c r="F5" s="7">
        <f t="shared" si="0"/>
        <v>4</v>
      </c>
    </row>
    <row r="6" spans="1:6">
      <c r="A6" s="139" t="s">
        <v>72</v>
      </c>
      <c r="B6" s="140" t="s">
        <v>329</v>
      </c>
      <c r="C6" s="140" t="s">
        <v>603</v>
      </c>
      <c r="D6" s="7">
        <v>0</v>
      </c>
      <c r="E6" s="7">
        <v>3</v>
      </c>
      <c r="F6" s="7">
        <f t="shared" si="0"/>
        <v>3</v>
      </c>
    </row>
    <row r="7" spans="1:6">
      <c r="A7" s="139" t="s">
        <v>74</v>
      </c>
      <c r="B7" s="140" t="s">
        <v>330</v>
      </c>
      <c r="C7" s="140" t="s">
        <v>604</v>
      </c>
      <c r="D7" s="7">
        <v>0</v>
      </c>
      <c r="E7" s="7">
        <v>1</v>
      </c>
      <c r="F7" s="7">
        <f t="shared" si="0"/>
        <v>1</v>
      </c>
    </row>
    <row r="8" spans="1:6">
      <c r="A8" s="139" t="s">
        <v>75</v>
      </c>
      <c r="B8" s="140" t="s">
        <v>331</v>
      </c>
      <c r="C8" s="140" t="s">
        <v>605</v>
      </c>
      <c r="D8" s="7">
        <v>2</v>
      </c>
      <c r="E8" s="7">
        <v>3</v>
      </c>
      <c r="F8" s="7">
        <f t="shared" si="0"/>
        <v>5</v>
      </c>
    </row>
    <row r="9" spans="1:6">
      <c r="A9" s="142" t="s">
        <v>76</v>
      </c>
      <c r="B9" s="140" t="s">
        <v>332</v>
      </c>
      <c r="C9" s="140" t="s">
        <v>77</v>
      </c>
      <c r="D9" s="7">
        <v>3</v>
      </c>
      <c r="E9" s="7">
        <v>0</v>
      </c>
      <c r="F9" s="7">
        <f t="shared" si="0"/>
        <v>3</v>
      </c>
    </row>
    <row r="10" spans="1:6">
      <c r="A10" s="142" t="s">
        <v>78</v>
      </c>
      <c r="B10" s="140" t="s">
        <v>333</v>
      </c>
      <c r="C10" s="140" t="s">
        <v>606</v>
      </c>
      <c r="D10" s="7">
        <v>1</v>
      </c>
      <c r="E10" s="7">
        <v>0</v>
      </c>
      <c r="F10" s="7">
        <f t="shared" si="0"/>
        <v>1</v>
      </c>
    </row>
    <row r="11" spans="1:6">
      <c r="A11" s="142" t="s">
        <v>79</v>
      </c>
      <c r="B11" s="140" t="s">
        <v>301</v>
      </c>
      <c r="C11" s="140" t="s">
        <v>80</v>
      </c>
      <c r="D11" s="7">
        <v>3</v>
      </c>
      <c r="E11" s="7">
        <v>9</v>
      </c>
      <c r="F11" s="7">
        <f t="shared" si="0"/>
        <v>12</v>
      </c>
    </row>
    <row r="12" spans="1:6">
      <c r="A12" s="142" t="s">
        <v>607</v>
      </c>
      <c r="B12" s="140" t="s">
        <v>608</v>
      </c>
      <c r="C12" s="140" t="s">
        <v>82</v>
      </c>
      <c r="D12" s="7">
        <v>0</v>
      </c>
      <c r="E12" s="7">
        <v>2</v>
      </c>
      <c r="F12" s="7">
        <f t="shared" si="0"/>
        <v>2</v>
      </c>
    </row>
    <row r="13" spans="1:6" s="10" customFormat="1" ht="22" customHeight="1">
      <c r="A13" s="211" t="s">
        <v>598</v>
      </c>
      <c r="B13" s="211"/>
      <c r="C13" s="211"/>
      <c r="D13" s="143">
        <f xml:space="preserve"> SUM(D2:D12)</f>
        <v>12</v>
      </c>
      <c r="E13" s="143">
        <f xml:space="preserve"> SUM(E2:E12)</f>
        <v>28</v>
      </c>
      <c r="F13" s="143">
        <f>SUM(D13:E13)</f>
        <v>40</v>
      </c>
    </row>
    <row r="14" spans="1:6">
      <c r="A14" s="144" t="s">
        <v>412</v>
      </c>
      <c r="B14" s="145" t="s">
        <v>609</v>
      </c>
      <c r="C14" s="56" t="s">
        <v>610</v>
      </c>
      <c r="D14" s="7">
        <v>2</v>
      </c>
      <c r="E14" s="7">
        <v>0</v>
      </c>
      <c r="F14" s="7">
        <f t="shared" ref="F14:F23" si="1" xml:space="preserve"> SUM(D14:E14)</f>
        <v>2</v>
      </c>
    </row>
    <row r="15" spans="1:6">
      <c r="A15" s="146" t="s">
        <v>83</v>
      </c>
      <c r="B15" s="140" t="s">
        <v>313</v>
      </c>
      <c r="C15" s="56" t="s">
        <v>84</v>
      </c>
      <c r="D15" s="7">
        <v>1</v>
      </c>
      <c r="E15" s="7">
        <v>5</v>
      </c>
      <c r="F15" s="7">
        <f t="shared" si="1"/>
        <v>6</v>
      </c>
    </row>
    <row r="16" spans="1:6">
      <c r="A16" s="144" t="s">
        <v>85</v>
      </c>
      <c r="B16" s="140" t="s">
        <v>464</v>
      </c>
      <c r="C16" s="56" t="s">
        <v>86</v>
      </c>
      <c r="D16" s="7">
        <v>0</v>
      </c>
      <c r="E16" s="7">
        <v>0</v>
      </c>
      <c r="F16" s="7">
        <f t="shared" si="1"/>
        <v>0</v>
      </c>
    </row>
    <row r="17" spans="1:6">
      <c r="A17" s="144" t="s">
        <v>87</v>
      </c>
      <c r="B17" s="140" t="s">
        <v>611</v>
      </c>
      <c r="C17" s="56" t="s">
        <v>612</v>
      </c>
      <c r="D17" s="7">
        <v>0</v>
      </c>
      <c r="E17" s="7">
        <v>0</v>
      </c>
      <c r="F17" s="7">
        <f t="shared" si="1"/>
        <v>0</v>
      </c>
    </row>
    <row r="18" spans="1:6">
      <c r="A18" s="146" t="s">
        <v>88</v>
      </c>
      <c r="B18" s="140" t="s">
        <v>613</v>
      </c>
      <c r="C18" s="56" t="s">
        <v>89</v>
      </c>
      <c r="D18" s="7">
        <v>0</v>
      </c>
      <c r="E18" s="7">
        <v>0</v>
      </c>
      <c r="F18" s="7">
        <f t="shared" si="1"/>
        <v>0</v>
      </c>
    </row>
    <row r="19" spans="1:6">
      <c r="A19" s="146" t="s">
        <v>90</v>
      </c>
      <c r="B19" s="140" t="s">
        <v>614</v>
      </c>
      <c r="C19" s="56" t="s">
        <v>615</v>
      </c>
      <c r="D19" s="7">
        <v>0</v>
      </c>
      <c r="E19" s="7">
        <v>3</v>
      </c>
      <c r="F19" s="7">
        <f t="shared" si="1"/>
        <v>3</v>
      </c>
    </row>
    <row r="20" spans="1:6">
      <c r="A20" s="146" t="s">
        <v>91</v>
      </c>
      <c r="B20" s="140" t="s">
        <v>616</v>
      </c>
      <c r="C20" s="56" t="s">
        <v>617</v>
      </c>
      <c r="D20" s="7">
        <v>0</v>
      </c>
      <c r="E20" s="7">
        <v>0</v>
      </c>
      <c r="F20" s="7">
        <f t="shared" si="1"/>
        <v>0</v>
      </c>
    </row>
    <row r="21" spans="1:6">
      <c r="A21" s="146" t="s">
        <v>92</v>
      </c>
      <c r="B21" s="140" t="s">
        <v>618</v>
      </c>
      <c r="C21" s="56" t="s">
        <v>93</v>
      </c>
      <c r="D21" s="7">
        <v>2</v>
      </c>
      <c r="E21" s="7">
        <v>0</v>
      </c>
      <c r="F21" s="7">
        <f t="shared" si="1"/>
        <v>2</v>
      </c>
    </row>
    <row r="22" spans="1:6">
      <c r="A22" s="146" t="s">
        <v>94</v>
      </c>
      <c r="B22" s="140" t="s">
        <v>335</v>
      </c>
      <c r="C22" s="56" t="s">
        <v>619</v>
      </c>
      <c r="D22" s="7">
        <v>1</v>
      </c>
      <c r="E22" s="7">
        <v>0</v>
      </c>
      <c r="F22" s="7">
        <f t="shared" si="1"/>
        <v>1</v>
      </c>
    </row>
    <row r="23" spans="1:6">
      <c r="A23" s="146" t="s">
        <v>95</v>
      </c>
      <c r="B23" s="140" t="s">
        <v>620</v>
      </c>
      <c r="C23" s="56" t="s">
        <v>621</v>
      </c>
      <c r="D23" s="7">
        <v>0</v>
      </c>
      <c r="E23" s="7">
        <v>0</v>
      </c>
      <c r="F23" s="7">
        <f t="shared" si="1"/>
        <v>0</v>
      </c>
    </row>
    <row r="24" spans="1:6" s="10" customFormat="1" ht="22" customHeight="1">
      <c r="A24" s="211" t="s">
        <v>598</v>
      </c>
      <c r="B24" s="211"/>
      <c r="C24" s="211"/>
      <c r="D24" s="143">
        <f xml:space="preserve"> SUM(D14:D23)</f>
        <v>6</v>
      </c>
      <c r="E24" s="143">
        <f xml:space="preserve"> SUM(E14:E23)</f>
        <v>8</v>
      </c>
      <c r="F24" s="143">
        <f xml:space="preserve"> SUM(D24:E24)</f>
        <v>14</v>
      </c>
    </row>
    <row r="25" spans="1:6">
      <c r="A25" s="147" t="s">
        <v>622</v>
      </c>
      <c r="B25" s="148" t="s">
        <v>323</v>
      </c>
      <c r="C25" s="140" t="s">
        <v>623</v>
      </c>
      <c r="D25" s="7">
        <v>0</v>
      </c>
      <c r="E25" s="7">
        <v>5</v>
      </c>
      <c r="F25" s="7">
        <f xml:space="preserve"> SUM(D25:E25)</f>
        <v>5</v>
      </c>
    </row>
    <row r="26" spans="1:6">
      <c r="A26" s="147" t="s">
        <v>101</v>
      </c>
      <c r="B26" s="148" t="s">
        <v>336</v>
      </c>
      <c r="C26" s="140" t="s">
        <v>351</v>
      </c>
      <c r="D26" s="7">
        <v>1</v>
      </c>
      <c r="E26" s="7">
        <v>0</v>
      </c>
      <c r="F26" s="7">
        <f t="shared" ref="F26:F30" si="2" xml:space="preserve"> SUM(D26:E26)</f>
        <v>1</v>
      </c>
    </row>
    <row r="27" spans="1:6">
      <c r="A27" s="147" t="s">
        <v>103</v>
      </c>
      <c r="B27" s="148" t="s">
        <v>337</v>
      </c>
      <c r="C27" s="140"/>
      <c r="D27" s="7">
        <v>11</v>
      </c>
      <c r="E27" s="7">
        <v>0</v>
      </c>
      <c r="F27" s="7">
        <f t="shared" si="2"/>
        <v>11</v>
      </c>
    </row>
    <row r="28" spans="1:6">
      <c r="A28" s="147" t="s">
        <v>105</v>
      </c>
      <c r="B28" s="148" t="s">
        <v>338</v>
      </c>
      <c r="C28" s="140" t="s">
        <v>624</v>
      </c>
      <c r="D28" s="7">
        <v>0</v>
      </c>
      <c r="E28" s="7">
        <v>2</v>
      </c>
      <c r="F28" s="7">
        <f t="shared" si="2"/>
        <v>2</v>
      </c>
    </row>
    <row r="29" spans="1:6">
      <c r="A29" s="147" t="s">
        <v>108</v>
      </c>
      <c r="B29" s="148" t="s">
        <v>339</v>
      </c>
      <c r="C29" s="140" t="s">
        <v>625</v>
      </c>
      <c r="D29" s="7">
        <v>2</v>
      </c>
      <c r="E29" s="7">
        <v>2</v>
      </c>
      <c r="F29" s="7">
        <f t="shared" si="2"/>
        <v>4</v>
      </c>
    </row>
    <row r="30" spans="1:6">
      <c r="A30" s="149" t="s">
        <v>110</v>
      </c>
      <c r="B30" s="148" t="s">
        <v>626</v>
      </c>
      <c r="C30" s="150" t="s">
        <v>627</v>
      </c>
      <c r="D30" s="7">
        <v>1</v>
      </c>
      <c r="E30" s="7">
        <v>5</v>
      </c>
      <c r="F30" s="7">
        <f t="shared" si="2"/>
        <v>6</v>
      </c>
    </row>
    <row r="31" spans="1:6" s="10" customFormat="1" ht="22" customHeight="1">
      <c r="A31" s="211" t="s">
        <v>598</v>
      </c>
      <c r="B31" s="211"/>
      <c r="C31" s="211"/>
      <c r="D31" s="143">
        <f xml:space="preserve"> SUM(D25:D30)</f>
        <v>15</v>
      </c>
      <c r="E31" s="143">
        <f xml:space="preserve"> SUM(E25:E30)</f>
        <v>14</v>
      </c>
      <c r="F31" s="143">
        <f xml:space="preserve"> SUM(F25:F30)</f>
        <v>29</v>
      </c>
    </row>
    <row r="32" spans="1:6">
      <c r="A32" s="151" t="s">
        <v>628</v>
      </c>
      <c r="B32" s="152" t="s">
        <v>340</v>
      </c>
      <c r="C32" s="140" t="s">
        <v>629</v>
      </c>
      <c r="D32" s="7">
        <v>0</v>
      </c>
      <c r="E32" s="7">
        <v>0</v>
      </c>
      <c r="F32" s="7">
        <f xml:space="preserve"> SUM(D32:E32)</f>
        <v>0</v>
      </c>
    </row>
    <row r="33" spans="1:6">
      <c r="A33" s="153" t="s">
        <v>114</v>
      </c>
      <c r="B33" s="152" t="s">
        <v>115</v>
      </c>
      <c r="C33" s="140" t="s">
        <v>630</v>
      </c>
      <c r="D33" s="7">
        <v>4</v>
      </c>
      <c r="E33" s="7">
        <v>0</v>
      </c>
      <c r="F33" s="7">
        <f t="shared" ref="F33:F35" si="3" xml:space="preserve"> SUM(D33:E33)</f>
        <v>4</v>
      </c>
    </row>
    <row r="34" spans="1:6">
      <c r="A34" s="153" t="s">
        <v>116</v>
      </c>
      <c r="B34" s="152" t="s">
        <v>117</v>
      </c>
      <c r="C34" s="140" t="s">
        <v>631</v>
      </c>
      <c r="D34" s="7">
        <v>2</v>
      </c>
      <c r="E34" s="7">
        <v>0</v>
      </c>
      <c r="F34" s="7">
        <f t="shared" si="3"/>
        <v>2</v>
      </c>
    </row>
    <row r="35" spans="1:6">
      <c r="A35" s="153" t="s">
        <v>118</v>
      </c>
      <c r="B35" s="152" t="s">
        <v>119</v>
      </c>
      <c r="C35" s="140"/>
      <c r="D35" s="7">
        <v>0</v>
      </c>
      <c r="E35" s="7">
        <v>0</v>
      </c>
      <c r="F35" s="7">
        <f t="shared" si="3"/>
        <v>0</v>
      </c>
    </row>
    <row r="36" spans="1:6">
      <c r="A36" s="153" t="s">
        <v>632</v>
      </c>
      <c r="B36" s="152" t="s">
        <v>121</v>
      </c>
      <c r="C36" s="140" t="s">
        <v>122</v>
      </c>
      <c r="D36" s="7">
        <v>1</v>
      </c>
      <c r="E36" s="7">
        <v>0</v>
      </c>
      <c r="F36" s="7">
        <f xml:space="preserve"> SUM(D36:E36)</f>
        <v>1</v>
      </c>
    </row>
    <row r="37" spans="1:6" s="10" customFormat="1" ht="22" customHeight="1">
      <c r="A37" s="211" t="s">
        <v>598</v>
      </c>
      <c r="B37" s="211"/>
      <c r="C37" s="211"/>
      <c r="D37" s="143">
        <f xml:space="preserve"> SUM(D32:D36)</f>
        <v>7</v>
      </c>
      <c r="E37" s="143">
        <f xml:space="preserve"> SUM(E32:E36)</f>
        <v>0</v>
      </c>
      <c r="F37" s="143">
        <f xml:space="preserve"> SUM(F32:F36)</f>
        <v>7</v>
      </c>
    </row>
    <row r="38" spans="1:6">
      <c r="A38" s="154" t="s">
        <v>192</v>
      </c>
      <c r="B38" s="155" t="s">
        <v>633</v>
      </c>
      <c r="C38" s="155" t="s">
        <v>125</v>
      </c>
      <c r="D38" s="7">
        <v>3</v>
      </c>
      <c r="E38" s="7">
        <v>4</v>
      </c>
      <c r="F38" s="7">
        <f>SUM(D38:E38)</f>
        <v>7</v>
      </c>
    </row>
    <row r="39" spans="1:6">
      <c r="A39" s="154" t="s">
        <v>123</v>
      </c>
      <c r="B39" s="155" t="s">
        <v>634</v>
      </c>
      <c r="C39" s="155" t="s">
        <v>127</v>
      </c>
      <c r="D39" s="7">
        <v>2</v>
      </c>
      <c r="E39" s="7">
        <v>1</v>
      </c>
      <c r="F39" s="7">
        <f t="shared" ref="F39:F52" si="4">SUM(D39:E39)</f>
        <v>3</v>
      </c>
    </row>
    <row r="40" spans="1:6">
      <c r="A40" s="154" t="s">
        <v>428</v>
      </c>
      <c r="B40" s="155" t="s">
        <v>635</v>
      </c>
      <c r="C40" s="155" t="s">
        <v>636</v>
      </c>
      <c r="D40" s="7">
        <v>0</v>
      </c>
      <c r="E40" s="7">
        <v>0</v>
      </c>
      <c r="F40" s="7">
        <v>0</v>
      </c>
    </row>
    <row r="41" spans="1:6">
      <c r="A41" s="154" t="s">
        <v>124</v>
      </c>
      <c r="B41" s="155" t="s">
        <v>474</v>
      </c>
      <c r="C41" s="155" t="s">
        <v>128</v>
      </c>
      <c r="D41" s="7">
        <v>0</v>
      </c>
      <c r="E41" s="7">
        <v>0</v>
      </c>
      <c r="F41" s="7">
        <f t="shared" si="4"/>
        <v>0</v>
      </c>
    </row>
    <row r="42" spans="1:6">
      <c r="A42" s="154" t="s">
        <v>129</v>
      </c>
      <c r="B42" s="155" t="s">
        <v>637</v>
      </c>
      <c r="C42" s="155" t="s">
        <v>131</v>
      </c>
      <c r="D42" s="7">
        <v>1</v>
      </c>
      <c r="E42" s="7">
        <v>0</v>
      </c>
      <c r="F42" s="7">
        <f t="shared" si="4"/>
        <v>1</v>
      </c>
    </row>
    <row r="43" spans="1:6">
      <c r="A43" s="154" t="s">
        <v>130</v>
      </c>
      <c r="B43" s="155" t="s">
        <v>132</v>
      </c>
      <c r="C43" s="56" t="s">
        <v>638</v>
      </c>
      <c r="D43" s="7">
        <v>5</v>
      </c>
      <c r="E43" s="7">
        <v>0</v>
      </c>
      <c r="F43" s="7">
        <f t="shared" si="4"/>
        <v>5</v>
      </c>
    </row>
    <row r="44" spans="1:6">
      <c r="A44" s="156" t="s">
        <v>133</v>
      </c>
      <c r="B44" s="155" t="s">
        <v>639</v>
      </c>
      <c r="C44" s="56" t="s">
        <v>135</v>
      </c>
      <c r="D44" s="7">
        <v>0</v>
      </c>
      <c r="E44" s="7">
        <v>1</v>
      </c>
      <c r="F44" s="7">
        <f t="shared" si="4"/>
        <v>1</v>
      </c>
    </row>
    <row r="45" spans="1:6">
      <c r="A45" s="156" t="s">
        <v>136</v>
      </c>
      <c r="B45" s="155" t="s">
        <v>640</v>
      </c>
      <c r="C45" s="56" t="s">
        <v>641</v>
      </c>
      <c r="D45" s="7">
        <v>4</v>
      </c>
      <c r="E45" s="7">
        <v>0</v>
      </c>
      <c r="F45" s="7">
        <f t="shared" si="4"/>
        <v>4</v>
      </c>
    </row>
    <row r="46" spans="1:6">
      <c r="A46" s="156" t="s">
        <v>137</v>
      </c>
      <c r="B46" s="155" t="s">
        <v>467</v>
      </c>
      <c r="C46" s="155" t="s">
        <v>142</v>
      </c>
      <c r="D46" s="7">
        <v>0</v>
      </c>
      <c r="E46" s="7">
        <v>0</v>
      </c>
      <c r="F46" s="7">
        <f t="shared" si="4"/>
        <v>0</v>
      </c>
    </row>
    <row r="47" spans="1:6">
      <c r="A47" s="156" t="s">
        <v>138</v>
      </c>
      <c r="B47" s="155" t="s">
        <v>462</v>
      </c>
      <c r="C47" s="56" t="s">
        <v>143</v>
      </c>
      <c r="D47" s="7">
        <v>3</v>
      </c>
      <c r="E47" s="7">
        <v>1</v>
      </c>
      <c r="F47" s="7">
        <f t="shared" si="4"/>
        <v>4</v>
      </c>
    </row>
    <row r="48" spans="1:6">
      <c r="A48" s="156" t="s">
        <v>139</v>
      </c>
      <c r="B48" s="157" t="s">
        <v>642</v>
      </c>
      <c r="C48" s="56" t="s">
        <v>643</v>
      </c>
      <c r="D48" s="7">
        <v>0</v>
      </c>
      <c r="E48" s="7">
        <v>0</v>
      </c>
      <c r="F48" s="7">
        <f t="shared" si="4"/>
        <v>0</v>
      </c>
    </row>
    <row r="49" spans="1:6">
      <c r="A49" s="156" t="s">
        <v>140</v>
      </c>
      <c r="B49" s="155" t="s">
        <v>471</v>
      </c>
      <c r="C49" s="56" t="s">
        <v>644</v>
      </c>
      <c r="D49" s="7">
        <v>5</v>
      </c>
      <c r="E49" s="7">
        <v>0</v>
      </c>
      <c r="F49" s="7">
        <f t="shared" si="4"/>
        <v>5</v>
      </c>
    </row>
    <row r="50" spans="1:6">
      <c r="A50" s="156" t="s">
        <v>141</v>
      </c>
      <c r="B50" s="155" t="s">
        <v>555</v>
      </c>
      <c r="C50" s="56" t="s">
        <v>145</v>
      </c>
      <c r="D50" s="7">
        <v>0</v>
      </c>
      <c r="E50" s="7">
        <v>2</v>
      </c>
      <c r="F50" s="7">
        <f t="shared" si="4"/>
        <v>2</v>
      </c>
    </row>
    <row r="51" spans="1:6">
      <c r="A51" s="158" t="s">
        <v>367</v>
      </c>
      <c r="B51" s="148" t="s">
        <v>470</v>
      </c>
      <c r="C51" s="56" t="s">
        <v>368</v>
      </c>
      <c r="D51" s="7">
        <v>0</v>
      </c>
      <c r="E51" s="7">
        <v>0</v>
      </c>
      <c r="F51" s="7">
        <v>0</v>
      </c>
    </row>
    <row r="52" spans="1:6">
      <c r="A52" s="156" t="s">
        <v>146</v>
      </c>
      <c r="B52" s="155" t="s">
        <v>147</v>
      </c>
      <c r="C52" s="56" t="s">
        <v>148</v>
      </c>
      <c r="D52" s="7">
        <v>0</v>
      </c>
      <c r="E52" s="7">
        <v>0</v>
      </c>
      <c r="F52" s="7">
        <f t="shared" si="4"/>
        <v>0</v>
      </c>
    </row>
    <row r="53" spans="1:6" ht="22" customHeight="1">
      <c r="A53" s="211" t="s">
        <v>598</v>
      </c>
      <c r="B53" s="211"/>
      <c r="C53" s="211"/>
      <c r="D53" s="159">
        <f xml:space="preserve"> SUM(D38:D52)</f>
        <v>23</v>
      </c>
      <c r="E53" s="159">
        <f xml:space="preserve"> SUM(E38:E52)</f>
        <v>9</v>
      </c>
      <c r="F53" s="159">
        <f xml:space="preserve"> SUM(F38:F52)</f>
        <v>32</v>
      </c>
    </row>
    <row r="54" spans="1:6">
      <c r="A54" s="160" t="s">
        <v>149</v>
      </c>
      <c r="B54" s="140" t="s">
        <v>645</v>
      </c>
      <c r="C54" s="140" t="s">
        <v>155</v>
      </c>
      <c r="D54" s="7">
        <v>1</v>
      </c>
      <c r="E54" s="7">
        <v>0</v>
      </c>
      <c r="F54" s="7">
        <f xml:space="preserve"> SUM(D54:E54)</f>
        <v>1</v>
      </c>
    </row>
    <row r="55" spans="1:6">
      <c r="A55" s="160" t="s">
        <v>150</v>
      </c>
      <c r="B55" s="140" t="s">
        <v>646</v>
      </c>
      <c r="C55" s="140" t="s">
        <v>159</v>
      </c>
      <c r="D55" s="7">
        <v>5</v>
      </c>
      <c r="E55" s="7">
        <v>0</v>
      </c>
      <c r="F55" s="7">
        <f t="shared" ref="F55:F63" si="5" xml:space="preserve"> SUM(D55:E55)</f>
        <v>5</v>
      </c>
    </row>
    <row r="56" spans="1:6">
      <c r="A56" s="160" t="s">
        <v>151</v>
      </c>
      <c r="B56" s="140" t="s">
        <v>647</v>
      </c>
      <c r="C56" s="140" t="s">
        <v>163</v>
      </c>
      <c r="D56" s="7">
        <v>5</v>
      </c>
      <c r="E56" s="7">
        <v>3</v>
      </c>
      <c r="F56" s="7">
        <f t="shared" si="5"/>
        <v>8</v>
      </c>
    </row>
    <row r="57" spans="1:6">
      <c r="A57" s="160" t="s">
        <v>164</v>
      </c>
      <c r="B57" s="140" t="s">
        <v>341</v>
      </c>
      <c r="C57" s="140" t="s">
        <v>648</v>
      </c>
      <c r="D57" s="7">
        <v>2</v>
      </c>
      <c r="E57" s="7">
        <v>0</v>
      </c>
      <c r="F57" s="7">
        <f t="shared" si="5"/>
        <v>2</v>
      </c>
    </row>
    <row r="58" spans="1:6">
      <c r="A58" s="160" t="s">
        <v>167</v>
      </c>
      <c r="B58" s="140" t="s">
        <v>408</v>
      </c>
      <c r="C58" s="140" t="s">
        <v>169</v>
      </c>
      <c r="D58" s="7">
        <v>2</v>
      </c>
      <c r="E58" s="7">
        <v>0</v>
      </c>
      <c r="F58" s="7">
        <f t="shared" si="5"/>
        <v>2</v>
      </c>
    </row>
    <row r="59" spans="1:6">
      <c r="A59" s="160" t="s">
        <v>170</v>
      </c>
      <c r="B59" s="140" t="s">
        <v>280</v>
      </c>
      <c r="C59" s="140" t="s">
        <v>174</v>
      </c>
      <c r="D59" s="7">
        <v>0</v>
      </c>
      <c r="E59" s="7">
        <v>2</v>
      </c>
      <c r="F59" s="7">
        <f t="shared" si="5"/>
        <v>2</v>
      </c>
    </row>
    <row r="60" spans="1:6">
      <c r="A60" s="160" t="s">
        <v>175</v>
      </c>
      <c r="B60" s="140" t="s">
        <v>649</v>
      </c>
      <c r="C60" s="140" t="s">
        <v>650</v>
      </c>
      <c r="D60" s="7">
        <v>0</v>
      </c>
      <c r="E60" s="7">
        <v>0</v>
      </c>
      <c r="F60" s="7">
        <f t="shared" si="5"/>
        <v>0</v>
      </c>
    </row>
    <row r="61" spans="1:6">
      <c r="A61" s="160" t="s">
        <v>179</v>
      </c>
      <c r="B61" s="140" t="s">
        <v>651</v>
      </c>
      <c r="C61" s="161" t="s">
        <v>365</v>
      </c>
      <c r="D61" s="7">
        <v>1</v>
      </c>
      <c r="E61" s="7">
        <v>1</v>
      </c>
      <c r="F61" s="7">
        <f xml:space="preserve"> SUM(D61:E61)</f>
        <v>2</v>
      </c>
    </row>
    <row r="62" spans="1:6">
      <c r="A62" s="160" t="s">
        <v>180</v>
      </c>
      <c r="B62" s="140" t="s">
        <v>652</v>
      </c>
      <c r="C62" s="140" t="s">
        <v>187</v>
      </c>
      <c r="D62" s="7">
        <v>0</v>
      </c>
      <c r="E62" s="7">
        <v>1</v>
      </c>
      <c r="F62" s="7">
        <f t="shared" si="5"/>
        <v>1</v>
      </c>
    </row>
    <row r="63" spans="1:6">
      <c r="A63" s="162" t="s">
        <v>188</v>
      </c>
      <c r="B63" s="145" t="s">
        <v>286</v>
      </c>
      <c r="C63" s="140" t="s">
        <v>191</v>
      </c>
      <c r="D63" s="7">
        <v>0</v>
      </c>
      <c r="E63" s="7">
        <v>1</v>
      </c>
      <c r="F63" s="7">
        <f t="shared" si="5"/>
        <v>1</v>
      </c>
    </row>
    <row r="64" spans="1:6" s="10" customFormat="1" ht="22" customHeight="1">
      <c r="A64" s="211" t="s">
        <v>598</v>
      </c>
      <c r="B64" s="211"/>
      <c r="C64" s="211"/>
      <c r="D64" s="143">
        <f xml:space="preserve"> SUM(D54:D63)</f>
        <v>16</v>
      </c>
      <c r="E64" s="143">
        <f xml:space="preserve"> SUM(E54:E63)</f>
        <v>8</v>
      </c>
      <c r="F64" s="143">
        <f xml:space="preserve"> SUM(F54:F63)</f>
        <v>24</v>
      </c>
    </row>
  </sheetData>
  <mergeCells count="6">
    <mergeCell ref="A64:C64"/>
    <mergeCell ref="A13:C13"/>
    <mergeCell ref="A24:C24"/>
    <mergeCell ref="A31:C31"/>
    <mergeCell ref="A37:C37"/>
    <mergeCell ref="A53:C53"/>
  </mergeCells>
  <phoneticPr fontId="2" type="noConversion"/>
  <hyperlinks>
    <hyperlink ref="B63" r:id="rId1" xr:uid="{C40AA031-2456-1840-AD3A-6152006D8D2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84D5-1C17-1B46-B8B0-45FBFE412A7D}">
  <sheetPr>
    <tabColor rgb="FFC85D5B"/>
  </sheetPr>
  <dimension ref="A1:K115"/>
  <sheetViews>
    <sheetView topLeftCell="D1" zoomScale="135" zoomScaleNormal="135" workbookViewId="0">
      <selection activeCell="C115" sqref="C115"/>
    </sheetView>
  </sheetViews>
  <sheetFormatPr baseColWidth="10" defaultColWidth="10.83203125" defaultRowHeight="15.5"/>
  <cols>
    <col min="1" max="1" width="10.83203125" style="141"/>
    <col min="2" max="2" width="25.5" style="141" customWidth="1"/>
    <col min="3" max="3" width="44.6640625" style="141" customWidth="1"/>
    <col min="4" max="4" width="29.83203125" style="141" customWidth="1"/>
    <col min="5" max="5" width="10" style="141" customWidth="1"/>
    <col min="6" max="16384" width="10.83203125" style="141"/>
  </cols>
  <sheetData>
    <row r="1" spans="1:11" s="186" customFormat="1" ht="28" customHeight="1">
      <c r="A1" s="182" t="s">
        <v>0</v>
      </c>
      <c r="B1" s="182" t="s">
        <v>1</v>
      </c>
      <c r="C1" s="182" t="s">
        <v>2</v>
      </c>
      <c r="D1" s="183" t="s">
        <v>3</v>
      </c>
      <c r="E1" s="184" t="s">
        <v>655</v>
      </c>
      <c r="F1" s="182" t="s">
        <v>4</v>
      </c>
      <c r="G1" s="166"/>
      <c r="H1" s="166" t="s">
        <v>656</v>
      </c>
      <c r="I1" s="166" t="s">
        <v>657</v>
      </c>
      <c r="J1" s="166"/>
      <c r="K1" s="185"/>
    </row>
    <row r="2" spans="1:11" s="3" customFormat="1">
      <c r="A2" s="45" t="s">
        <v>658</v>
      </c>
      <c r="B2" s="45" t="s">
        <v>659</v>
      </c>
      <c r="C2" s="187" t="s">
        <v>660</v>
      </c>
      <c r="D2" s="45" t="s">
        <v>1026</v>
      </c>
      <c r="E2" s="45" t="s">
        <v>436</v>
      </c>
      <c r="F2" s="45" t="s">
        <v>1027</v>
      </c>
      <c r="G2" s="172" t="s">
        <v>447</v>
      </c>
      <c r="H2" s="172">
        <f xml:space="preserve"> COUNTIF($A$2:$A$199, "ACM*"&amp;"B*" )</f>
        <v>8</v>
      </c>
      <c r="I2" s="172">
        <f xml:space="preserve"> COUNTIF($A$2:$A$199, "ACM*"&amp;"F*" )</f>
        <v>19</v>
      </c>
      <c r="J2" s="172">
        <f t="shared" ref="J2:J7" si="0">H2+I2</f>
        <v>27</v>
      </c>
      <c r="K2" s="45"/>
    </row>
    <row r="3" spans="1:11" s="3" customFormat="1">
      <c r="A3" s="45" t="s">
        <v>662</v>
      </c>
      <c r="B3" s="45" t="s">
        <v>663</v>
      </c>
      <c r="C3" s="45" t="s">
        <v>664</v>
      </c>
      <c r="D3" s="45" t="s">
        <v>1028</v>
      </c>
      <c r="E3" s="45" t="s">
        <v>436</v>
      </c>
      <c r="F3" s="45" t="s">
        <v>1029</v>
      </c>
      <c r="G3" s="172" t="s">
        <v>665</v>
      </c>
      <c r="H3" s="172">
        <f xml:space="preserve"> COUNTIF($A$2:$A$199, "IEEE*"&amp;"B*" )</f>
        <v>3</v>
      </c>
      <c r="I3" s="172">
        <f xml:space="preserve"> COUNTIF($A$2:$A$199, "IEEE*"&amp;"F*" )</f>
        <v>7</v>
      </c>
      <c r="J3" s="172">
        <f t="shared" si="0"/>
        <v>10</v>
      </c>
      <c r="K3" s="45"/>
    </row>
    <row r="4" spans="1:11" s="3" customFormat="1">
      <c r="A4" s="45" t="s">
        <v>666</v>
      </c>
      <c r="B4" s="45" t="s">
        <v>667</v>
      </c>
      <c r="C4" s="45" t="s">
        <v>668</v>
      </c>
      <c r="D4" s="45" t="s">
        <v>1030</v>
      </c>
      <c r="E4" s="45" t="s">
        <v>436</v>
      </c>
      <c r="F4" s="45" t="s">
        <v>1031</v>
      </c>
      <c r="G4" s="172" t="s">
        <v>669</v>
      </c>
      <c r="H4" s="172">
        <f xml:space="preserve"> COUNTIF($A$2:$A$199, "MED*"&amp;"B*" )</f>
        <v>13</v>
      </c>
      <c r="I4" s="172">
        <f xml:space="preserve"> COUNTIF($A$2:$A$199, "MED*"&amp;"F*" )</f>
        <v>13</v>
      </c>
      <c r="J4" s="172">
        <f t="shared" si="0"/>
        <v>26</v>
      </c>
      <c r="K4" s="45"/>
    </row>
    <row r="5" spans="1:11" s="3" customFormat="1">
      <c r="A5" s="45" t="s">
        <v>670</v>
      </c>
      <c r="B5" s="45" t="s">
        <v>671</v>
      </c>
      <c r="C5" s="45" t="s">
        <v>672</v>
      </c>
      <c r="D5" s="45" t="s">
        <v>1032</v>
      </c>
      <c r="E5" s="45" t="s">
        <v>436</v>
      </c>
      <c r="F5" s="45" t="s">
        <v>1029</v>
      </c>
      <c r="G5" s="172" t="s">
        <v>673</v>
      </c>
      <c r="H5" s="172">
        <f xml:space="preserve"> COUNTIF($A$2:$A$199, "SCI*"&amp;"B*" )</f>
        <v>6</v>
      </c>
      <c r="I5" s="172">
        <f xml:space="preserve"> COUNTIF($A$2:$A$199, "SCI*"&amp;"F*" )</f>
        <v>0</v>
      </c>
      <c r="J5" s="172">
        <f t="shared" si="0"/>
        <v>6</v>
      </c>
      <c r="K5" s="45"/>
    </row>
    <row r="6" spans="1:11" s="3" customFormat="1">
      <c r="A6" s="45" t="s">
        <v>674</v>
      </c>
      <c r="B6" s="45" t="s">
        <v>675</v>
      </c>
      <c r="C6" s="45" t="s">
        <v>676</v>
      </c>
      <c r="D6" s="45" t="s">
        <v>1033</v>
      </c>
      <c r="E6" s="45" t="s">
        <v>410</v>
      </c>
      <c r="F6" s="45"/>
      <c r="G6" s="172" t="s">
        <v>677</v>
      </c>
      <c r="H6" s="172">
        <f xml:space="preserve"> COUNTIF($A$2:$A$199, "SCO*"&amp;"B*" )</f>
        <v>18</v>
      </c>
      <c r="I6" s="172">
        <f xml:space="preserve"> COUNTIF($A$2:$A$199, "SCO*"&amp;"F*" )</f>
        <v>7</v>
      </c>
      <c r="J6" s="172">
        <f t="shared" si="0"/>
        <v>25</v>
      </c>
      <c r="K6" s="45"/>
    </row>
    <row r="7" spans="1:11" s="3" customFormat="1">
      <c r="A7" s="45" t="s">
        <v>678</v>
      </c>
      <c r="B7" s="45" t="s">
        <v>679</v>
      </c>
      <c r="C7" s="45" t="s">
        <v>680</v>
      </c>
      <c r="D7" s="45" t="s">
        <v>1034</v>
      </c>
      <c r="E7" s="45" t="s">
        <v>410</v>
      </c>
      <c r="F7" s="45"/>
      <c r="G7" s="172" t="s">
        <v>681</v>
      </c>
      <c r="H7" s="172">
        <f xml:space="preserve"> COUNTIF($A$2:$A$199, "SPR*"&amp;"B*" )</f>
        <v>14</v>
      </c>
      <c r="I7" s="172">
        <f xml:space="preserve"> COUNTIF($A$2:$A$199, "SPR*"&amp;"F*" )</f>
        <v>6</v>
      </c>
      <c r="J7" s="172">
        <f t="shared" si="0"/>
        <v>20</v>
      </c>
      <c r="K7" s="45"/>
    </row>
    <row r="8" spans="1:11" s="3" customFormat="1" ht="13">
      <c r="A8" s="45" t="s">
        <v>682</v>
      </c>
      <c r="B8" s="45" t="s">
        <v>683</v>
      </c>
      <c r="C8" s="45" t="s">
        <v>684</v>
      </c>
      <c r="D8" s="45" t="s">
        <v>1035</v>
      </c>
      <c r="E8" s="45" t="s">
        <v>410</v>
      </c>
      <c r="F8" s="45"/>
      <c r="G8" s="45"/>
      <c r="H8" s="45"/>
      <c r="I8" s="45"/>
      <c r="J8" s="45"/>
      <c r="K8" s="45"/>
    </row>
    <row r="9" spans="1:11" s="3" customFormat="1" ht="13">
      <c r="A9" s="45" t="s">
        <v>686</v>
      </c>
      <c r="B9" s="45" t="s">
        <v>687</v>
      </c>
      <c r="C9" s="45" t="s">
        <v>688</v>
      </c>
      <c r="D9" s="45" t="s">
        <v>1036</v>
      </c>
      <c r="E9" s="45" t="s">
        <v>436</v>
      </c>
      <c r="F9" s="45" t="s">
        <v>1037</v>
      </c>
      <c r="G9" s="45"/>
      <c r="H9" s="45"/>
      <c r="I9" s="45"/>
      <c r="J9" s="45"/>
      <c r="K9" s="45"/>
    </row>
    <row r="10" spans="1:11" s="3" customFormat="1" ht="13">
      <c r="A10" s="45" t="s">
        <v>689</v>
      </c>
      <c r="B10" s="45" t="s">
        <v>690</v>
      </c>
      <c r="C10" s="45" t="s">
        <v>1038</v>
      </c>
      <c r="D10" s="45" t="s">
        <v>1039</v>
      </c>
      <c r="E10" s="45" t="s">
        <v>436</v>
      </c>
      <c r="F10" s="45" t="s">
        <v>1040</v>
      </c>
      <c r="G10" s="45"/>
      <c r="H10" s="45"/>
      <c r="I10" s="45"/>
      <c r="J10" s="45"/>
      <c r="K10" s="45"/>
    </row>
    <row r="11" spans="1:11" s="3" customFormat="1" ht="13">
      <c r="A11" s="45" t="s">
        <v>692</v>
      </c>
      <c r="B11" s="45" t="s">
        <v>693</v>
      </c>
      <c r="C11" s="45" t="s">
        <v>694</v>
      </c>
      <c r="D11" s="45" t="s">
        <v>1041</v>
      </c>
      <c r="E11" s="45" t="s">
        <v>436</v>
      </c>
      <c r="F11" s="45" t="s">
        <v>1042</v>
      </c>
      <c r="G11" s="45"/>
      <c r="H11" s="45"/>
      <c r="I11" s="45"/>
      <c r="J11" s="45"/>
      <c r="K11" s="45"/>
    </row>
    <row r="12" spans="1:11" s="3" customFormat="1" ht="13">
      <c r="A12" s="45" t="s">
        <v>1043</v>
      </c>
      <c r="B12" s="45" t="s">
        <v>696</v>
      </c>
      <c r="C12" s="45" t="s">
        <v>697</v>
      </c>
      <c r="D12" s="45" t="s">
        <v>1044</v>
      </c>
      <c r="E12" s="45" t="s">
        <v>410</v>
      </c>
      <c r="F12" s="45"/>
      <c r="G12" s="45"/>
      <c r="H12" s="45"/>
      <c r="I12" s="45"/>
      <c r="J12" s="45"/>
      <c r="K12" s="45"/>
    </row>
    <row r="13" spans="1:11" s="3" customFormat="1" ht="13">
      <c r="A13" s="45" t="s">
        <v>698</v>
      </c>
      <c r="B13" s="45" t="s">
        <v>699</v>
      </c>
      <c r="C13" s="45" t="s">
        <v>700</v>
      </c>
      <c r="D13" s="45" t="s">
        <v>1045</v>
      </c>
      <c r="E13" s="45" t="s">
        <v>410</v>
      </c>
      <c r="F13" s="45"/>
      <c r="G13" s="45"/>
      <c r="H13" s="45"/>
      <c r="I13" s="45"/>
      <c r="J13" s="45"/>
      <c r="K13" s="45"/>
    </row>
    <row r="14" spans="1:11" s="3" customFormat="1" ht="13">
      <c r="A14" s="45" t="s">
        <v>5</v>
      </c>
      <c r="B14" s="45" t="s">
        <v>6</v>
      </c>
      <c r="C14" s="45" t="s">
        <v>7</v>
      </c>
      <c r="D14" s="45" t="s">
        <v>488</v>
      </c>
      <c r="E14" s="45" t="s">
        <v>410</v>
      </c>
      <c r="F14" s="45"/>
      <c r="G14" s="45"/>
      <c r="H14" s="45"/>
      <c r="I14" s="45"/>
      <c r="J14" s="45"/>
      <c r="K14" s="45"/>
    </row>
    <row r="15" spans="1:11" s="3" customFormat="1" ht="13">
      <c r="A15" s="45" t="s">
        <v>701</v>
      </c>
      <c r="B15" s="45" t="s">
        <v>702</v>
      </c>
      <c r="C15" s="45" t="s">
        <v>703</v>
      </c>
      <c r="D15" s="45" t="s">
        <v>1046</v>
      </c>
      <c r="E15" s="45" t="s">
        <v>436</v>
      </c>
      <c r="F15" s="45" t="s">
        <v>1047</v>
      </c>
      <c r="G15" s="45"/>
      <c r="H15" s="45"/>
      <c r="I15" s="45"/>
      <c r="J15" s="45"/>
      <c r="K15" s="45"/>
    </row>
    <row r="16" spans="1:11" s="3" customFormat="1">
      <c r="A16" s="45" t="s">
        <v>704</v>
      </c>
      <c r="B16" s="45" t="s">
        <v>705</v>
      </c>
      <c r="C16" s="45" t="s">
        <v>706</v>
      </c>
      <c r="D16" s="45" t="s">
        <v>1048</v>
      </c>
      <c r="E16" s="45" t="s">
        <v>410</v>
      </c>
      <c r="F16" s="45"/>
      <c r="G16" s="46"/>
      <c r="H16" s="46"/>
      <c r="I16" s="46"/>
      <c r="J16" s="46"/>
      <c r="K16" s="45"/>
    </row>
    <row r="17" spans="1:11" s="3" customFormat="1" ht="13">
      <c r="A17" s="45" t="s">
        <v>707</v>
      </c>
      <c r="B17" s="45" t="s">
        <v>708</v>
      </c>
      <c r="C17" s="45" t="s">
        <v>709</v>
      </c>
      <c r="D17" s="45" t="s">
        <v>1049</v>
      </c>
      <c r="E17" s="45" t="s">
        <v>410</v>
      </c>
      <c r="F17" s="45"/>
      <c r="G17" s="45"/>
      <c r="H17" s="45"/>
      <c r="I17" s="45"/>
      <c r="J17" s="45"/>
      <c r="K17" s="45"/>
    </row>
    <row r="18" spans="1:11" s="3" customFormat="1" ht="13">
      <c r="A18" s="45" t="s">
        <v>710</v>
      </c>
      <c r="B18" s="45" t="s">
        <v>711</v>
      </c>
      <c r="C18" s="187" t="s">
        <v>1050</v>
      </c>
      <c r="D18" s="62" t="s">
        <v>1051</v>
      </c>
      <c r="E18" s="45" t="s">
        <v>436</v>
      </c>
      <c r="F18" s="45"/>
      <c r="G18" s="45"/>
      <c r="H18" s="45"/>
      <c r="I18" s="45"/>
      <c r="J18" s="45"/>
      <c r="K18" s="45"/>
    </row>
    <row r="19" spans="1:11" s="3" customFormat="1" ht="13">
      <c r="A19" s="45" t="s">
        <v>713</v>
      </c>
      <c r="B19" s="45" t="s">
        <v>714</v>
      </c>
      <c r="C19" s="45" t="s">
        <v>715</v>
      </c>
      <c r="D19" s="62" t="s">
        <v>1052</v>
      </c>
      <c r="E19" s="45" t="s">
        <v>436</v>
      </c>
      <c r="F19" s="45"/>
      <c r="G19" s="45"/>
      <c r="H19" s="45"/>
      <c r="I19" s="45"/>
      <c r="J19" s="45"/>
      <c r="K19" s="45"/>
    </row>
    <row r="20" spans="1:11" s="3" customFormat="1" ht="13">
      <c r="A20" s="45" t="s">
        <v>716</v>
      </c>
      <c r="B20" s="45" t="s">
        <v>717</v>
      </c>
      <c r="C20" s="45" t="s">
        <v>718</v>
      </c>
      <c r="D20" s="45" t="s">
        <v>1053</v>
      </c>
      <c r="E20" s="45" t="s">
        <v>410</v>
      </c>
      <c r="F20" s="45"/>
      <c r="G20" s="45"/>
      <c r="H20" s="45"/>
      <c r="I20" s="45"/>
      <c r="J20" s="45"/>
      <c r="K20" s="45"/>
    </row>
    <row r="21" spans="1:11" s="3" customFormat="1" ht="13">
      <c r="A21" s="45" t="s">
        <v>719</v>
      </c>
      <c r="B21" s="45" t="s">
        <v>720</v>
      </c>
      <c r="C21" s="45" t="s">
        <v>721</v>
      </c>
      <c r="D21" s="62" t="s">
        <v>1054</v>
      </c>
      <c r="E21" s="45" t="s">
        <v>436</v>
      </c>
      <c r="F21" s="45"/>
      <c r="G21" s="45"/>
      <c r="H21" s="45"/>
      <c r="I21" s="45"/>
      <c r="J21" s="45"/>
      <c r="K21" s="45"/>
    </row>
    <row r="22" spans="1:11" s="3" customFormat="1" ht="13">
      <c r="A22" s="45" t="s">
        <v>722</v>
      </c>
      <c r="B22" s="45" t="s">
        <v>723</v>
      </c>
      <c r="C22" s="45" t="s">
        <v>1055</v>
      </c>
      <c r="D22" s="45" t="s">
        <v>1056</v>
      </c>
      <c r="E22" s="45" t="s">
        <v>436</v>
      </c>
      <c r="F22" s="45" t="s">
        <v>1057</v>
      </c>
      <c r="G22" s="45"/>
      <c r="H22" s="45"/>
      <c r="I22" s="45"/>
      <c r="J22" s="45"/>
      <c r="K22" s="45"/>
    </row>
    <row r="23" spans="1:11" s="3" customFormat="1" ht="13">
      <c r="A23" s="45" t="s">
        <v>725</v>
      </c>
      <c r="B23" s="45" t="s">
        <v>726</v>
      </c>
      <c r="C23" s="45" t="s">
        <v>727</v>
      </c>
      <c r="D23" s="62" t="s">
        <v>1058</v>
      </c>
      <c r="E23" s="45" t="s">
        <v>410</v>
      </c>
      <c r="F23" s="45"/>
      <c r="G23" s="45"/>
      <c r="H23" s="45"/>
      <c r="I23" s="45"/>
      <c r="J23" s="45"/>
      <c r="K23" s="45"/>
    </row>
    <row r="24" spans="1:11" s="3" customFormat="1" ht="13">
      <c r="A24" s="45" t="s">
        <v>9</v>
      </c>
      <c r="B24" s="45" t="s">
        <v>10</v>
      </c>
      <c r="C24" s="45" t="s">
        <v>11</v>
      </c>
      <c r="D24" s="45" t="s">
        <v>489</v>
      </c>
      <c r="E24" s="45" t="s">
        <v>410</v>
      </c>
      <c r="F24" s="45"/>
      <c r="G24" s="45"/>
      <c r="H24" s="45"/>
      <c r="I24" s="45"/>
      <c r="J24" s="45"/>
      <c r="K24" s="45"/>
    </row>
    <row r="25" spans="1:11" s="3" customFormat="1" ht="13">
      <c r="A25" s="45" t="s">
        <v>729</v>
      </c>
      <c r="B25" s="45" t="s">
        <v>730</v>
      </c>
      <c r="C25" s="45" t="s">
        <v>731</v>
      </c>
      <c r="D25" s="45" t="s">
        <v>1059</v>
      </c>
      <c r="E25" s="45" t="s">
        <v>436</v>
      </c>
      <c r="F25" s="45"/>
      <c r="G25" s="45"/>
      <c r="H25" s="45"/>
      <c r="I25" s="45"/>
      <c r="J25" s="45"/>
      <c r="K25" s="45"/>
    </row>
    <row r="26" spans="1:11" s="3" customFormat="1" ht="13">
      <c r="A26" s="45" t="s">
        <v>732</v>
      </c>
      <c r="B26" s="45" t="s">
        <v>733</v>
      </c>
      <c r="C26" s="45" t="s">
        <v>734</v>
      </c>
      <c r="D26" s="62" t="s">
        <v>1060</v>
      </c>
      <c r="E26" s="45" t="s">
        <v>436</v>
      </c>
      <c r="F26" s="45" t="s">
        <v>1061</v>
      </c>
      <c r="G26" s="45"/>
      <c r="H26" s="45"/>
      <c r="I26" s="45"/>
      <c r="J26" s="45"/>
      <c r="K26" s="45"/>
    </row>
    <row r="27" spans="1:11" s="3" customFormat="1" ht="13">
      <c r="A27" s="45" t="s">
        <v>735</v>
      </c>
      <c r="B27" s="45" t="s">
        <v>736</v>
      </c>
      <c r="C27" s="45" t="s">
        <v>737</v>
      </c>
      <c r="D27" s="45" t="s">
        <v>1062</v>
      </c>
      <c r="E27" s="45" t="s">
        <v>436</v>
      </c>
      <c r="F27" s="45" t="s">
        <v>1063</v>
      </c>
      <c r="G27" s="45"/>
      <c r="H27" s="45"/>
      <c r="I27" s="45"/>
      <c r="J27" s="45"/>
      <c r="K27" s="45"/>
    </row>
    <row r="28" spans="1:11" s="3" customFormat="1" ht="13">
      <c r="A28" s="45" t="s">
        <v>738</v>
      </c>
      <c r="B28" s="45" t="s">
        <v>739</v>
      </c>
      <c r="C28" s="45" t="s">
        <v>740</v>
      </c>
      <c r="D28" s="45" t="s">
        <v>1064</v>
      </c>
      <c r="E28" s="45" t="s">
        <v>410</v>
      </c>
      <c r="F28" s="45" t="s">
        <v>1065</v>
      </c>
      <c r="G28" s="45"/>
      <c r="H28" s="45"/>
      <c r="I28" s="45"/>
      <c r="J28" s="45"/>
      <c r="K28" s="45"/>
    </row>
    <row r="29" spans="1:11" s="3" customFormat="1" ht="13">
      <c r="A29" s="45" t="s">
        <v>13</v>
      </c>
      <c r="B29" s="45" t="s">
        <v>14</v>
      </c>
      <c r="C29" s="187" t="s">
        <v>15</v>
      </c>
      <c r="D29" s="62" t="s">
        <v>490</v>
      </c>
      <c r="E29" s="45" t="s">
        <v>410</v>
      </c>
      <c r="F29" s="45" t="s">
        <v>16</v>
      </c>
      <c r="G29" s="45"/>
      <c r="H29" s="45"/>
      <c r="I29" s="45"/>
      <c r="J29" s="45"/>
      <c r="K29" s="45"/>
    </row>
    <row r="30" spans="1:11" s="3" customFormat="1" ht="13">
      <c r="A30" s="45" t="s">
        <v>1066</v>
      </c>
      <c r="B30" s="45" t="s">
        <v>742</v>
      </c>
      <c r="C30" s="45" t="s">
        <v>743</v>
      </c>
      <c r="D30" s="45" t="s">
        <v>1067</v>
      </c>
      <c r="E30" s="45" t="s">
        <v>436</v>
      </c>
      <c r="F30" s="45" t="s">
        <v>1068</v>
      </c>
      <c r="G30" s="45"/>
      <c r="H30" s="45"/>
      <c r="I30" s="45"/>
      <c r="J30" s="45"/>
      <c r="K30" s="45">
        <f xml:space="preserve"> SUM(K2:K28)</f>
        <v>0</v>
      </c>
    </row>
    <row r="31" spans="1:11" s="3" customFormat="1" ht="13">
      <c r="A31" s="45" t="s">
        <v>17</v>
      </c>
      <c r="B31" s="45" t="s">
        <v>18</v>
      </c>
      <c r="C31" s="45" t="s">
        <v>19</v>
      </c>
      <c r="D31" s="45" t="s">
        <v>491</v>
      </c>
      <c r="E31" s="45" t="s">
        <v>410</v>
      </c>
      <c r="F31" s="45" t="s">
        <v>20</v>
      </c>
      <c r="G31" s="45"/>
      <c r="H31" s="45"/>
      <c r="I31" s="45"/>
      <c r="J31" s="45"/>
      <c r="K31" s="45"/>
    </row>
    <row r="32" spans="1:11" s="3" customFormat="1" ht="13">
      <c r="A32" s="45" t="s">
        <v>744</v>
      </c>
      <c r="B32" s="45" t="s">
        <v>745</v>
      </c>
      <c r="C32" s="45" t="s">
        <v>746</v>
      </c>
      <c r="D32" s="45" t="s">
        <v>1069</v>
      </c>
      <c r="E32" s="45" t="s">
        <v>436</v>
      </c>
      <c r="F32" s="45" t="s">
        <v>1070</v>
      </c>
      <c r="G32" s="45"/>
      <c r="H32" s="45"/>
      <c r="I32" s="45"/>
      <c r="J32" s="45"/>
      <c r="K32" s="45"/>
    </row>
    <row r="33" spans="1:11" s="3" customFormat="1" ht="13">
      <c r="A33" s="45" t="s">
        <v>747</v>
      </c>
      <c r="B33" s="45" t="s">
        <v>748</v>
      </c>
      <c r="C33" s="45" t="s">
        <v>749</v>
      </c>
      <c r="D33" s="62" t="s">
        <v>1071</v>
      </c>
      <c r="E33" s="45" t="s">
        <v>410</v>
      </c>
      <c r="F33" s="45" t="s">
        <v>1072</v>
      </c>
      <c r="G33" s="45"/>
      <c r="H33" s="45"/>
      <c r="I33" s="45"/>
      <c r="J33" s="45"/>
      <c r="K33" s="45"/>
    </row>
    <row r="34" spans="1:11" s="3" customFormat="1" ht="13">
      <c r="A34" s="45" t="s">
        <v>22</v>
      </c>
      <c r="B34" s="45" t="s">
        <v>23</v>
      </c>
      <c r="C34" s="187" t="s">
        <v>24</v>
      </c>
      <c r="D34" s="45" t="s">
        <v>492</v>
      </c>
      <c r="E34" s="45" t="s">
        <v>410</v>
      </c>
      <c r="F34" s="45" t="s">
        <v>25</v>
      </c>
      <c r="G34" s="45"/>
      <c r="H34" s="45"/>
      <c r="I34" s="45"/>
      <c r="J34" s="45"/>
      <c r="K34" s="45"/>
    </row>
    <row r="35" spans="1:11" s="3" customFormat="1" ht="13">
      <c r="A35" s="45" t="s">
        <v>750</v>
      </c>
      <c r="B35" s="45" t="s">
        <v>751</v>
      </c>
      <c r="C35" s="45" t="s">
        <v>752</v>
      </c>
      <c r="D35" s="45" t="s">
        <v>1073</v>
      </c>
      <c r="E35" s="45" t="s">
        <v>410</v>
      </c>
      <c r="F35" s="45" t="s">
        <v>1074</v>
      </c>
      <c r="G35" s="45"/>
      <c r="H35" s="45"/>
      <c r="I35" s="45"/>
      <c r="J35" s="45"/>
      <c r="K35" s="45"/>
    </row>
    <row r="36" spans="1:11" s="3" customFormat="1" ht="13">
      <c r="A36" s="45" t="s">
        <v>753</v>
      </c>
      <c r="B36" s="45" t="s">
        <v>754</v>
      </c>
      <c r="C36" s="45" t="s">
        <v>755</v>
      </c>
      <c r="D36" s="45" t="s">
        <v>1075</v>
      </c>
      <c r="E36" s="45" t="s">
        <v>436</v>
      </c>
      <c r="F36" s="45"/>
      <c r="G36" s="45"/>
      <c r="H36" s="45"/>
      <c r="I36" s="45"/>
      <c r="J36" s="45"/>
      <c r="K36" s="45"/>
    </row>
    <row r="37" spans="1:11" s="3" customFormat="1" ht="13">
      <c r="A37" s="45" t="s">
        <v>756</v>
      </c>
      <c r="B37" s="45" t="s">
        <v>757</v>
      </c>
      <c r="C37" s="45" t="s">
        <v>758</v>
      </c>
      <c r="D37" s="45" t="s">
        <v>1076</v>
      </c>
      <c r="E37" s="45" t="s">
        <v>436</v>
      </c>
      <c r="F37" s="45" t="s">
        <v>1077</v>
      </c>
      <c r="G37" s="45"/>
      <c r="H37" s="45"/>
      <c r="I37" s="45"/>
      <c r="J37" s="45"/>
      <c r="K37" s="45"/>
    </row>
    <row r="38" spans="1:11" s="3" customFormat="1" ht="13">
      <c r="A38" s="45" t="s">
        <v>759</v>
      </c>
      <c r="B38" s="45" t="s">
        <v>760</v>
      </c>
      <c r="C38" s="45" t="s">
        <v>761</v>
      </c>
      <c r="D38" s="45" t="s">
        <v>1078</v>
      </c>
      <c r="E38" s="45" t="s">
        <v>436</v>
      </c>
      <c r="F38" s="45" t="s">
        <v>1077</v>
      </c>
      <c r="G38" s="45"/>
      <c r="H38" s="45"/>
      <c r="I38" s="45"/>
      <c r="J38" s="45"/>
      <c r="K38" s="45"/>
    </row>
    <row r="39" spans="1:11" s="3" customFormat="1" ht="13">
      <c r="A39" s="45" t="s">
        <v>762</v>
      </c>
      <c r="B39" s="45" t="s">
        <v>763</v>
      </c>
      <c r="C39" s="45" t="s">
        <v>764</v>
      </c>
      <c r="D39" s="45" t="s">
        <v>1079</v>
      </c>
      <c r="E39" s="45" t="s">
        <v>410</v>
      </c>
      <c r="F39" s="45"/>
      <c r="G39" s="45"/>
      <c r="H39" s="45"/>
      <c r="I39" s="45"/>
      <c r="J39" s="45"/>
      <c r="K39" s="45"/>
    </row>
    <row r="40" spans="1:11" s="3" customFormat="1" ht="13">
      <c r="A40" s="45" t="s">
        <v>765</v>
      </c>
      <c r="B40" s="45" t="s">
        <v>766</v>
      </c>
      <c r="C40" s="45" t="s">
        <v>767</v>
      </c>
      <c r="D40" s="45" t="s">
        <v>1080</v>
      </c>
      <c r="E40" s="45" t="s">
        <v>436</v>
      </c>
      <c r="F40" s="45"/>
      <c r="G40" s="45"/>
      <c r="H40" s="45"/>
      <c r="I40" s="45"/>
      <c r="J40" s="45"/>
      <c r="K40" s="45"/>
    </row>
    <row r="41" spans="1:11" s="3" customFormat="1" ht="13">
      <c r="A41" s="45" t="s">
        <v>768</v>
      </c>
      <c r="B41" s="45" t="s">
        <v>769</v>
      </c>
      <c r="C41" s="45" t="s">
        <v>770</v>
      </c>
      <c r="D41" s="45" t="s">
        <v>1081</v>
      </c>
      <c r="E41" s="45" t="s">
        <v>436</v>
      </c>
      <c r="F41" s="45"/>
      <c r="G41" s="45"/>
      <c r="H41" s="45"/>
      <c r="I41" s="45"/>
      <c r="J41" s="45"/>
      <c r="K41" s="45"/>
    </row>
    <row r="42" spans="1:11" s="3" customFormat="1" ht="13">
      <c r="A42" s="45" t="s">
        <v>771</v>
      </c>
      <c r="B42" s="45" t="s">
        <v>772</v>
      </c>
      <c r="C42" s="45" t="s">
        <v>773</v>
      </c>
      <c r="D42" s="45" t="s">
        <v>1082</v>
      </c>
      <c r="E42" s="45" t="s">
        <v>436</v>
      </c>
      <c r="F42" s="45"/>
      <c r="G42" s="45"/>
      <c r="H42" s="45"/>
      <c r="I42" s="45"/>
      <c r="J42" s="45"/>
      <c r="K42" s="45"/>
    </row>
    <row r="43" spans="1:11" s="3" customFormat="1" ht="13">
      <c r="A43" s="45" t="s">
        <v>27</v>
      </c>
      <c r="B43" s="45" t="s">
        <v>28</v>
      </c>
      <c r="C43" s="45" t="s">
        <v>29</v>
      </c>
      <c r="D43" s="45" t="s">
        <v>493</v>
      </c>
      <c r="E43" s="45" t="s">
        <v>410</v>
      </c>
      <c r="F43" s="45"/>
      <c r="G43" s="45"/>
      <c r="H43" s="45"/>
      <c r="I43" s="45"/>
      <c r="J43" s="45"/>
      <c r="K43" s="45"/>
    </row>
    <row r="44" spans="1:11" s="3" customFormat="1" ht="13">
      <c r="A44" s="45" t="s">
        <v>774</v>
      </c>
      <c r="B44" s="45" t="s">
        <v>775</v>
      </c>
      <c r="C44" s="45" t="s">
        <v>776</v>
      </c>
      <c r="D44" s="45" t="s">
        <v>1083</v>
      </c>
      <c r="E44" s="45" t="s">
        <v>410</v>
      </c>
      <c r="F44" s="45"/>
      <c r="G44" s="45"/>
      <c r="H44" s="45"/>
      <c r="I44" s="45"/>
      <c r="J44" s="45"/>
      <c r="K44" s="45"/>
    </row>
    <row r="45" spans="1:11" s="3" customFormat="1" ht="13">
      <c r="A45" s="45" t="s">
        <v>777</v>
      </c>
      <c r="B45" s="45" t="s">
        <v>778</v>
      </c>
      <c r="C45" s="45" t="s">
        <v>779</v>
      </c>
      <c r="D45" s="45" t="s">
        <v>1084</v>
      </c>
      <c r="E45" s="45" t="s">
        <v>410</v>
      </c>
      <c r="F45" s="45"/>
      <c r="G45" s="45"/>
      <c r="H45" s="45"/>
      <c r="I45" s="45"/>
      <c r="J45" s="45"/>
      <c r="K45" s="45"/>
    </row>
    <row r="46" spans="1:11" s="3" customFormat="1" ht="13">
      <c r="A46" s="45" t="s">
        <v>780</v>
      </c>
      <c r="B46" s="45" t="s">
        <v>781</v>
      </c>
      <c r="C46" s="45" t="s">
        <v>782</v>
      </c>
      <c r="D46" s="45" t="s">
        <v>1085</v>
      </c>
      <c r="E46" s="45" t="s">
        <v>410</v>
      </c>
      <c r="F46" s="45"/>
      <c r="G46" s="45"/>
      <c r="H46" s="45"/>
      <c r="I46" s="45"/>
      <c r="J46" s="45"/>
      <c r="K46" s="45"/>
    </row>
    <row r="47" spans="1:11" s="3" customFormat="1" ht="13">
      <c r="A47" s="45" t="s">
        <v>783</v>
      </c>
      <c r="B47" s="45" t="s">
        <v>784</v>
      </c>
      <c r="C47" s="45" t="s">
        <v>785</v>
      </c>
      <c r="D47" s="45" t="s">
        <v>1086</v>
      </c>
      <c r="E47" s="45" t="s">
        <v>436</v>
      </c>
      <c r="F47" s="45" t="s">
        <v>1087</v>
      </c>
      <c r="G47" s="45"/>
      <c r="H47" s="45"/>
      <c r="I47" s="45"/>
      <c r="J47" s="45"/>
      <c r="K47" s="45"/>
    </row>
    <row r="48" spans="1:11" s="3" customFormat="1" ht="13">
      <c r="A48" s="45" t="s">
        <v>786</v>
      </c>
      <c r="B48" s="45" t="s">
        <v>787</v>
      </c>
      <c r="C48" s="45" t="s">
        <v>788</v>
      </c>
      <c r="D48" s="45" t="s">
        <v>1088</v>
      </c>
      <c r="E48" s="45" t="s">
        <v>436</v>
      </c>
      <c r="F48" s="45" t="s">
        <v>1089</v>
      </c>
      <c r="G48" s="45"/>
      <c r="H48" s="45"/>
      <c r="I48" s="45"/>
      <c r="J48" s="45"/>
      <c r="K48" s="45"/>
    </row>
    <row r="49" spans="1:11" s="3" customFormat="1" ht="13">
      <c r="A49" s="45" t="s">
        <v>789</v>
      </c>
      <c r="B49" s="45" t="s">
        <v>790</v>
      </c>
      <c r="C49" s="45" t="s">
        <v>791</v>
      </c>
      <c r="D49" s="45" t="s">
        <v>1090</v>
      </c>
      <c r="E49" s="45" t="s">
        <v>436</v>
      </c>
      <c r="F49" s="45" t="s">
        <v>1091</v>
      </c>
      <c r="G49" s="45"/>
      <c r="H49" s="45"/>
      <c r="I49" s="45"/>
      <c r="J49" s="45"/>
      <c r="K49" s="45"/>
    </row>
    <row r="50" spans="1:11" s="3" customFormat="1" ht="13">
      <c r="A50" s="45" t="s">
        <v>792</v>
      </c>
      <c r="B50" s="45" t="s">
        <v>793</v>
      </c>
      <c r="C50" s="45" t="s">
        <v>794</v>
      </c>
      <c r="D50" s="45" t="s">
        <v>1092</v>
      </c>
      <c r="E50" s="45" t="s">
        <v>410</v>
      </c>
      <c r="F50" s="45"/>
      <c r="G50" s="45"/>
      <c r="H50" s="45"/>
      <c r="I50" s="45"/>
      <c r="J50" s="45"/>
      <c r="K50" s="45"/>
    </row>
    <row r="51" spans="1:11" s="3" customFormat="1" ht="13">
      <c r="A51" s="45" t="s">
        <v>795</v>
      </c>
      <c r="B51" s="45" t="s">
        <v>796</v>
      </c>
      <c r="C51" s="45" t="s">
        <v>797</v>
      </c>
      <c r="D51" s="45" t="s">
        <v>1093</v>
      </c>
      <c r="E51" s="45" t="s">
        <v>436</v>
      </c>
      <c r="F51" s="45" t="s">
        <v>1094</v>
      </c>
      <c r="G51" s="45"/>
      <c r="H51" s="45"/>
      <c r="I51" s="45"/>
      <c r="J51" s="45"/>
      <c r="K51" s="45"/>
    </row>
    <row r="52" spans="1:11" s="3" customFormat="1" ht="13">
      <c r="A52" s="45" t="s">
        <v>798</v>
      </c>
      <c r="B52" s="45" t="s">
        <v>799</v>
      </c>
      <c r="C52" s="45" t="s">
        <v>800</v>
      </c>
      <c r="D52" s="45" t="s">
        <v>1095</v>
      </c>
      <c r="E52" s="45" t="s">
        <v>410</v>
      </c>
      <c r="F52" s="45"/>
      <c r="G52" s="45"/>
      <c r="H52" s="45"/>
      <c r="I52" s="45"/>
      <c r="J52" s="45"/>
      <c r="K52" s="45"/>
    </row>
    <row r="53" spans="1:11" s="3" customFormat="1" ht="13">
      <c r="A53" s="45" t="s">
        <v>801</v>
      </c>
      <c r="B53" s="45" t="s">
        <v>802</v>
      </c>
      <c r="C53" s="45" t="s">
        <v>803</v>
      </c>
      <c r="D53" s="45" t="s">
        <v>1096</v>
      </c>
      <c r="E53" s="45" t="s">
        <v>436</v>
      </c>
      <c r="F53" s="45" t="s">
        <v>1097</v>
      </c>
      <c r="G53" s="45"/>
      <c r="H53" s="45"/>
      <c r="I53" s="45"/>
      <c r="J53" s="45"/>
      <c r="K53" s="45"/>
    </row>
    <row r="54" spans="1:11" s="3" customFormat="1" ht="13">
      <c r="A54" s="45" t="s">
        <v>804</v>
      </c>
      <c r="B54" s="45" t="s">
        <v>805</v>
      </c>
      <c r="C54" s="45" t="s">
        <v>1098</v>
      </c>
      <c r="D54" s="45" t="s">
        <v>1099</v>
      </c>
      <c r="E54" s="45" t="s">
        <v>410</v>
      </c>
      <c r="F54" s="45"/>
      <c r="G54" s="45"/>
      <c r="H54" s="45"/>
      <c r="I54" s="45"/>
      <c r="J54" s="45"/>
      <c r="K54" s="45"/>
    </row>
    <row r="55" spans="1:11" s="3" customFormat="1" ht="13">
      <c r="A55" s="45" t="s">
        <v>807</v>
      </c>
      <c r="B55" s="45" t="s">
        <v>808</v>
      </c>
      <c r="C55" s="45" t="s">
        <v>1100</v>
      </c>
      <c r="D55" s="45" t="s">
        <v>1101</v>
      </c>
      <c r="E55" s="45" t="s">
        <v>436</v>
      </c>
      <c r="F55" s="45" t="s">
        <v>1102</v>
      </c>
      <c r="G55" s="45"/>
      <c r="H55" s="45"/>
      <c r="I55" s="45"/>
      <c r="J55" s="45"/>
      <c r="K55" s="45"/>
    </row>
    <row r="56" spans="1:11" s="3" customFormat="1" ht="13">
      <c r="A56" s="45" t="s">
        <v>810</v>
      </c>
      <c r="B56" s="45" t="s">
        <v>811</v>
      </c>
      <c r="C56" s="45" t="s">
        <v>812</v>
      </c>
      <c r="D56" s="45" t="s">
        <v>1103</v>
      </c>
      <c r="E56" s="45" t="s">
        <v>436</v>
      </c>
      <c r="F56" s="45" t="s">
        <v>1104</v>
      </c>
      <c r="G56" s="45"/>
      <c r="H56" s="45"/>
      <c r="I56" s="45"/>
      <c r="J56" s="45"/>
      <c r="K56" s="45"/>
    </row>
    <row r="57" spans="1:11" s="3" customFormat="1" ht="13">
      <c r="A57" s="45" t="s">
        <v>813</v>
      </c>
      <c r="B57" s="45" t="s">
        <v>814</v>
      </c>
      <c r="C57" s="45" t="s">
        <v>815</v>
      </c>
      <c r="D57" s="45" t="s">
        <v>1105</v>
      </c>
      <c r="E57" s="45" t="s">
        <v>436</v>
      </c>
      <c r="F57" s="45" t="s">
        <v>1106</v>
      </c>
      <c r="G57" s="45"/>
      <c r="H57" s="45"/>
      <c r="I57" s="45"/>
      <c r="J57" s="45"/>
      <c r="K57" s="45"/>
    </row>
    <row r="58" spans="1:11" s="3" customFormat="1" ht="13">
      <c r="A58" s="45" t="s">
        <v>816</v>
      </c>
      <c r="B58" s="45" t="s">
        <v>817</v>
      </c>
      <c r="C58" s="45" t="s">
        <v>818</v>
      </c>
      <c r="D58" s="45" t="s">
        <v>1107</v>
      </c>
      <c r="E58" s="45" t="s">
        <v>410</v>
      </c>
      <c r="F58" s="45" t="s">
        <v>1108</v>
      </c>
      <c r="G58" s="45"/>
      <c r="H58" s="45"/>
      <c r="I58" s="45"/>
      <c r="J58" s="45"/>
      <c r="K58" s="45"/>
    </row>
    <row r="59" spans="1:11" s="3" customFormat="1" ht="13">
      <c r="A59" s="45" t="s">
        <v>819</v>
      </c>
      <c r="B59" s="45" t="s">
        <v>1109</v>
      </c>
      <c r="C59" s="45" t="s">
        <v>821</v>
      </c>
      <c r="D59" s="45" t="s">
        <v>1110</v>
      </c>
      <c r="E59" s="45" t="s">
        <v>410</v>
      </c>
      <c r="F59" s="45"/>
      <c r="G59" s="45"/>
      <c r="H59" s="45"/>
      <c r="I59" s="45"/>
      <c r="J59" s="45"/>
      <c r="K59" s="45"/>
    </row>
    <row r="60" spans="1:11" s="3" customFormat="1" ht="13">
      <c r="A60" s="45" t="s">
        <v>822</v>
      </c>
      <c r="B60" s="45" t="s">
        <v>1111</v>
      </c>
      <c r="C60" s="45" t="s">
        <v>824</v>
      </c>
      <c r="D60" s="45" t="s">
        <v>1112</v>
      </c>
      <c r="E60" s="45" t="s">
        <v>410</v>
      </c>
      <c r="F60" s="45"/>
      <c r="G60" s="45"/>
      <c r="H60" s="45"/>
      <c r="I60" s="45"/>
      <c r="J60" s="45"/>
      <c r="K60" s="45"/>
    </row>
    <row r="61" spans="1:11" s="3" customFormat="1" ht="13">
      <c r="A61" s="45" t="s">
        <v>825</v>
      </c>
      <c r="B61" s="45" t="s">
        <v>1113</v>
      </c>
      <c r="C61" s="45" t="s">
        <v>827</v>
      </c>
      <c r="D61" s="45" t="s">
        <v>1114</v>
      </c>
      <c r="E61" s="45" t="s">
        <v>410</v>
      </c>
      <c r="F61" s="45"/>
      <c r="G61" s="45"/>
      <c r="H61" s="45"/>
      <c r="I61" s="45"/>
      <c r="J61" s="45"/>
      <c r="K61" s="45"/>
    </row>
    <row r="62" spans="1:11" s="3" customFormat="1" ht="13">
      <c r="A62" s="45" t="s">
        <v>828</v>
      </c>
      <c r="B62" s="45" t="s">
        <v>829</v>
      </c>
      <c r="C62" s="45" t="s">
        <v>830</v>
      </c>
      <c r="D62" s="45" t="s">
        <v>1115</v>
      </c>
      <c r="E62" s="45" t="s">
        <v>410</v>
      </c>
      <c r="F62" s="45"/>
      <c r="G62" s="45"/>
      <c r="H62" s="45"/>
      <c r="I62" s="45"/>
      <c r="J62" s="45"/>
      <c r="K62" s="45"/>
    </row>
    <row r="63" spans="1:11" s="3" customFormat="1" ht="13">
      <c r="A63" s="45" t="s">
        <v>831</v>
      </c>
      <c r="B63" s="45" t="s">
        <v>832</v>
      </c>
      <c r="C63" s="45" t="s">
        <v>833</v>
      </c>
      <c r="D63" s="45" t="s">
        <v>1116</v>
      </c>
      <c r="E63" s="45" t="s">
        <v>410</v>
      </c>
      <c r="F63" s="45" t="s">
        <v>1117</v>
      </c>
      <c r="G63" s="45"/>
      <c r="H63" s="45"/>
      <c r="I63" s="45"/>
      <c r="J63" s="45"/>
      <c r="K63" s="45"/>
    </row>
    <row r="64" spans="1:11" s="3" customFormat="1" ht="13">
      <c r="A64" s="45" t="s">
        <v>834</v>
      </c>
      <c r="B64" s="45" t="s">
        <v>835</v>
      </c>
      <c r="C64" s="45" t="s">
        <v>836</v>
      </c>
      <c r="D64" s="45" t="s">
        <v>1118</v>
      </c>
      <c r="E64" s="45" t="s">
        <v>410</v>
      </c>
      <c r="F64" s="45"/>
      <c r="G64" s="45"/>
      <c r="H64" s="45"/>
      <c r="I64" s="45"/>
      <c r="J64" s="45"/>
      <c r="K64" s="45"/>
    </row>
    <row r="65" spans="1:11" s="3" customFormat="1" ht="13">
      <c r="A65" s="45" t="s">
        <v>837</v>
      </c>
      <c r="B65" s="45" t="s">
        <v>838</v>
      </c>
      <c r="C65" s="45" t="s">
        <v>839</v>
      </c>
      <c r="D65" s="45" t="s">
        <v>1119</v>
      </c>
      <c r="E65" s="45" t="s">
        <v>410</v>
      </c>
      <c r="F65" s="45"/>
      <c r="G65" s="45"/>
      <c r="H65" s="45"/>
      <c r="I65" s="45"/>
      <c r="J65" s="45"/>
      <c r="K65" s="45"/>
    </row>
    <row r="66" spans="1:11" s="3" customFormat="1" ht="13">
      <c r="A66" s="45" t="s">
        <v>840</v>
      </c>
      <c r="B66" s="45" t="s">
        <v>841</v>
      </c>
      <c r="C66" s="45" t="s">
        <v>842</v>
      </c>
      <c r="D66" s="45" t="s">
        <v>1120</v>
      </c>
      <c r="E66" s="45" t="s">
        <v>436</v>
      </c>
      <c r="F66" s="45" t="s">
        <v>1121</v>
      </c>
      <c r="G66" s="45"/>
      <c r="H66" s="45"/>
      <c r="I66" s="45"/>
      <c r="J66" s="45"/>
      <c r="K66" s="45"/>
    </row>
    <row r="67" spans="1:11" s="3" customFormat="1" ht="13">
      <c r="A67" s="45" t="s">
        <v>843</v>
      </c>
      <c r="B67" s="45" t="s">
        <v>844</v>
      </c>
      <c r="C67" s="45" t="s">
        <v>845</v>
      </c>
      <c r="D67" s="45" t="s">
        <v>1122</v>
      </c>
      <c r="E67" s="45" t="s">
        <v>410</v>
      </c>
      <c r="F67" s="45" t="s">
        <v>1123</v>
      </c>
      <c r="G67" s="45"/>
      <c r="H67" s="45"/>
      <c r="I67" s="45"/>
      <c r="J67" s="45"/>
      <c r="K67" s="45"/>
    </row>
    <row r="68" spans="1:11" s="3" customFormat="1" ht="13">
      <c r="A68" s="45" t="s">
        <v>846</v>
      </c>
      <c r="B68" s="45" t="s">
        <v>847</v>
      </c>
      <c r="C68" s="187" t="s">
        <v>848</v>
      </c>
      <c r="D68" s="62" t="s">
        <v>1124</v>
      </c>
      <c r="E68" s="45" t="s">
        <v>436</v>
      </c>
      <c r="F68" s="45" t="s">
        <v>1125</v>
      </c>
      <c r="G68" s="45"/>
      <c r="H68" s="45"/>
      <c r="I68" s="45"/>
      <c r="J68" s="45"/>
      <c r="K68" s="45"/>
    </row>
    <row r="69" spans="1:11" s="3" customFormat="1" ht="13">
      <c r="A69" s="45" t="s">
        <v>849</v>
      </c>
      <c r="B69" s="45" t="s">
        <v>850</v>
      </c>
      <c r="C69" s="187" t="s">
        <v>851</v>
      </c>
      <c r="D69" s="45" t="s">
        <v>1126</v>
      </c>
      <c r="E69" s="45" t="s">
        <v>410</v>
      </c>
      <c r="F69" s="45"/>
      <c r="G69" s="45"/>
      <c r="H69" s="45"/>
      <c r="I69" s="45"/>
      <c r="J69" s="45"/>
      <c r="K69" s="45"/>
    </row>
    <row r="70" spans="1:11" s="3" customFormat="1" ht="13">
      <c r="A70" s="45" t="s">
        <v>852</v>
      </c>
      <c r="B70" s="45" t="s">
        <v>853</v>
      </c>
      <c r="C70" s="45" t="s">
        <v>854</v>
      </c>
      <c r="D70" s="45" t="s">
        <v>1127</v>
      </c>
      <c r="E70" s="45" t="s">
        <v>410</v>
      </c>
      <c r="F70" s="45" t="s">
        <v>1128</v>
      </c>
      <c r="G70" s="45"/>
      <c r="H70" s="45"/>
      <c r="I70" s="45"/>
      <c r="J70" s="45"/>
      <c r="K70" s="45"/>
    </row>
    <row r="71" spans="1:11" s="3" customFormat="1" ht="13">
      <c r="A71" s="45" t="s">
        <v>855</v>
      </c>
      <c r="B71" s="45" t="s">
        <v>856</v>
      </c>
      <c r="C71" s="45" t="s">
        <v>857</v>
      </c>
      <c r="D71" s="45" t="s">
        <v>1129</v>
      </c>
      <c r="E71" s="45" t="s">
        <v>410</v>
      </c>
      <c r="F71" s="45" t="s">
        <v>1128</v>
      </c>
      <c r="G71" s="45"/>
      <c r="H71" s="45"/>
      <c r="I71" s="45"/>
      <c r="J71" s="45"/>
      <c r="K71" s="45"/>
    </row>
    <row r="72" spans="1:11" s="3" customFormat="1" ht="13">
      <c r="A72" s="45" t="s">
        <v>858</v>
      </c>
      <c r="B72" s="45" t="s">
        <v>859</v>
      </c>
      <c r="C72" s="45" t="s">
        <v>860</v>
      </c>
      <c r="D72" s="62" t="s">
        <v>1130</v>
      </c>
      <c r="E72" s="45" t="s">
        <v>410</v>
      </c>
      <c r="F72" s="45" t="s">
        <v>1131</v>
      </c>
      <c r="G72" s="45"/>
      <c r="H72" s="45"/>
      <c r="I72" s="45"/>
      <c r="J72" s="45"/>
      <c r="K72" s="45"/>
    </row>
    <row r="73" spans="1:11" s="3" customFormat="1" ht="13">
      <c r="A73" s="45" t="s">
        <v>861</v>
      </c>
      <c r="B73" s="45" t="s">
        <v>862</v>
      </c>
      <c r="C73" s="45" t="s">
        <v>1132</v>
      </c>
      <c r="D73" s="188" t="s">
        <v>1133</v>
      </c>
      <c r="E73" s="45" t="s">
        <v>436</v>
      </c>
      <c r="F73" s="45" t="s">
        <v>1134</v>
      </c>
      <c r="G73" s="45"/>
      <c r="H73" s="45"/>
      <c r="I73" s="45"/>
      <c r="J73" s="45"/>
      <c r="K73" s="45"/>
    </row>
    <row r="74" spans="1:11" s="3" customFormat="1" ht="13">
      <c r="A74" s="45" t="s">
        <v>864</v>
      </c>
      <c r="B74" s="45" t="s">
        <v>865</v>
      </c>
      <c r="C74" s="45" t="s">
        <v>1135</v>
      </c>
      <c r="D74" s="45" t="s">
        <v>1136</v>
      </c>
      <c r="E74" s="45" t="s">
        <v>436</v>
      </c>
      <c r="F74" s="45" t="s">
        <v>1057</v>
      </c>
      <c r="G74" s="45"/>
      <c r="H74" s="45"/>
      <c r="I74" s="45"/>
      <c r="J74" s="45"/>
      <c r="K74" s="45"/>
    </row>
    <row r="75" spans="1:11" s="3" customFormat="1" ht="13">
      <c r="A75" s="45" t="s">
        <v>867</v>
      </c>
      <c r="B75" s="45" t="s">
        <v>868</v>
      </c>
      <c r="C75" s="45" t="s">
        <v>869</v>
      </c>
      <c r="D75" s="45" t="s">
        <v>1137</v>
      </c>
      <c r="E75" s="45" t="s">
        <v>410</v>
      </c>
      <c r="F75" s="45"/>
      <c r="G75" s="45"/>
      <c r="H75" s="45"/>
      <c r="I75" s="45"/>
      <c r="J75" s="45"/>
      <c r="K75" s="45"/>
    </row>
    <row r="76" spans="1:11" s="3" customFormat="1" ht="13">
      <c r="A76" s="45" t="s">
        <v>870</v>
      </c>
      <c r="B76" s="45" t="s">
        <v>1138</v>
      </c>
      <c r="C76" s="45" t="s">
        <v>872</v>
      </c>
      <c r="D76" s="45" t="s">
        <v>1139</v>
      </c>
      <c r="E76" s="45" t="s">
        <v>410</v>
      </c>
      <c r="F76" s="45"/>
      <c r="G76" s="45"/>
      <c r="H76" s="45"/>
      <c r="I76" s="45"/>
      <c r="J76" s="45"/>
      <c r="K76" s="45"/>
    </row>
    <row r="77" spans="1:11" s="3" customFormat="1" ht="13">
      <c r="A77" s="45" t="s">
        <v>873</v>
      </c>
      <c r="B77" s="45" t="s">
        <v>874</v>
      </c>
      <c r="C77" s="45" t="s">
        <v>875</v>
      </c>
      <c r="D77" s="45" t="s">
        <v>1140</v>
      </c>
      <c r="E77" s="45" t="s">
        <v>410</v>
      </c>
      <c r="F77" s="45"/>
      <c r="G77" s="45"/>
      <c r="H77" s="45"/>
      <c r="I77" s="45"/>
      <c r="J77" s="45"/>
      <c r="K77" s="45"/>
    </row>
    <row r="78" spans="1:11" s="3" customFormat="1" ht="13">
      <c r="A78" s="45" t="s">
        <v>876</v>
      </c>
      <c r="B78" s="45" t="s">
        <v>1141</v>
      </c>
      <c r="C78" s="45" t="s">
        <v>878</v>
      </c>
      <c r="D78" s="45" t="s">
        <v>1142</v>
      </c>
      <c r="E78" s="45" t="s">
        <v>410</v>
      </c>
      <c r="F78" s="45"/>
      <c r="G78" s="45"/>
      <c r="H78" s="45"/>
      <c r="I78" s="45"/>
      <c r="J78" s="45"/>
      <c r="K78" s="45"/>
    </row>
    <row r="79" spans="1:11" s="3" customFormat="1" ht="13">
      <c r="A79" s="45" t="s">
        <v>879</v>
      </c>
      <c r="B79" s="45" t="s">
        <v>880</v>
      </c>
      <c r="C79" s="45" t="s">
        <v>881</v>
      </c>
      <c r="D79" s="45" t="s">
        <v>1143</v>
      </c>
      <c r="E79" s="45" t="s">
        <v>410</v>
      </c>
      <c r="F79" s="45"/>
      <c r="G79" s="45"/>
      <c r="H79" s="45"/>
      <c r="I79" s="45"/>
      <c r="J79" s="45"/>
      <c r="K79" s="45"/>
    </row>
    <row r="80" spans="1:11" s="3" customFormat="1" ht="13">
      <c r="A80" s="45" t="s">
        <v>882</v>
      </c>
      <c r="B80" s="45" t="s">
        <v>883</v>
      </c>
      <c r="C80" s="45" t="s">
        <v>884</v>
      </c>
      <c r="D80" s="45" t="s">
        <v>1144</v>
      </c>
      <c r="E80" s="45" t="s">
        <v>410</v>
      </c>
      <c r="F80" s="45"/>
      <c r="G80" s="45"/>
      <c r="H80" s="45"/>
      <c r="I80" s="45"/>
      <c r="J80" s="45"/>
      <c r="K80" s="45"/>
    </row>
    <row r="81" spans="1:11" s="3" customFormat="1" ht="13">
      <c r="A81" s="45" t="s">
        <v>885</v>
      </c>
      <c r="B81" s="45" t="s">
        <v>886</v>
      </c>
      <c r="C81" s="45" t="s">
        <v>887</v>
      </c>
      <c r="D81" s="62" t="s">
        <v>1145</v>
      </c>
      <c r="E81" s="45" t="s">
        <v>410</v>
      </c>
      <c r="F81" s="45"/>
      <c r="G81" s="45"/>
      <c r="H81" s="45"/>
      <c r="I81" s="45"/>
      <c r="J81" s="45"/>
      <c r="K81" s="45"/>
    </row>
    <row r="82" spans="1:11" s="3" customFormat="1" ht="13">
      <c r="A82" s="45" t="s">
        <v>888</v>
      </c>
      <c r="B82" s="45" t="s">
        <v>889</v>
      </c>
      <c r="C82" s="45" t="s">
        <v>890</v>
      </c>
      <c r="D82" s="45" t="s">
        <v>1146</v>
      </c>
      <c r="E82" s="45" t="s">
        <v>410</v>
      </c>
      <c r="F82" s="45"/>
      <c r="G82" s="45"/>
      <c r="H82" s="45"/>
      <c r="I82" s="45"/>
      <c r="J82" s="45"/>
      <c r="K82" s="45"/>
    </row>
    <row r="83" spans="1:11" s="3" customFormat="1" ht="13">
      <c r="A83" s="45" t="s">
        <v>891</v>
      </c>
      <c r="B83" s="45" t="s">
        <v>892</v>
      </c>
      <c r="C83" s="45" t="s">
        <v>893</v>
      </c>
      <c r="D83" s="45" t="s">
        <v>1147</v>
      </c>
      <c r="E83" s="45" t="s">
        <v>410</v>
      </c>
      <c r="F83" s="45"/>
      <c r="G83" s="45"/>
      <c r="H83" s="45"/>
      <c r="I83" s="45"/>
      <c r="J83" s="45"/>
      <c r="K83" s="45"/>
    </row>
    <row r="84" spans="1:11" s="3" customFormat="1" ht="13">
      <c r="A84" s="45" t="s">
        <v>894</v>
      </c>
      <c r="B84" s="45" t="s">
        <v>895</v>
      </c>
      <c r="C84" s="45" t="s">
        <v>896</v>
      </c>
      <c r="D84" s="45" t="s">
        <v>1148</v>
      </c>
      <c r="E84" s="45" t="s">
        <v>410</v>
      </c>
      <c r="F84" s="45"/>
      <c r="G84" s="45"/>
      <c r="H84" s="45"/>
      <c r="I84" s="45"/>
      <c r="J84" s="45"/>
      <c r="K84" s="45"/>
    </row>
    <row r="85" spans="1:11" s="3" customFormat="1" ht="13">
      <c r="A85" s="45" t="s">
        <v>34</v>
      </c>
      <c r="B85" s="45" t="s">
        <v>35</v>
      </c>
      <c r="C85" s="45" t="s">
        <v>36</v>
      </c>
      <c r="D85" s="45" t="s">
        <v>494</v>
      </c>
      <c r="E85" s="45" t="s">
        <v>410</v>
      </c>
      <c r="F85" s="45"/>
      <c r="G85" s="45"/>
      <c r="H85" s="45"/>
      <c r="I85" s="45"/>
      <c r="J85" s="45"/>
      <c r="K85" s="45"/>
    </row>
    <row r="86" spans="1:11" s="3" customFormat="1" ht="13">
      <c r="A86" s="45" t="s">
        <v>38</v>
      </c>
      <c r="B86" s="45" t="s">
        <v>39</v>
      </c>
      <c r="C86" s="45" t="s">
        <v>40</v>
      </c>
      <c r="D86" s="45" t="s">
        <v>495</v>
      </c>
      <c r="E86" s="45" t="s">
        <v>410</v>
      </c>
      <c r="F86" s="45"/>
      <c r="G86" s="45"/>
      <c r="H86" s="45"/>
      <c r="I86" s="45"/>
      <c r="J86" s="45"/>
      <c r="K86" s="45"/>
    </row>
    <row r="87" spans="1:11" s="3" customFormat="1" ht="13">
      <c r="A87" s="45" t="s">
        <v>897</v>
      </c>
      <c r="B87" s="45" t="s">
        <v>898</v>
      </c>
      <c r="C87" s="45" t="s">
        <v>1149</v>
      </c>
      <c r="D87" s="45" t="s">
        <v>1150</v>
      </c>
      <c r="E87" s="45" t="s">
        <v>436</v>
      </c>
      <c r="F87" s="45" t="s">
        <v>1151</v>
      </c>
      <c r="G87" s="45"/>
      <c r="H87" s="45"/>
      <c r="I87" s="45"/>
      <c r="J87" s="45"/>
      <c r="K87" s="45"/>
    </row>
    <row r="88" spans="1:11" s="3" customFormat="1" ht="13">
      <c r="A88" s="45" t="s">
        <v>900</v>
      </c>
      <c r="B88" s="45" t="s">
        <v>901</v>
      </c>
      <c r="C88" s="45" t="s">
        <v>902</v>
      </c>
      <c r="D88" s="45" t="s">
        <v>1152</v>
      </c>
      <c r="E88" s="45" t="s">
        <v>436</v>
      </c>
      <c r="F88" s="45" t="s">
        <v>1153</v>
      </c>
      <c r="G88" s="45"/>
      <c r="H88" s="45"/>
      <c r="I88" s="45"/>
      <c r="J88" s="45"/>
      <c r="K88" s="45"/>
    </row>
    <row r="89" spans="1:11" s="3" customFormat="1" ht="13">
      <c r="A89" s="45" t="s">
        <v>903</v>
      </c>
      <c r="B89" s="45" t="s">
        <v>904</v>
      </c>
      <c r="C89" s="45" t="s">
        <v>905</v>
      </c>
      <c r="D89" s="45" t="s">
        <v>1154</v>
      </c>
      <c r="E89" s="45" t="s">
        <v>410</v>
      </c>
      <c r="F89" s="45"/>
      <c r="G89" s="45"/>
      <c r="H89" s="45"/>
      <c r="I89" s="45"/>
      <c r="J89" s="45"/>
      <c r="K89" s="45"/>
    </row>
    <row r="90" spans="1:11" s="3" customFormat="1" ht="13">
      <c r="A90" s="45" t="s">
        <v>906</v>
      </c>
      <c r="B90" s="45" t="s">
        <v>907</v>
      </c>
      <c r="C90" s="45" t="s">
        <v>908</v>
      </c>
      <c r="D90" s="45" t="s">
        <v>1155</v>
      </c>
      <c r="E90" s="45" t="s">
        <v>436</v>
      </c>
      <c r="F90" s="45" t="s">
        <v>1156</v>
      </c>
      <c r="G90" s="45"/>
      <c r="H90" s="45"/>
      <c r="I90" s="45"/>
      <c r="J90" s="45"/>
      <c r="K90" s="45"/>
    </row>
    <row r="91" spans="1:11" s="3" customFormat="1" ht="13">
      <c r="A91" s="45" t="s">
        <v>909</v>
      </c>
      <c r="B91" s="45" t="s">
        <v>910</v>
      </c>
      <c r="C91" s="45" t="s">
        <v>911</v>
      </c>
      <c r="D91" s="45" t="s">
        <v>1157</v>
      </c>
      <c r="E91" s="45" t="s">
        <v>436</v>
      </c>
      <c r="F91" s="45" t="s">
        <v>1158</v>
      </c>
      <c r="G91" s="45"/>
      <c r="H91" s="45"/>
      <c r="I91" s="45"/>
      <c r="J91" s="45"/>
      <c r="K91" s="45"/>
    </row>
    <row r="92" spans="1:11" s="3" customFormat="1" ht="13">
      <c r="A92" s="45" t="s">
        <v>912</v>
      </c>
      <c r="B92" s="45" t="s">
        <v>913</v>
      </c>
      <c r="C92" s="45" t="s">
        <v>914</v>
      </c>
      <c r="D92" s="45" t="s">
        <v>1159</v>
      </c>
      <c r="E92" s="45" t="s">
        <v>436</v>
      </c>
      <c r="F92" s="45"/>
      <c r="G92" s="45"/>
      <c r="H92" s="45"/>
      <c r="I92" s="45"/>
      <c r="J92" s="45"/>
      <c r="K92" s="45"/>
    </row>
    <row r="93" spans="1:11" s="3" customFormat="1" ht="13">
      <c r="A93" s="189" t="s">
        <v>915</v>
      </c>
      <c r="B93" s="189" t="s">
        <v>916</v>
      </c>
      <c r="C93" s="45" t="s">
        <v>1160</v>
      </c>
      <c r="D93" s="45" t="s">
        <v>1161</v>
      </c>
      <c r="E93" s="45" t="s">
        <v>410</v>
      </c>
      <c r="F93" s="45" t="s">
        <v>1162</v>
      </c>
      <c r="G93" s="45"/>
      <c r="H93" s="45"/>
      <c r="I93" s="45"/>
      <c r="J93" s="45"/>
      <c r="K93" s="45"/>
    </row>
    <row r="94" spans="1:11" s="3" customFormat="1" ht="13">
      <c r="A94" s="189" t="s">
        <v>918</v>
      </c>
      <c r="B94" s="189" t="s">
        <v>919</v>
      </c>
      <c r="C94" s="45" t="s">
        <v>1163</v>
      </c>
      <c r="D94" s="45" t="s">
        <v>1164</v>
      </c>
      <c r="E94" s="45" t="s">
        <v>436</v>
      </c>
      <c r="F94" s="45" t="s">
        <v>1151</v>
      </c>
      <c r="G94" s="45"/>
      <c r="H94" s="45"/>
      <c r="I94" s="45"/>
      <c r="J94" s="45"/>
      <c r="K94" s="45"/>
    </row>
    <row r="95" spans="1:11" s="3" customFormat="1" ht="13">
      <c r="A95" s="189" t="s">
        <v>921</v>
      </c>
      <c r="B95" s="189" t="s">
        <v>922</v>
      </c>
      <c r="C95" s="45" t="s">
        <v>923</v>
      </c>
      <c r="D95" s="62" t="s">
        <v>1165</v>
      </c>
      <c r="E95" s="45" t="s">
        <v>436</v>
      </c>
      <c r="F95" s="45" t="s">
        <v>1151</v>
      </c>
      <c r="G95" s="45"/>
      <c r="H95" s="45"/>
      <c r="I95" s="45"/>
      <c r="J95" s="45"/>
      <c r="K95" s="45"/>
    </row>
    <row r="96" spans="1:11" s="3" customFormat="1" ht="13">
      <c r="A96" s="189" t="s">
        <v>924</v>
      </c>
      <c r="B96" s="189" t="s">
        <v>925</v>
      </c>
      <c r="C96" s="45" t="s">
        <v>926</v>
      </c>
      <c r="D96" s="45" t="s">
        <v>1166</v>
      </c>
      <c r="E96" s="45" t="s">
        <v>436</v>
      </c>
      <c r="F96" s="45" t="s">
        <v>1167</v>
      </c>
      <c r="G96" s="45"/>
      <c r="H96" s="45"/>
      <c r="I96" s="45"/>
      <c r="J96" s="45"/>
      <c r="K96" s="45"/>
    </row>
    <row r="97" spans="1:11" s="3" customFormat="1" ht="13">
      <c r="A97" s="189" t="s">
        <v>927</v>
      </c>
      <c r="B97" s="189" t="s">
        <v>928</v>
      </c>
      <c r="C97" s="45" t="s">
        <v>929</v>
      </c>
      <c r="D97" s="62" t="s">
        <v>1168</v>
      </c>
      <c r="E97" s="45" t="s">
        <v>436</v>
      </c>
      <c r="F97" s="45" t="s">
        <v>1169</v>
      </c>
      <c r="G97" s="45"/>
      <c r="H97" s="45"/>
      <c r="I97" s="45"/>
      <c r="J97" s="45"/>
      <c r="K97" s="45"/>
    </row>
    <row r="98" spans="1:11" s="3" customFormat="1" ht="13">
      <c r="A98" s="189" t="s">
        <v>42</v>
      </c>
      <c r="B98" s="189" t="s">
        <v>43</v>
      </c>
      <c r="C98" s="45" t="s">
        <v>44</v>
      </c>
      <c r="D98" s="45" t="s">
        <v>496</v>
      </c>
      <c r="E98" s="45" t="s">
        <v>410</v>
      </c>
      <c r="F98" s="45"/>
      <c r="G98" s="45"/>
      <c r="H98" s="45"/>
      <c r="I98" s="45"/>
      <c r="J98" s="45"/>
      <c r="K98" s="45"/>
    </row>
    <row r="99" spans="1:11" s="3" customFormat="1" ht="13">
      <c r="A99" s="189" t="s">
        <v>46</v>
      </c>
      <c r="B99" s="189" t="s">
        <v>47</v>
      </c>
      <c r="C99" s="45" t="s">
        <v>48</v>
      </c>
      <c r="D99" s="45" t="s">
        <v>497</v>
      </c>
      <c r="E99" s="45" t="s">
        <v>410</v>
      </c>
      <c r="F99" s="45"/>
      <c r="G99" s="45"/>
      <c r="H99" s="45"/>
      <c r="I99" s="45"/>
      <c r="J99" s="45"/>
      <c r="K99" s="45"/>
    </row>
    <row r="100" spans="1:11" s="3" customFormat="1" ht="13">
      <c r="A100" s="189" t="s">
        <v>50</v>
      </c>
      <c r="B100" s="189" t="s">
        <v>51</v>
      </c>
      <c r="C100" s="45" t="s">
        <v>52</v>
      </c>
      <c r="D100" s="45" t="s">
        <v>1170</v>
      </c>
      <c r="E100" s="45" t="s">
        <v>410</v>
      </c>
      <c r="F100" s="45"/>
      <c r="G100" s="45"/>
      <c r="H100" s="45"/>
      <c r="I100" s="45"/>
      <c r="J100" s="45"/>
      <c r="K100" s="45"/>
    </row>
    <row r="101" spans="1:11" s="3" customFormat="1" ht="13">
      <c r="A101" s="189" t="s">
        <v>931</v>
      </c>
      <c r="B101" s="189" t="s">
        <v>932</v>
      </c>
      <c r="C101" s="45" t="s">
        <v>933</v>
      </c>
      <c r="D101" s="45" t="s">
        <v>1171</v>
      </c>
      <c r="E101" s="45" t="s">
        <v>436</v>
      </c>
      <c r="F101" s="45" t="s">
        <v>1169</v>
      </c>
      <c r="G101" s="45"/>
      <c r="H101" s="45"/>
      <c r="I101" s="45"/>
      <c r="J101" s="45"/>
      <c r="K101" s="45"/>
    </row>
    <row r="102" spans="1:11" s="3" customFormat="1" ht="13">
      <c r="A102" s="189" t="s">
        <v>54</v>
      </c>
      <c r="B102" s="189" t="s">
        <v>55</v>
      </c>
      <c r="C102" s="45" t="s">
        <v>56</v>
      </c>
      <c r="D102" s="45" t="s">
        <v>499</v>
      </c>
      <c r="E102" s="45" t="s">
        <v>410</v>
      </c>
      <c r="F102" s="45"/>
      <c r="G102" s="45"/>
      <c r="H102" s="45"/>
      <c r="I102" s="45"/>
      <c r="J102" s="45"/>
      <c r="K102" s="45"/>
    </row>
    <row r="103" spans="1:11" s="3" customFormat="1" ht="13">
      <c r="A103" s="189" t="s">
        <v>935</v>
      </c>
      <c r="B103" s="189" t="s">
        <v>936</v>
      </c>
      <c r="C103" s="45" t="s">
        <v>937</v>
      </c>
      <c r="D103" s="62" t="s">
        <v>1172</v>
      </c>
      <c r="E103" s="45" t="s">
        <v>436</v>
      </c>
      <c r="F103" s="45" t="s">
        <v>1173</v>
      </c>
      <c r="G103" s="45"/>
      <c r="H103" s="45"/>
      <c r="I103" s="45"/>
      <c r="J103" s="45"/>
      <c r="K103" s="45"/>
    </row>
    <row r="104" spans="1:11" s="3" customFormat="1" ht="13">
      <c r="A104" s="189" t="s">
        <v>938</v>
      </c>
      <c r="B104" s="189" t="s">
        <v>939</v>
      </c>
      <c r="C104" s="45" t="s">
        <v>940</v>
      </c>
      <c r="D104" s="62" t="s">
        <v>1174</v>
      </c>
      <c r="E104" s="45" t="s">
        <v>436</v>
      </c>
      <c r="F104" s="45" t="s">
        <v>1175</v>
      </c>
      <c r="G104" s="45"/>
      <c r="H104" s="45"/>
      <c r="I104" s="45"/>
      <c r="J104" s="45"/>
      <c r="K104" s="45"/>
    </row>
    <row r="105" spans="1:11" s="3" customFormat="1" ht="13">
      <c r="A105" s="189" t="s">
        <v>941</v>
      </c>
      <c r="B105" s="189" t="s">
        <v>942</v>
      </c>
      <c r="C105" s="45" t="s">
        <v>943</v>
      </c>
      <c r="D105" s="62" t="s">
        <v>1176</v>
      </c>
      <c r="E105" s="45" t="s">
        <v>436</v>
      </c>
      <c r="F105" s="45"/>
      <c r="G105" s="45"/>
      <c r="H105" s="45"/>
      <c r="I105" s="45"/>
      <c r="J105" s="45"/>
      <c r="K105" s="45"/>
    </row>
    <row r="106" spans="1:11" s="3" customFormat="1" ht="13">
      <c r="A106" s="189" t="s">
        <v>944</v>
      </c>
      <c r="B106" s="189" t="s">
        <v>945</v>
      </c>
      <c r="C106" s="45" t="s">
        <v>946</v>
      </c>
      <c r="D106" s="45" t="s">
        <v>1177</v>
      </c>
      <c r="E106" s="45" t="s">
        <v>436</v>
      </c>
      <c r="F106" s="45"/>
      <c r="G106" s="45"/>
      <c r="H106" s="45"/>
      <c r="I106" s="45"/>
      <c r="J106" s="45"/>
      <c r="K106" s="45"/>
    </row>
    <row r="107" spans="1:11" s="3" customFormat="1" ht="13">
      <c r="A107" s="189" t="s">
        <v>947</v>
      </c>
      <c r="B107" s="189" t="s">
        <v>948</v>
      </c>
      <c r="C107" s="45" t="s">
        <v>949</v>
      </c>
      <c r="D107" s="45" t="s">
        <v>1178</v>
      </c>
      <c r="E107" s="45" t="s">
        <v>436</v>
      </c>
      <c r="F107" s="45"/>
      <c r="G107" s="45"/>
      <c r="H107" s="45"/>
      <c r="I107" s="45"/>
      <c r="J107" s="45"/>
      <c r="K107" s="45"/>
    </row>
    <row r="108" spans="1:11" s="3" customFormat="1" ht="13">
      <c r="A108" s="189" t="s">
        <v>57</v>
      </c>
      <c r="B108" s="189" t="s">
        <v>58</v>
      </c>
      <c r="C108" s="45" t="s">
        <v>59</v>
      </c>
      <c r="D108" s="45" t="s">
        <v>500</v>
      </c>
      <c r="E108" s="45" t="s">
        <v>410</v>
      </c>
      <c r="F108" s="45"/>
      <c r="G108" s="45"/>
      <c r="H108" s="45"/>
      <c r="I108" s="45"/>
      <c r="J108" s="45"/>
      <c r="K108" s="45"/>
    </row>
    <row r="109" spans="1:11" s="3" customFormat="1" ht="13">
      <c r="A109" s="189" t="s">
        <v>950</v>
      </c>
      <c r="B109" s="189" t="s">
        <v>951</v>
      </c>
      <c r="C109" s="45" t="s">
        <v>952</v>
      </c>
      <c r="D109" s="45" t="s">
        <v>1179</v>
      </c>
      <c r="E109" s="45" t="s">
        <v>436</v>
      </c>
      <c r="F109" s="45"/>
      <c r="G109" s="45"/>
      <c r="H109" s="45"/>
      <c r="I109" s="45"/>
      <c r="J109" s="45"/>
      <c r="K109" s="45"/>
    </row>
    <row r="110" spans="1:11" s="3" customFormat="1" ht="13">
      <c r="A110" s="189" t="s">
        <v>953</v>
      </c>
      <c r="B110" s="189" t="s">
        <v>954</v>
      </c>
      <c r="C110" s="45" t="s">
        <v>955</v>
      </c>
      <c r="D110" s="45" t="s">
        <v>1180</v>
      </c>
      <c r="E110" s="45" t="s">
        <v>436</v>
      </c>
      <c r="F110" s="45"/>
      <c r="G110" s="45"/>
      <c r="H110" s="45"/>
      <c r="I110" s="45"/>
      <c r="J110" s="45"/>
      <c r="K110" s="45"/>
    </row>
    <row r="111" spans="1:11" s="3" customFormat="1" ht="13">
      <c r="A111" s="189" t="s">
        <v>61</v>
      </c>
      <c r="B111" s="189" t="s">
        <v>62</v>
      </c>
      <c r="C111" s="45" t="s">
        <v>63</v>
      </c>
      <c r="D111" s="45" t="s">
        <v>501</v>
      </c>
      <c r="E111" s="45" t="s">
        <v>410</v>
      </c>
      <c r="F111" s="45"/>
      <c r="G111" s="45"/>
      <c r="H111" s="45"/>
      <c r="I111" s="45"/>
      <c r="J111" s="45"/>
      <c r="K111" s="45"/>
    </row>
    <row r="112" spans="1:11" s="3" customFormat="1" ht="13">
      <c r="A112" s="189" t="s">
        <v>956</v>
      </c>
      <c r="B112" s="189" t="s">
        <v>957</v>
      </c>
      <c r="C112" s="45" t="s">
        <v>958</v>
      </c>
      <c r="D112" s="45" t="s">
        <v>1181</v>
      </c>
      <c r="E112" s="45" t="s">
        <v>436</v>
      </c>
      <c r="F112" s="45"/>
      <c r="G112" s="45"/>
      <c r="H112" s="45"/>
      <c r="I112" s="45"/>
      <c r="J112" s="45"/>
      <c r="K112" s="45"/>
    </row>
    <row r="113" spans="1:11">
      <c r="A113" s="178" t="s">
        <v>422</v>
      </c>
      <c r="B113" s="1" t="s">
        <v>502</v>
      </c>
      <c r="C113" s="1" t="s">
        <v>1223</v>
      </c>
      <c r="D113" s="1" t="s">
        <v>505</v>
      </c>
      <c r="E113" s="1" t="s">
        <v>410</v>
      </c>
      <c r="F113" s="56"/>
      <c r="G113" s="56"/>
      <c r="H113" s="56"/>
      <c r="I113" s="56"/>
      <c r="J113" s="56"/>
      <c r="K113" s="56"/>
    </row>
    <row r="114" spans="1:11">
      <c r="A114" s="178" t="s">
        <v>423</v>
      </c>
      <c r="B114" s="1" t="s">
        <v>503</v>
      </c>
      <c r="C114" s="1" t="s">
        <v>1222</v>
      </c>
      <c r="D114" s="1" t="s">
        <v>506</v>
      </c>
      <c r="E114" s="1" t="s">
        <v>410</v>
      </c>
      <c r="F114" s="56"/>
      <c r="G114" s="56"/>
      <c r="H114" s="56"/>
      <c r="I114" s="56"/>
      <c r="J114" s="56"/>
      <c r="K114" s="56"/>
    </row>
    <row r="115" spans="1:11">
      <c r="A115" s="178" t="s">
        <v>431</v>
      </c>
      <c r="B115" s="1" t="s">
        <v>504</v>
      </c>
      <c r="C115" s="1" t="s">
        <v>1221</v>
      </c>
      <c r="D115" s="1" t="s">
        <v>507</v>
      </c>
      <c r="E115" s="1" t="s">
        <v>410</v>
      </c>
      <c r="F115" s="56"/>
      <c r="G115" s="56"/>
      <c r="H115" s="56"/>
      <c r="I115" s="56"/>
      <c r="J115" s="56"/>
      <c r="K115" s="56"/>
    </row>
  </sheetData>
  <autoFilter ref="A2:K115" xr:uid="{4D8E84D5-1C17-1B46-B8B0-45FBFE412A7D}"/>
  <phoneticPr fontId="2" type="noConversion"/>
  <conditionalFormatting sqref="C1">
    <cfRule type="duplicateValues" dxfId="6" priority="3"/>
  </conditionalFormatting>
  <conditionalFormatting sqref="C2:C112">
    <cfRule type="duplicateValues" dxfId="5" priority="5"/>
  </conditionalFormatting>
  <conditionalFormatting sqref="C8:C112 E1:F1">
    <cfRule type="duplicateValues" dxfId="4" priority="4"/>
  </conditionalFormatting>
  <conditionalFormatting sqref="C113:C115">
    <cfRule type="duplicateValues" dxfId="3" priority="1"/>
    <cfRule type="duplicateValues" dxfId="2"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98E6-70BC-6B4D-90D7-FE6FF62B6BAF}">
  <sheetPr>
    <tabColor theme="8" tint="-0.249977111117893"/>
  </sheetPr>
  <dimension ref="A1:L139"/>
  <sheetViews>
    <sheetView topLeftCell="D54" zoomScale="135" zoomScaleNormal="135" workbookViewId="0">
      <selection activeCell="A56" sqref="A56:A61"/>
    </sheetView>
  </sheetViews>
  <sheetFormatPr baseColWidth="10" defaultColWidth="10.6640625" defaultRowHeight="15.5"/>
  <cols>
    <col min="1" max="1" width="10.83203125" style="180"/>
    <col min="2" max="2" width="23.33203125" style="180" customWidth="1"/>
    <col min="3" max="3" width="40.1640625" style="180" customWidth="1"/>
    <col min="4" max="4" width="14.6640625" style="180" customWidth="1"/>
    <col min="5" max="5" width="16.6640625" style="180" customWidth="1"/>
    <col min="6" max="7" width="10.83203125" style="180"/>
  </cols>
  <sheetData>
    <row r="1" spans="1:12" s="168" customFormat="1" ht="28" customHeight="1">
      <c r="A1" s="164" t="s">
        <v>0</v>
      </c>
      <c r="B1" s="164" t="s">
        <v>1</v>
      </c>
      <c r="C1" s="164" t="s">
        <v>2</v>
      </c>
      <c r="D1" s="164" t="s">
        <v>653</v>
      </c>
      <c r="E1" s="164" t="s">
        <v>654</v>
      </c>
      <c r="F1" s="165" t="s">
        <v>655</v>
      </c>
      <c r="G1" s="165" t="s">
        <v>4</v>
      </c>
      <c r="H1" s="166"/>
      <c r="I1" s="166" t="s">
        <v>656</v>
      </c>
      <c r="J1" s="166" t="s">
        <v>657</v>
      </c>
      <c r="K1" s="166"/>
      <c r="L1" s="167"/>
    </row>
    <row r="2" spans="1:12">
      <c r="A2" s="169" t="s">
        <v>658</v>
      </c>
      <c r="B2" s="169" t="s">
        <v>659</v>
      </c>
      <c r="C2" s="170" t="s">
        <v>660</v>
      </c>
      <c r="D2" s="45" t="s">
        <v>661</v>
      </c>
      <c r="E2" s="45" t="s">
        <v>661</v>
      </c>
      <c r="F2" s="171" t="s">
        <v>410</v>
      </c>
      <c r="G2" s="171"/>
      <c r="H2" s="172" t="s">
        <v>447</v>
      </c>
      <c r="I2" s="172">
        <f xml:space="preserve"> COUNTIF($A$2:$A$196, "ACM*"&amp;"B*" )</f>
        <v>11</v>
      </c>
      <c r="J2" s="172">
        <f xml:space="preserve"> COUNTIF($A$2:$A$196, "ACM*"&amp;"F*" )</f>
        <v>27</v>
      </c>
      <c r="K2" s="172">
        <f t="shared" ref="K2:K7" si="0">I2+J2</f>
        <v>38</v>
      </c>
      <c r="L2" s="173"/>
    </row>
    <row r="3" spans="1:12">
      <c r="A3" s="169" t="s">
        <v>662</v>
      </c>
      <c r="B3" s="169" t="s">
        <v>663</v>
      </c>
      <c r="C3" s="169" t="s">
        <v>664</v>
      </c>
      <c r="D3" s="45" t="s">
        <v>661</v>
      </c>
      <c r="E3" s="45" t="s">
        <v>661</v>
      </c>
      <c r="F3" s="171" t="s">
        <v>410</v>
      </c>
      <c r="G3" s="171"/>
      <c r="H3" s="172" t="s">
        <v>665</v>
      </c>
      <c r="I3" s="172">
        <f xml:space="preserve"> COUNTIF($A$2:$A$196, "IEEE*"&amp;"B*" )</f>
        <v>5</v>
      </c>
      <c r="J3" s="172">
        <f xml:space="preserve"> COUNTIF($A$2:$A$196, "IEEE*"&amp;"F*" )</f>
        <v>8</v>
      </c>
      <c r="K3" s="172">
        <f t="shared" si="0"/>
        <v>13</v>
      </c>
      <c r="L3" s="173"/>
    </row>
    <row r="4" spans="1:12">
      <c r="A4" s="169" t="s">
        <v>666</v>
      </c>
      <c r="B4" s="169" t="s">
        <v>667</v>
      </c>
      <c r="C4" s="169" t="s">
        <v>668</v>
      </c>
      <c r="D4" s="45" t="s">
        <v>661</v>
      </c>
      <c r="E4" s="45" t="s">
        <v>661</v>
      </c>
      <c r="F4" s="171" t="s">
        <v>410</v>
      </c>
      <c r="G4" s="171"/>
      <c r="H4" s="172" t="s">
        <v>669</v>
      </c>
      <c r="I4" s="172">
        <f xml:space="preserve"> COUNTIF($A$2:$A$196, "MED*"&amp;"B*" )</f>
        <v>15</v>
      </c>
      <c r="J4" s="172">
        <f xml:space="preserve"> COUNTIF($A$2:$A$196, "MED*"&amp;"F*" )</f>
        <v>14</v>
      </c>
      <c r="K4" s="172">
        <f t="shared" si="0"/>
        <v>29</v>
      </c>
      <c r="L4" s="173"/>
    </row>
    <row r="5" spans="1:12">
      <c r="A5" s="169" t="s">
        <v>670</v>
      </c>
      <c r="B5" s="169" t="s">
        <v>671</v>
      </c>
      <c r="C5" s="169" t="s">
        <v>672</v>
      </c>
      <c r="D5" s="45" t="s">
        <v>661</v>
      </c>
      <c r="E5" s="45" t="s">
        <v>661</v>
      </c>
      <c r="F5" s="171" t="s">
        <v>410</v>
      </c>
      <c r="G5" s="171"/>
      <c r="H5" s="172" t="s">
        <v>673</v>
      </c>
      <c r="I5" s="172">
        <f xml:space="preserve"> COUNTIF($A$2:$A$196, "SCI*"&amp;"B*" )</f>
        <v>7</v>
      </c>
      <c r="J5" s="172">
        <f xml:space="preserve"> COUNTIF($A$2:$A$196, "SCI*"&amp;"F*" )</f>
        <v>0</v>
      </c>
      <c r="K5" s="172">
        <f t="shared" si="0"/>
        <v>7</v>
      </c>
      <c r="L5" s="173"/>
    </row>
    <row r="6" spans="1:12">
      <c r="A6" s="169" t="s">
        <v>674</v>
      </c>
      <c r="B6" s="169" t="s">
        <v>675</v>
      </c>
      <c r="C6" s="169" t="s">
        <v>676</v>
      </c>
      <c r="D6" s="45" t="s">
        <v>661</v>
      </c>
      <c r="E6" s="45" t="s">
        <v>661</v>
      </c>
      <c r="F6" s="171" t="s">
        <v>410</v>
      </c>
      <c r="G6" s="171"/>
      <c r="H6" s="172" t="s">
        <v>677</v>
      </c>
      <c r="I6" s="172">
        <f xml:space="preserve"> COUNTIF($A$2:$A$196, "SCO*"&amp;"B*" )</f>
        <v>20</v>
      </c>
      <c r="J6" s="172">
        <f xml:space="preserve"> COUNTIF($A$2:$A$196, "SCO*"&amp;"F*" )</f>
        <v>7</v>
      </c>
      <c r="K6" s="172">
        <f t="shared" si="0"/>
        <v>27</v>
      </c>
      <c r="L6" s="173"/>
    </row>
    <row r="7" spans="1:12">
      <c r="A7" s="169" t="s">
        <v>678</v>
      </c>
      <c r="B7" s="169" t="s">
        <v>679</v>
      </c>
      <c r="C7" s="169" t="s">
        <v>680</v>
      </c>
      <c r="D7" s="45" t="s">
        <v>661</v>
      </c>
      <c r="E7" s="45" t="s">
        <v>661</v>
      </c>
      <c r="F7" s="171" t="s">
        <v>410</v>
      </c>
      <c r="G7" s="171"/>
      <c r="H7" s="172" t="s">
        <v>681</v>
      </c>
      <c r="I7" s="172">
        <f xml:space="preserve"> COUNTIF($A$2:$A$196, "SPR*"&amp;"B*" )</f>
        <v>17</v>
      </c>
      <c r="J7" s="172">
        <f xml:space="preserve"> COUNTIF($A$2:$A$196, "SPR*"&amp;"F*" )</f>
        <v>6</v>
      </c>
      <c r="K7" s="172">
        <f t="shared" si="0"/>
        <v>23</v>
      </c>
      <c r="L7" s="173"/>
    </row>
    <row r="8" spans="1:12">
      <c r="A8" s="169" t="s">
        <v>682</v>
      </c>
      <c r="B8" s="169" t="s">
        <v>683</v>
      </c>
      <c r="C8" s="169" t="s">
        <v>684</v>
      </c>
      <c r="D8" s="45" t="s">
        <v>661</v>
      </c>
      <c r="E8" s="45" t="s">
        <v>685</v>
      </c>
      <c r="F8" s="171" t="s">
        <v>410</v>
      </c>
      <c r="G8" s="171"/>
      <c r="H8" s="172"/>
      <c r="I8" s="172"/>
      <c r="J8" s="172"/>
      <c r="K8" s="172"/>
      <c r="L8" s="173"/>
    </row>
    <row r="9" spans="1:12">
      <c r="A9" s="169" t="s">
        <v>686</v>
      </c>
      <c r="B9" s="169" t="s">
        <v>687</v>
      </c>
      <c r="C9" s="169" t="s">
        <v>688</v>
      </c>
      <c r="D9" s="45" t="s">
        <v>661</v>
      </c>
      <c r="E9" s="45" t="s">
        <v>661</v>
      </c>
      <c r="F9" s="171" t="s">
        <v>410</v>
      </c>
      <c r="G9" s="171"/>
      <c r="H9" s="172"/>
      <c r="I9" s="172"/>
      <c r="J9" s="172"/>
      <c r="K9" s="172"/>
      <c r="L9" s="173"/>
    </row>
    <row r="10" spans="1:12">
      <c r="A10" s="169" t="s">
        <v>689</v>
      </c>
      <c r="B10" s="169" t="s">
        <v>690</v>
      </c>
      <c r="C10" s="169" t="s">
        <v>691</v>
      </c>
      <c r="D10" s="45" t="s">
        <v>661</v>
      </c>
      <c r="E10" s="45" t="s">
        <v>661</v>
      </c>
      <c r="F10" s="171" t="s">
        <v>410</v>
      </c>
      <c r="G10" s="171"/>
      <c r="H10" s="172"/>
      <c r="I10" s="172"/>
      <c r="J10" s="172"/>
      <c r="K10" s="172"/>
      <c r="L10" s="173"/>
    </row>
    <row r="11" spans="1:12">
      <c r="A11" s="169" t="s">
        <v>692</v>
      </c>
      <c r="B11" s="169" t="s">
        <v>693</v>
      </c>
      <c r="C11" s="169" t="s">
        <v>694</v>
      </c>
      <c r="D11" s="45" t="s">
        <v>661</v>
      </c>
      <c r="E11" s="45" t="s">
        <v>661</v>
      </c>
      <c r="F11" s="171" t="s">
        <v>410</v>
      </c>
      <c r="G11" s="171"/>
      <c r="H11" s="46"/>
      <c r="I11" s="46"/>
      <c r="J11" s="46"/>
      <c r="K11" s="46"/>
    </row>
    <row r="12" spans="1:12">
      <c r="A12" s="169" t="s">
        <v>695</v>
      </c>
      <c r="B12" s="169" t="s">
        <v>696</v>
      </c>
      <c r="C12" s="169" t="s">
        <v>697</v>
      </c>
      <c r="D12" s="45" t="s">
        <v>661</v>
      </c>
      <c r="E12" s="45" t="s">
        <v>661</v>
      </c>
      <c r="F12" s="171" t="s">
        <v>410</v>
      </c>
      <c r="G12" s="171"/>
      <c r="H12" s="46"/>
      <c r="I12" s="46"/>
      <c r="J12" s="46"/>
      <c r="K12" s="46"/>
    </row>
    <row r="13" spans="1:12">
      <c r="A13" s="169" t="s">
        <v>698</v>
      </c>
      <c r="B13" s="169" t="s">
        <v>699</v>
      </c>
      <c r="C13" s="169" t="s">
        <v>700</v>
      </c>
      <c r="D13" s="45" t="s">
        <v>661</v>
      </c>
      <c r="E13" s="45" t="s">
        <v>661</v>
      </c>
      <c r="F13" s="171" t="s">
        <v>410</v>
      </c>
      <c r="G13" s="171"/>
      <c r="H13" s="46"/>
      <c r="I13" s="46"/>
      <c r="J13" s="46"/>
      <c r="K13" s="46"/>
    </row>
    <row r="14" spans="1:12">
      <c r="A14" s="169" t="s">
        <v>5</v>
      </c>
      <c r="B14" s="169" t="s">
        <v>6</v>
      </c>
      <c r="C14" s="169" t="s">
        <v>7</v>
      </c>
      <c r="D14" s="45" t="s">
        <v>661</v>
      </c>
      <c r="E14" s="45" t="s">
        <v>661</v>
      </c>
      <c r="F14" s="171" t="s">
        <v>410</v>
      </c>
      <c r="G14" s="171"/>
      <c r="H14" s="46"/>
      <c r="I14" s="46"/>
      <c r="J14" s="46"/>
      <c r="K14" s="46"/>
    </row>
    <row r="15" spans="1:12">
      <c r="A15" s="169" t="s">
        <v>701</v>
      </c>
      <c r="B15" s="169" t="s">
        <v>702</v>
      </c>
      <c r="C15" s="169" t="s">
        <v>703</v>
      </c>
      <c r="D15" s="45" t="s">
        <v>661</v>
      </c>
      <c r="E15" s="45" t="s">
        <v>661</v>
      </c>
      <c r="F15" s="171" t="s">
        <v>410</v>
      </c>
      <c r="G15" s="171"/>
      <c r="H15" s="46"/>
      <c r="I15" s="46"/>
      <c r="J15" s="46"/>
      <c r="K15" s="46"/>
    </row>
    <row r="16" spans="1:12">
      <c r="A16" s="169" t="s">
        <v>704</v>
      </c>
      <c r="B16" s="169" t="s">
        <v>705</v>
      </c>
      <c r="C16" s="169" t="s">
        <v>706</v>
      </c>
      <c r="D16" s="45" t="s">
        <v>661</v>
      </c>
      <c r="E16" s="45" t="s">
        <v>661</v>
      </c>
      <c r="F16" s="171" t="s">
        <v>410</v>
      </c>
      <c r="G16" s="171"/>
      <c r="H16" s="46"/>
      <c r="I16" s="46"/>
      <c r="J16" s="46"/>
      <c r="K16" s="46"/>
    </row>
    <row r="17" spans="1:11">
      <c r="A17" s="169" t="s">
        <v>707</v>
      </c>
      <c r="B17" s="169" t="s">
        <v>708</v>
      </c>
      <c r="C17" s="169" t="s">
        <v>709</v>
      </c>
      <c r="D17" s="45" t="s">
        <v>661</v>
      </c>
      <c r="E17" s="45" t="s">
        <v>661</v>
      </c>
      <c r="F17" s="171" t="s">
        <v>410</v>
      </c>
      <c r="G17" s="171"/>
      <c r="H17" s="46"/>
      <c r="I17" s="46"/>
      <c r="J17" s="46"/>
      <c r="K17" s="46"/>
    </row>
    <row r="18" spans="1:11">
      <c r="A18" s="169" t="s">
        <v>710</v>
      </c>
      <c r="B18" s="169" t="s">
        <v>711</v>
      </c>
      <c r="C18" s="170" t="s">
        <v>712</v>
      </c>
      <c r="D18" s="45" t="s">
        <v>661</v>
      </c>
      <c r="E18" s="45" t="s">
        <v>661</v>
      </c>
      <c r="F18" s="171" t="s">
        <v>410</v>
      </c>
      <c r="G18" s="171"/>
      <c r="H18" s="46"/>
      <c r="I18" s="46"/>
      <c r="J18" s="46"/>
      <c r="K18" s="46"/>
    </row>
    <row r="19" spans="1:11">
      <c r="A19" s="169" t="s">
        <v>713</v>
      </c>
      <c r="B19" s="169" t="s">
        <v>714</v>
      </c>
      <c r="C19" s="169" t="s">
        <v>715</v>
      </c>
      <c r="D19" s="45" t="s">
        <v>661</v>
      </c>
      <c r="E19" s="45" t="s">
        <v>661</v>
      </c>
      <c r="F19" s="171" t="s">
        <v>410</v>
      </c>
      <c r="G19" s="171"/>
      <c r="H19" s="46"/>
      <c r="I19" s="46"/>
      <c r="J19" s="46"/>
      <c r="K19" s="46"/>
    </row>
    <row r="20" spans="1:11">
      <c r="A20" s="169" t="s">
        <v>716</v>
      </c>
      <c r="B20" s="169" t="s">
        <v>717</v>
      </c>
      <c r="C20" s="169" t="s">
        <v>718</v>
      </c>
      <c r="D20" s="45" t="s">
        <v>661</v>
      </c>
      <c r="E20" s="45" t="s">
        <v>661</v>
      </c>
      <c r="F20" s="171" t="s">
        <v>410</v>
      </c>
      <c r="G20" s="171"/>
      <c r="H20" s="46"/>
      <c r="I20" s="46"/>
      <c r="J20" s="46"/>
      <c r="K20" s="46"/>
    </row>
    <row r="21" spans="1:11">
      <c r="A21" s="169" t="s">
        <v>719</v>
      </c>
      <c r="B21" s="169" t="s">
        <v>720</v>
      </c>
      <c r="C21" s="169" t="s">
        <v>721</v>
      </c>
      <c r="D21" s="45" t="s">
        <v>661</v>
      </c>
      <c r="E21" s="45" t="s">
        <v>661</v>
      </c>
      <c r="F21" s="171" t="s">
        <v>410</v>
      </c>
      <c r="G21" s="171"/>
      <c r="H21" s="46"/>
      <c r="I21" s="46"/>
      <c r="J21" s="46"/>
      <c r="K21" s="46"/>
    </row>
    <row r="22" spans="1:11">
      <c r="A22" s="169" t="s">
        <v>722</v>
      </c>
      <c r="B22" s="169" t="s">
        <v>723</v>
      </c>
      <c r="C22" s="169" t="s">
        <v>724</v>
      </c>
      <c r="D22" s="45" t="s">
        <v>661</v>
      </c>
      <c r="E22" s="45" t="s">
        <v>661</v>
      </c>
      <c r="F22" s="171" t="s">
        <v>410</v>
      </c>
      <c r="G22" s="171"/>
      <c r="H22" s="46"/>
      <c r="I22" s="46"/>
      <c r="J22" s="46"/>
      <c r="K22" s="46"/>
    </row>
    <row r="23" spans="1:11">
      <c r="A23" s="169" t="s">
        <v>725</v>
      </c>
      <c r="B23" s="169" t="s">
        <v>726</v>
      </c>
      <c r="C23" s="169" t="s">
        <v>727</v>
      </c>
      <c r="D23" s="45" t="s">
        <v>661</v>
      </c>
      <c r="E23" s="45" t="s">
        <v>661</v>
      </c>
      <c r="F23" s="171" t="s">
        <v>410</v>
      </c>
      <c r="G23" s="171"/>
      <c r="H23" s="46"/>
      <c r="I23" s="46"/>
      <c r="J23" s="46"/>
      <c r="K23" s="46"/>
    </row>
    <row r="24" spans="1:11">
      <c r="A24" s="169" t="s">
        <v>9</v>
      </c>
      <c r="B24" s="169" t="s">
        <v>10</v>
      </c>
      <c r="C24" s="169" t="s">
        <v>728</v>
      </c>
      <c r="D24" s="45" t="s">
        <v>661</v>
      </c>
      <c r="E24" s="45" t="s">
        <v>661</v>
      </c>
      <c r="F24" s="171" t="s">
        <v>410</v>
      </c>
      <c r="G24" s="171"/>
      <c r="H24" s="46"/>
      <c r="I24" s="46"/>
      <c r="J24" s="46"/>
      <c r="K24" s="46"/>
    </row>
    <row r="25" spans="1:11">
      <c r="A25" s="169" t="s">
        <v>729</v>
      </c>
      <c r="B25" s="169" t="s">
        <v>730</v>
      </c>
      <c r="C25" s="169" t="s">
        <v>731</v>
      </c>
      <c r="D25" s="45" t="s">
        <v>661</v>
      </c>
      <c r="E25" s="45" t="s">
        <v>661</v>
      </c>
      <c r="F25" s="171" t="s">
        <v>410</v>
      </c>
      <c r="G25" s="171"/>
      <c r="H25" s="46"/>
      <c r="I25" s="46"/>
      <c r="J25" s="46"/>
      <c r="K25" s="46"/>
    </row>
    <row r="26" spans="1:11">
      <c r="A26" s="169" t="s">
        <v>732</v>
      </c>
      <c r="B26" s="169" t="s">
        <v>733</v>
      </c>
      <c r="C26" s="169" t="s">
        <v>734</v>
      </c>
      <c r="D26" s="45" t="s">
        <v>661</v>
      </c>
      <c r="E26" s="45" t="s">
        <v>661</v>
      </c>
      <c r="F26" s="171" t="s">
        <v>410</v>
      </c>
      <c r="G26" s="171"/>
      <c r="H26" s="46"/>
      <c r="I26" s="46"/>
      <c r="J26" s="46"/>
      <c r="K26" s="46"/>
    </row>
    <row r="27" spans="1:11">
      <c r="A27" s="169" t="s">
        <v>735</v>
      </c>
      <c r="B27" s="169" t="s">
        <v>736</v>
      </c>
      <c r="C27" s="169" t="s">
        <v>737</v>
      </c>
      <c r="D27" s="45" t="s">
        <v>661</v>
      </c>
      <c r="E27" s="45" t="s">
        <v>661</v>
      </c>
      <c r="F27" s="171" t="s">
        <v>410</v>
      </c>
      <c r="G27" s="171"/>
      <c r="H27" s="46"/>
      <c r="I27" s="46"/>
      <c r="J27" s="46"/>
      <c r="K27" s="46"/>
    </row>
    <row r="28" spans="1:11">
      <c r="A28" s="169" t="s">
        <v>738</v>
      </c>
      <c r="B28" s="169" t="s">
        <v>739</v>
      </c>
      <c r="C28" s="169" t="s">
        <v>740</v>
      </c>
      <c r="D28" s="45" t="s">
        <v>661</v>
      </c>
      <c r="E28" s="45" t="s">
        <v>661</v>
      </c>
      <c r="F28" s="171" t="s">
        <v>410</v>
      </c>
      <c r="G28" s="171"/>
      <c r="H28" s="46"/>
      <c r="I28" s="46"/>
      <c r="J28" s="46"/>
      <c r="K28" s="46"/>
    </row>
    <row r="29" spans="1:11">
      <c r="A29" s="169" t="s">
        <v>13</v>
      </c>
      <c r="B29" s="169" t="s">
        <v>14</v>
      </c>
      <c r="C29" s="170" t="s">
        <v>15</v>
      </c>
      <c r="D29" s="45" t="s">
        <v>661</v>
      </c>
      <c r="E29" s="45" t="s">
        <v>661</v>
      </c>
      <c r="F29" s="171" t="s">
        <v>410</v>
      </c>
      <c r="G29" s="171"/>
      <c r="H29" s="46"/>
      <c r="I29" s="46"/>
      <c r="J29" s="46"/>
      <c r="K29" s="46"/>
    </row>
    <row r="30" spans="1:11">
      <c r="A30" s="169" t="s">
        <v>741</v>
      </c>
      <c r="B30" s="169" t="s">
        <v>742</v>
      </c>
      <c r="C30" s="169" t="s">
        <v>743</v>
      </c>
      <c r="D30" s="45" t="s">
        <v>661</v>
      </c>
      <c r="E30" s="45" t="s">
        <v>661</v>
      </c>
      <c r="F30" s="171" t="s">
        <v>410</v>
      </c>
      <c r="G30" s="171"/>
      <c r="H30" s="46"/>
      <c r="I30" s="46"/>
      <c r="J30" s="46"/>
      <c r="K30" s="46"/>
    </row>
    <row r="31" spans="1:11">
      <c r="A31" s="169" t="s">
        <v>17</v>
      </c>
      <c r="B31" s="169" t="s">
        <v>18</v>
      </c>
      <c r="C31" s="169" t="s">
        <v>19</v>
      </c>
      <c r="D31" s="45" t="s">
        <v>661</v>
      </c>
      <c r="E31" s="45" t="s">
        <v>661</v>
      </c>
      <c r="F31" s="171" t="s">
        <v>410</v>
      </c>
      <c r="G31" s="171"/>
      <c r="H31" s="46"/>
      <c r="I31" s="46"/>
      <c r="J31" s="46"/>
      <c r="K31" s="46"/>
    </row>
    <row r="32" spans="1:11">
      <c r="A32" s="169" t="s">
        <v>744</v>
      </c>
      <c r="B32" s="169" t="s">
        <v>745</v>
      </c>
      <c r="C32" s="169" t="s">
        <v>746</v>
      </c>
      <c r="D32" s="45" t="s">
        <v>661</v>
      </c>
      <c r="E32" s="45" t="s">
        <v>661</v>
      </c>
      <c r="F32" s="171" t="s">
        <v>410</v>
      </c>
      <c r="G32" s="171"/>
      <c r="H32" s="46"/>
      <c r="I32" s="46"/>
      <c r="J32" s="46"/>
      <c r="K32" s="46"/>
    </row>
    <row r="33" spans="1:11">
      <c r="A33" s="169" t="s">
        <v>747</v>
      </c>
      <c r="B33" s="169" t="s">
        <v>748</v>
      </c>
      <c r="C33" s="169" t="s">
        <v>749</v>
      </c>
      <c r="D33" s="45" t="s">
        <v>661</v>
      </c>
      <c r="E33" s="45" t="s">
        <v>661</v>
      </c>
      <c r="F33" s="171" t="s">
        <v>410</v>
      </c>
      <c r="G33" s="171"/>
      <c r="H33" s="46"/>
      <c r="I33" s="46"/>
      <c r="J33" s="46"/>
      <c r="K33" s="46"/>
    </row>
    <row r="34" spans="1:11">
      <c r="A34" s="169" t="s">
        <v>22</v>
      </c>
      <c r="B34" s="169" t="s">
        <v>23</v>
      </c>
      <c r="C34" s="170" t="s">
        <v>24</v>
      </c>
      <c r="D34" s="45" t="s">
        <v>661</v>
      </c>
      <c r="E34" s="45" t="s">
        <v>661</v>
      </c>
      <c r="F34" s="171" t="s">
        <v>410</v>
      </c>
      <c r="G34" s="171"/>
      <c r="H34" s="46"/>
      <c r="I34" s="46"/>
      <c r="J34" s="46"/>
      <c r="K34" s="46"/>
    </row>
    <row r="35" spans="1:11">
      <c r="A35" s="169" t="s">
        <v>750</v>
      </c>
      <c r="B35" s="169" t="s">
        <v>751</v>
      </c>
      <c r="C35" s="169" t="s">
        <v>752</v>
      </c>
      <c r="D35" s="45" t="s">
        <v>661</v>
      </c>
      <c r="E35" s="45" t="s">
        <v>661</v>
      </c>
      <c r="F35" s="171" t="s">
        <v>410</v>
      </c>
      <c r="G35" s="171"/>
      <c r="H35" s="46"/>
      <c r="I35" s="46"/>
      <c r="J35" s="46"/>
      <c r="K35" s="46"/>
    </row>
    <row r="36" spans="1:11">
      <c r="A36" s="169" t="s">
        <v>753</v>
      </c>
      <c r="B36" s="169" t="s">
        <v>754</v>
      </c>
      <c r="C36" s="169" t="s">
        <v>755</v>
      </c>
      <c r="D36" s="45" t="s">
        <v>661</v>
      </c>
      <c r="E36" s="45" t="s">
        <v>661</v>
      </c>
      <c r="F36" s="171" t="s">
        <v>410</v>
      </c>
      <c r="G36" s="171"/>
      <c r="H36" s="46"/>
      <c r="I36" s="46"/>
      <c r="J36" s="46"/>
      <c r="K36" s="46"/>
    </row>
    <row r="37" spans="1:11">
      <c r="A37" s="169" t="s">
        <v>756</v>
      </c>
      <c r="B37" s="169" t="s">
        <v>757</v>
      </c>
      <c r="C37" s="169" t="s">
        <v>758</v>
      </c>
      <c r="D37" s="45" t="s">
        <v>661</v>
      </c>
      <c r="E37" s="45" t="s">
        <v>661</v>
      </c>
      <c r="F37" s="171" t="s">
        <v>410</v>
      </c>
      <c r="G37" s="171"/>
      <c r="H37" s="46"/>
      <c r="I37" s="46"/>
      <c r="J37" s="46"/>
      <c r="K37" s="46"/>
    </row>
    <row r="38" spans="1:11">
      <c r="A38" s="169" t="s">
        <v>759</v>
      </c>
      <c r="B38" s="169" t="s">
        <v>760</v>
      </c>
      <c r="C38" s="169" t="s">
        <v>761</v>
      </c>
      <c r="D38" s="45" t="s">
        <v>661</v>
      </c>
      <c r="E38" s="45" t="s">
        <v>661</v>
      </c>
      <c r="F38" s="171" t="s">
        <v>410</v>
      </c>
      <c r="G38" s="171"/>
      <c r="H38" s="46"/>
      <c r="I38" s="46"/>
      <c r="J38" s="46"/>
      <c r="K38" s="46"/>
    </row>
    <row r="39" spans="1:11">
      <c r="A39" s="169" t="s">
        <v>762</v>
      </c>
      <c r="B39" s="169" t="s">
        <v>763</v>
      </c>
      <c r="C39" s="169" t="s">
        <v>764</v>
      </c>
      <c r="D39" s="45" t="s">
        <v>661</v>
      </c>
      <c r="E39" s="45" t="s">
        <v>661</v>
      </c>
      <c r="F39" s="171" t="s">
        <v>410</v>
      </c>
      <c r="G39" s="171"/>
      <c r="H39" s="46"/>
      <c r="I39" s="46"/>
      <c r="J39" s="46"/>
      <c r="K39" s="46"/>
    </row>
    <row r="40" spans="1:11">
      <c r="A40" s="169" t="s">
        <v>765</v>
      </c>
      <c r="B40" s="169" t="s">
        <v>766</v>
      </c>
      <c r="C40" s="169" t="s">
        <v>767</v>
      </c>
      <c r="D40" s="45" t="s">
        <v>661</v>
      </c>
      <c r="E40" s="45" t="s">
        <v>661</v>
      </c>
      <c r="F40" s="171" t="s">
        <v>410</v>
      </c>
      <c r="G40" s="171"/>
      <c r="H40" s="46"/>
      <c r="I40" s="46"/>
      <c r="J40" s="46"/>
      <c r="K40" s="46"/>
    </row>
    <row r="41" spans="1:11">
      <c r="A41" s="169" t="s">
        <v>768</v>
      </c>
      <c r="B41" s="169" t="s">
        <v>769</v>
      </c>
      <c r="C41" s="169" t="s">
        <v>770</v>
      </c>
      <c r="D41" s="45" t="s">
        <v>661</v>
      </c>
      <c r="E41" s="45" t="s">
        <v>661</v>
      </c>
      <c r="F41" s="171" t="s">
        <v>410</v>
      </c>
      <c r="G41" s="171"/>
      <c r="H41" s="46"/>
      <c r="I41" s="46"/>
      <c r="J41" s="46"/>
      <c r="K41" s="46"/>
    </row>
    <row r="42" spans="1:11">
      <c r="A42" s="169" t="s">
        <v>771</v>
      </c>
      <c r="B42" s="169" t="s">
        <v>772</v>
      </c>
      <c r="C42" s="169" t="s">
        <v>773</v>
      </c>
      <c r="D42" s="45" t="s">
        <v>661</v>
      </c>
      <c r="E42" s="45" t="s">
        <v>661</v>
      </c>
      <c r="F42" s="171" t="s">
        <v>410</v>
      </c>
      <c r="G42" s="171"/>
      <c r="H42" s="46"/>
      <c r="I42" s="46"/>
      <c r="J42" s="46"/>
      <c r="K42" s="46"/>
    </row>
    <row r="43" spans="1:11">
      <c r="A43" s="169" t="s">
        <v>27</v>
      </c>
      <c r="B43" s="169" t="s">
        <v>28</v>
      </c>
      <c r="C43" s="169" t="s">
        <v>29</v>
      </c>
      <c r="D43" s="45" t="s">
        <v>661</v>
      </c>
      <c r="E43" s="45" t="s">
        <v>661</v>
      </c>
      <c r="F43" s="171" t="s">
        <v>410</v>
      </c>
      <c r="G43" s="171"/>
      <c r="H43" s="46"/>
      <c r="I43" s="46"/>
      <c r="J43" s="46"/>
      <c r="K43" s="46"/>
    </row>
    <row r="44" spans="1:11">
      <c r="A44" s="169" t="s">
        <v>774</v>
      </c>
      <c r="B44" s="169" t="s">
        <v>775</v>
      </c>
      <c r="C44" s="169" t="s">
        <v>776</v>
      </c>
      <c r="D44" s="45" t="s">
        <v>661</v>
      </c>
      <c r="E44" s="45" t="s">
        <v>661</v>
      </c>
      <c r="F44" s="171" t="s">
        <v>410</v>
      </c>
      <c r="G44" s="171"/>
      <c r="H44" s="46"/>
      <c r="I44" s="46"/>
      <c r="J44" s="46"/>
      <c r="K44" s="46"/>
    </row>
    <row r="45" spans="1:11">
      <c r="A45" s="169" t="s">
        <v>777</v>
      </c>
      <c r="B45" s="169" t="s">
        <v>778</v>
      </c>
      <c r="C45" s="169" t="s">
        <v>779</v>
      </c>
      <c r="D45" s="45" t="s">
        <v>661</v>
      </c>
      <c r="E45" s="45" t="s">
        <v>661</v>
      </c>
      <c r="F45" s="171" t="s">
        <v>410</v>
      </c>
      <c r="G45" s="171"/>
      <c r="H45" s="46"/>
      <c r="I45" s="46"/>
      <c r="J45" s="46"/>
      <c r="K45" s="46"/>
    </row>
    <row r="46" spans="1:11">
      <c r="A46" s="169" t="s">
        <v>780</v>
      </c>
      <c r="B46" s="169" t="s">
        <v>781</v>
      </c>
      <c r="C46" s="169" t="s">
        <v>782</v>
      </c>
      <c r="D46" s="45" t="s">
        <v>661</v>
      </c>
      <c r="E46" s="45" t="s">
        <v>661</v>
      </c>
      <c r="F46" s="171" t="s">
        <v>410</v>
      </c>
      <c r="G46" s="171"/>
      <c r="H46" s="46"/>
      <c r="I46" s="46"/>
      <c r="J46" s="46"/>
      <c r="K46" s="46"/>
    </row>
    <row r="47" spans="1:11">
      <c r="A47" s="169" t="s">
        <v>783</v>
      </c>
      <c r="B47" s="169" t="s">
        <v>784</v>
      </c>
      <c r="C47" s="169" t="s">
        <v>785</v>
      </c>
      <c r="D47" s="45" t="s">
        <v>661</v>
      </c>
      <c r="E47" s="45" t="s">
        <v>661</v>
      </c>
      <c r="F47" s="171" t="s">
        <v>410</v>
      </c>
      <c r="G47" s="171"/>
      <c r="H47" s="46"/>
      <c r="I47" s="46"/>
      <c r="J47" s="46"/>
      <c r="K47" s="46"/>
    </row>
    <row r="48" spans="1:11">
      <c r="A48" s="169" t="s">
        <v>786</v>
      </c>
      <c r="B48" s="169" t="s">
        <v>787</v>
      </c>
      <c r="C48" s="169" t="s">
        <v>788</v>
      </c>
      <c r="D48" s="45" t="s">
        <v>661</v>
      </c>
      <c r="E48" s="45" t="s">
        <v>661</v>
      </c>
      <c r="F48" s="171" t="s">
        <v>410</v>
      </c>
      <c r="G48" s="171"/>
      <c r="H48" s="46"/>
      <c r="I48" s="46"/>
      <c r="J48" s="46"/>
      <c r="K48" s="46"/>
    </row>
    <row r="49" spans="1:11">
      <c r="A49" s="169" t="s">
        <v>789</v>
      </c>
      <c r="B49" s="169" t="s">
        <v>790</v>
      </c>
      <c r="C49" s="169" t="s">
        <v>791</v>
      </c>
      <c r="D49" s="45" t="s">
        <v>661</v>
      </c>
      <c r="E49" s="45" t="s">
        <v>661</v>
      </c>
      <c r="F49" s="171" t="s">
        <v>410</v>
      </c>
      <c r="G49" s="171"/>
      <c r="H49" s="46"/>
      <c r="I49" s="46"/>
      <c r="J49" s="46"/>
      <c r="K49" s="46"/>
    </row>
    <row r="50" spans="1:11">
      <c r="A50" s="169" t="s">
        <v>792</v>
      </c>
      <c r="B50" s="169" t="s">
        <v>793</v>
      </c>
      <c r="C50" s="169" t="s">
        <v>794</v>
      </c>
      <c r="D50" s="45" t="s">
        <v>661</v>
      </c>
      <c r="E50" s="45" t="s">
        <v>661</v>
      </c>
      <c r="F50" s="171" t="s">
        <v>410</v>
      </c>
      <c r="G50" s="171"/>
      <c r="H50" s="46"/>
      <c r="I50" s="46"/>
      <c r="J50" s="46"/>
      <c r="K50" s="46"/>
    </row>
    <row r="51" spans="1:11">
      <c r="A51" s="169" t="s">
        <v>795</v>
      </c>
      <c r="B51" s="169" t="s">
        <v>796</v>
      </c>
      <c r="C51" s="169" t="s">
        <v>797</v>
      </c>
      <c r="D51" s="45" t="s">
        <v>661</v>
      </c>
      <c r="E51" s="45" t="s">
        <v>661</v>
      </c>
      <c r="F51" s="171" t="s">
        <v>410</v>
      </c>
      <c r="G51" s="171"/>
      <c r="H51" s="46"/>
      <c r="I51" s="46"/>
      <c r="J51" s="46"/>
      <c r="K51" s="46"/>
    </row>
    <row r="52" spans="1:11">
      <c r="A52" s="169" t="s">
        <v>798</v>
      </c>
      <c r="B52" s="169" t="s">
        <v>799</v>
      </c>
      <c r="C52" s="169" t="s">
        <v>800</v>
      </c>
      <c r="D52" s="45" t="s">
        <v>661</v>
      </c>
      <c r="E52" s="45" t="s">
        <v>661</v>
      </c>
      <c r="F52" s="171" t="s">
        <v>410</v>
      </c>
      <c r="G52" s="171"/>
      <c r="H52" s="46"/>
      <c r="I52" s="46"/>
      <c r="J52" s="46"/>
      <c r="K52" s="46"/>
    </row>
    <row r="53" spans="1:11">
      <c r="A53" s="169" t="s">
        <v>801</v>
      </c>
      <c r="B53" s="169" t="s">
        <v>802</v>
      </c>
      <c r="C53" s="169" t="s">
        <v>803</v>
      </c>
      <c r="D53" s="45" t="s">
        <v>661</v>
      </c>
      <c r="E53" s="45" t="s">
        <v>661</v>
      </c>
      <c r="F53" s="171" t="s">
        <v>410</v>
      </c>
      <c r="G53" s="171"/>
      <c r="H53" s="46"/>
      <c r="I53" s="46"/>
      <c r="J53" s="46"/>
      <c r="K53" s="46"/>
    </row>
    <row r="54" spans="1:11">
      <c r="A54" s="169" t="s">
        <v>804</v>
      </c>
      <c r="B54" s="169" t="s">
        <v>805</v>
      </c>
      <c r="C54" s="169" t="s">
        <v>806</v>
      </c>
      <c r="D54" s="45" t="s">
        <v>661</v>
      </c>
      <c r="E54" s="45" t="s">
        <v>685</v>
      </c>
      <c r="F54" s="171" t="s">
        <v>410</v>
      </c>
      <c r="G54" s="171"/>
      <c r="H54" s="46"/>
      <c r="I54" s="46"/>
      <c r="J54" s="46"/>
      <c r="K54" s="46"/>
    </row>
    <row r="55" spans="1:11">
      <c r="A55" s="169" t="s">
        <v>807</v>
      </c>
      <c r="B55" s="169" t="s">
        <v>808</v>
      </c>
      <c r="C55" s="169" t="s">
        <v>809</v>
      </c>
      <c r="D55" s="45" t="s">
        <v>661</v>
      </c>
      <c r="E55" s="45" t="s">
        <v>661</v>
      </c>
      <c r="F55" s="171" t="s">
        <v>410</v>
      </c>
      <c r="G55" s="171"/>
      <c r="H55" s="46"/>
      <c r="I55" s="46"/>
      <c r="J55" s="46"/>
      <c r="K55" s="46"/>
    </row>
    <row r="56" spans="1:11">
      <c r="A56" s="169" t="s">
        <v>810</v>
      </c>
      <c r="B56" s="169" t="s">
        <v>811</v>
      </c>
      <c r="C56" s="169" t="s">
        <v>812</v>
      </c>
      <c r="D56" s="45" t="s">
        <v>661</v>
      </c>
      <c r="E56" s="45" t="s">
        <v>661</v>
      </c>
      <c r="F56" s="171" t="s">
        <v>410</v>
      </c>
      <c r="G56" s="171"/>
      <c r="H56" s="46"/>
      <c r="I56" s="46"/>
      <c r="J56" s="46"/>
      <c r="K56" s="46"/>
    </row>
    <row r="57" spans="1:11">
      <c r="A57" s="169" t="s">
        <v>813</v>
      </c>
      <c r="B57" s="169" t="s">
        <v>814</v>
      </c>
      <c r="C57" s="169" t="s">
        <v>815</v>
      </c>
      <c r="D57" s="45" t="s">
        <v>661</v>
      </c>
      <c r="E57" s="45" t="s">
        <v>661</v>
      </c>
      <c r="F57" s="171" t="s">
        <v>410</v>
      </c>
      <c r="G57" s="171"/>
      <c r="H57" s="46"/>
      <c r="I57" s="46"/>
      <c r="J57" s="46"/>
      <c r="K57" s="46"/>
    </row>
    <row r="58" spans="1:11">
      <c r="A58" s="169" t="s">
        <v>816</v>
      </c>
      <c r="B58" s="169" t="s">
        <v>817</v>
      </c>
      <c r="C58" s="169" t="s">
        <v>818</v>
      </c>
      <c r="D58" s="45" t="s">
        <v>661</v>
      </c>
      <c r="E58" s="45" t="s">
        <v>661</v>
      </c>
      <c r="F58" s="171" t="s">
        <v>410</v>
      </c>
      <c r="G58" s="171"/>
      <c r="H58" s="46"/>
      <c r="I58" s="46"/>
      <c r="J58" s="46"/>
      <c r="K58" s="46"/>
    </row>
    <row r="59" spans="1:11">
      <c r="A59" s="169" t="s">
        <v>819</v>
      </c>
      <c r="B59" s="169" t="s">
        <v>820</v>
      </c>
      <c r="C59" s="169" t="s">
        <v>821</v>
      </c>
      <c r="D59" s="45" t="s">
        <v>661</v>
      </c>
      <c r="E59" s="45" t="s">
        <v>661</v>
      </c>
      <c r="F59" s="171" t="s">
        <v>410</v>
      </c>
      <c r="G59" s="171"/>
      <c r="H59" s="46"/>
      <c r="I59" s="46"/>
      <c r="J59" s="46"/>
      <c r="K59" s="46"/>
    </row>
    <row r="60" spans="1:11">
      <c r="A60" s="169" t="s">
        <v>822</v>
      </c>
      <c r="B60" s="169" t="s">
        <v>823</v>
      </c>
      <c r="C60" s="169" t="s">
        <v>824</v>
      </c>
      <c r="D60" s="45" t="s">
        <v>661</v>
      </c>
      <c r="E60" s="45" t="s">
        <v>661</v>
      </c>
      <c r="F60" s="171" t="s">
        <v>410</v>
      </c>
      <c r="G60" s="171"/>
      <c r="H60" s="46"/>
      <c r="I60" s="46"/>
      <c r="J60" s="46"/>
      <c r="K60" s="46"/>
    </row>
    <row r="61" spans="1:11">
      <c r="A61" s="169" t="s">
        <v>825</v>
      </c>
      <c r="B61" s="169" t="s">
        <v>826</v>
      </c>
      <c r="C61" s="169" t="s">
        <v>827</v>
      </c>
      <c r="D61" s="45" t="s">
        <v>661</v>
      </c>
      <c r="E61" s="45" t="s">
        <v>661</v>
      </c>
      <c r="F61" s="171" t="s">
        <v>410</v>
      </c>
      <c r="G61" s="171"/>
      <c r="H61" s="46"/>
      <c r="I61" s="46"/>
      <c r="J61" s="46"/>
      <c r="K61" s="46"/>
    </row>
    <row r="62" spans="1:11">
      <c r="A62" s="169" t="s">
        <v>828</v>
      </c>
      <c r="B62" s="169" t="s">
        <v>829</v>
      </c>
      <c r="C62" s="169" t="s">
        <v>830</v>
      </c>
      <c r="D62" s="45" t="s">
        <v>661</v>
      </c>
      <c r="E62" s="45" t="s">
        <v>661</v>
      </c>
      <c r="F62" s="171" t="s">
        <v>410</v>
      </c>
      <c r="G62" s="171"/>
      <c r="H62" s="46"/>
      <c r="I62" s="46"/>
      <c r="J62" s="46"/>
      <c r="K62" s="46"/>
    </row>
    <row r="63" spans="1:11">
      <c r="A63" s="169" t="s">
        <v>831</v>
      </c>
      <c r="B63" s="169" t="s">
        <v>832</v>
      </c>
      <c r="C63" s="169" t="s">
        <v>833</v>
      </c>
      <c r="D63" s="45" t="s">
        <v>661</v>
      </c>
      <c r="E63" s="45" t="s">
        <v>661</v>
      </c>
      <c r="F63" s="171" t="s">
        <v>410</v>
      </c>
      <c r="G63" s="171"/>
      <c r="H63" s="46"/>
      <c r="I63" s="46"/>
      <c r="J63" s="46"/>
      <c r="K63" s="46"/>
    </row>
    <row r="64" spans="1:11">
      <c r="A64" s="169" t="s">
        <v>834</v>
      </c>
      <c r="B64" s="169" t="s">
        <v>835</v>
      </c>
      <c r="C64" s="169" t="s">
        <v>836</v>
      </c>
      <c r="D64" s="45" t="s">
        <v>661</v>
      </c>
      <c r="E64" s="45" t="s">
        <v>661</v>
      </c>
      <c r="F64" s="171" t="s">
        <v>410</v>
      </c>
      <c r="G64" s="171"/>
      <c r="H64" s="46"/>
      <c r="I64" s="46"/>
      <c r="J64" s="46"/>
      <c r="K64" s="46"/>
    </row>
    <row r="65" spans="1:11">
      <c r="A65" s="169" t="s">
        <v>837</v>
      </c>
      <c r="B65" s="169" t="s">
        <v>838</v>
      </c>
      <c r="C65" s="169" t="s">
        <v>839</v>
      </c>
      <c r="D65" s="45" t="s">
        <v>661</v>
      </c>
      <c r="E65" s="45" t="s">
        <v>661</v>
      </c>
      <c r="F65" s="171" t="s">
        <v>410</v>
      </c>
      <c r="G65" s="171"/>
      <c r="H65" s="46"/>
      <c r="I65" s="46"/>
      <c r="J65" s="46"/>
      <c r="K65" s="46"/>
    </row>
    <row r="66" spans="1:11">
      <c r="A66" s="169" t="s">
        <v>840</v>
      </c>
      <c r="B66" s="169" t="s">
        <v>841</v>
      </c>
      <c r="C66" s="169" t="s">
        <v>842</v>
      </c>
      <c r="D66" s="45" t="s">
        <v>661</v>
      </c>
      <c r="E66" s="45" t="s">
        <v>661</v>
      </c>
      <c r="F66" s="171" t="s">
        <v>410</v>
      </c>
      <c r="G66" s="171"/>
      <c r="H66" s="46"/>
      <c r="I66" s="46"/>
      <c r="J66" s="46"/>
      <c r="K66" s="46"/>
    </row>
    <row r="67" spans="1:11">
      <c r="A67" s="169" t="s">
        <v>843</v>
      </c>
      <c r="B67" s="169" t="s">
        <v>844</v>
      </c>
      <c r="C67" s="169" t="s">
        <v>845</v>
      </c>
      <c r="D67" s="45" t="s">
        <v>661</v>
      </c>
      <c r="E67" s="45" t="s">
        <v>661</v>
      </c>
      <c r="F67" s="171" t="s">
        <v>410</v>
      </c>
      <c r="G67" s="171"/>
      <c r="H67" s="46"/>
      <c r="I67" s="46"/>
      <c r="J67" s="46"/>
      <c r="K67" s="46"/>
    </row>
    <row r="68" spans="1:11">
      <c r="A68" s="169" t="s">
        <v>846</v>
      </c>
      <c r="B68" s="169" t="s">
        <v>847</v>
      </c>
      <c r="C68" s="170" t="s">
        <v>848</v>
      </c>
      <c r="D68" s="45" t="s">
        <v>661</v>
      </c>
      <c r="E68" s="45" t="s">
        <v>661</v>
      </c>
      <c r="F68" s="171" t="s">
        <v>410</v>
      </c>
      <c r="G68" s="171"/>
      <c r="H68" s="46"/>
      <c r="I68" s="46"/>
      <c r="J68" s="46"/>
      <c r="K68" s="46"/>
    </row>
    <row r="69" spans="1:11">
      <c r="A69" s="169" t="s">
        <v>849</v>
      </c>
      <c r="B69" s="169" t="s">
        <v>850</v>
      </c>
      <c r="C69" s="170" t="s">
        <v>851</v>
      </c>
      <c r="D69" s="45" t="s">
        <v>661</v>
      </c>
      <c r="E69" s="45" t="s">
        <v>661</v>
      </c>
      <c r="F69" s="171" t="s">
        <v>410</v>
      </c>
      <c r="G69" s="171"/>
      <c r="H69" s="46"/>
      <c r="I69" s="46"/>
      <c r="J69" s="46"/>
      <c r="K69" s="46"/>
    </row>
    <row r="70" spans="1:11">
      <c r="A70" s="169" t="s">
        <v>852</v>
      </c>
      <c r="B70" s="169" t="s">
        <v>853</v>
      </c>
      <c r="C70" s="169" t="s">
        <v>854</v>
      </c>
      <c r="D70" s="45" t="s">
        <v>661</v>
      </c>
      <c r="E70" s="45" t="s">
        <v>661</v>
      </c>
      <c r="F70" s="171" t="s">
        <v>410</v>
      </c>
      <c r="G70" s="171"/>
      <c r="H70" s="46"/>
      <c r="I70" s="46"/>
      <c r="J70" s="46"/>
      <c r="K70" s="46"/>
    </row>
    <row r="71" spans="1:11">
      <c r="A71" s="169" t="s">
        <v>855</v>
      </c>
      <c r="B71" s="169" t="s">
        <v>856</v>
      </c>
      <c r="C71" s="169" t="s">
        <v>857</v>
      </c>
      <c r="D71" s="45" t="s">
        <v>661</v>
      </c>
      <c r="E71" s="45" t="s">
        <v>661</v>
      </c>
      <c r="F71" s="171" t="s">
        <v>410</v>
      </c>
      <c r="G71" s="171"/>
      <c r="H71" s="46"/>
      <c r="I71" s="46"/>
      <c r="J71" s="46"/>
      <c r="K71" s="46"/>
    </row>
    <row r="72" spans="1:11">
      <c r="A72" s="169" t="s">
        <v>858</v>
      </c>
      <c r="B72" s="169" t="s">
        <v>859</v>
      </c>
      <c r="C72" s="169" t="s">
        <v>860</v>
      </c>
      <c r="D72" s="45" t="s">
        <v>661</v>
      </c>
      <c r="E72" s="45" t="s">
        <v>661</v>
      </c>
      <c r="F72" s="171" t="s">
        <v>410</v>
      </c>
      <c r="G72" s="171"/>
      <c r="H72" s="46"/>
      <c r="I72" s="46"/>
      <c r="J72" s="46"/>
      <c r="K72" s="46"/>
    </row>
    <row r="73" spans="1:11">
      <c r="A73" s="169" t="s">
        <v>861</v>
      </c>
      <c r="B73" s="169" t="s">
        <v>862</v>
      </c>
      <c r="C73" s="169" t="s">
        <v>863</v>
      </c>
      <c r="D73" s="45" t="s">
        <v>661</v>
      </c>
      <c r="E73" s="45" t="s">
        <v>661</v>
      </c>
      <c r="F73" s="171" t="s">
        <v>410</v>
      </c>
      <c r="G73" s="171"/>
      <c r="H73" s="46"/>
      <c r="I73" s="46"/>
      <c r="J73" s="46"/>
      <c r="K73" s="46"/>
    </row>
    <row r="74" spans="1:11">
      <c r="A74" s="169" t="s">
        <v>864</v>
      </c>
      <c r="B74" s="169" t="s">
        <v>865</v>
      </c>
      <c r="C74" s="169" t="s">
        <v>866</v>
      </c>
      <c r="D74" s="45" t="s">
        <v>661</v>
      </c>
      <c r="E74" s="45" t="s">
        <v>661</v>
      </c>
      <c r="F74" s="171" t="s">
        <v>410</v>
      </c>
      <c r="G74" s="171"/>
      <c r="H74" s="46"/>
      <c r="I74" s="46"/>
      <c r="J74" s="46"/>
      <c r="K74" s="46"/>
    </row>
    <row r="75" spans="1:11">
      <c r="A75" s="169" t="s">
        <v>867</v>
      </c>
      <c r="B75" s="169" t="s">
        <v>868</v>
      </c>
      <c r="C75" s="169" t="s">
        <v>869</v>
      </c>
      <c r="D75" s="45" t="s">
        <v>661</v>
      </c>
      <c r="E75" s="45" t="s">
        <v>661</v>
      </c>
      <c r="F75" s="171" t="s">
        <v>410</v>
      </c>
      <c r="G75" s="171"/>
      <c r="H75" s="46"/>
      <c r="I75" s="46"/>
      <c r="J75" s="46"/>
      <c r="K75" s="46"/>
    </row>
    <row r="76" spans="1:11">
      <c r="A76" s="169" t="s">
        <v>870</v>
      </c>
      <c r="B76" s="169" t="s">
        <v>871</v>
      </c>
      <c r="C76" s="169" t="s">
        <v>872</v>
      </c>
      <c r="D76" s="45" t="s">
        <v>661</v>
      </c>
      <c r="E76" s="45" t="s">
        <v>685</v>
      </c>
      <c r="F76" s="171" t="s">
        <v>410</v>
      </c>
      <c r="G76" s="171"/>
      <c r="H76" s="46"/>
      <c r="I76" s="46"/>
      <c r="J76" s="46"/>
      <c r="K76" s="46"/>
    </row>
    <row r="77" spans="1:11">
      <c r="A77" s="169" t="s">
        <v>873</v>
      </c>
      <c r="B77" s="169" t="s">
        <v>874</v>
      </c>
      <c r="C77" s="169" t="s">
        <v>875</v>
      </c>
      <c r="D77" s="45" t="s">
        <v>661</v>
      </c>
      <c r="E77" s="45" t="s">
        <v>661</v>
      </c>
      <c r="F77" s="171" t="s">
        <v>410</v>
      </c>
      <c r="G77" s="171"/>
      <c r="H77" s="46"/>
      <c r="I77" s="46"/>
      <c r="J77" s="46"/>
      <c r="K77" s="46"/>
    </row>
    <row r="78" spans="1:11">
      <c r="A78" s="169" t="s">
        <v>876</v>
      </c>
      <c r="B78" s="169" t="s">
        <v>877</v>
      </c>
      <c r="C78" s="169" t="s">
        <v>878</v>
      </c>
      <c r="D78" s="45" t="s">
        <v>661</v>
      </c>
      <c r="E78" s="45" t="s">
        <v>661</v>
      </c>
      <c r="F78" s="171" t="s">
        <v>410</v>
      </c>
      <c r="G78" s="171"/>
      <c r="H78" s="46"/>
      <c r="I78" s="46"/>
      <c r="J78" s="46"/>
      <c r="K78" s="46"/>
    </row>
    <row r="79" spans="1:11">
      <c r="A79" s="169" t="s">
        <v>879</v>
      </c>
      <c r="B79" s="169" t="s">
        <v>880</v>
      </c>
      <c r="C79" s="169" t="s">
        <v>881</v>
      </c>
      <c r="D79" s="45" t="s">
        <v>661</v>
      </c>
      <c r="E79" s="45" t="s">
        <v>661</v>
      </c>
      <c r="F79" s="171" t="s">
        <v>410</v>
      </c>
      <c r="G79" s="171"/>
      <c r="H79" s="46"/>
      <c r="I79" s="46"/>
      <c r="J79" s="46"/>
      <c r="K79" s="46"/>
    </row>
    <row r="80" spans="1:11">
      <c r="A80" s="169" t="s">
        <v>882</v>
      </c>
      <c r="B80" s="169" t="s">
        <v>883</v>
      </c>
      <c r="C80" s="169" t="s">
        <v>884</v>
      </c>
      <c r="D80" s="45" t="s">
        <v>661</v>
      </c>
      <c r="E80" s="45" t="s">
        <v>661</v>
      </c>
      <c r="F80" s="171" t="s">
        <v>410</v>
      </c>
      <c r="G80" s="171"/>
      <c r="H80" s="46"/>
      <c r="I80" s="46"/>
      <c r="J80" s="46"/>
      <c r="K80" s="46"/>
    </row>
    <row r="81" spans="1:11">
      <c r="A81" s="169" t="s">
        <v>885</v>
      </c>
      <c r="B81" s="169" t="s">
        <v>886</v>
      </c>
      <c r="C81" s="169" t="s">
        <v>887</v>
      </c>
      <c r="D81" s="45" t="s">
        <v>661</v>
      </c>
      <c r="E81" s="45" t="s">
        <v>661</v>
      </c>
      <c r="F81" s="171" t="s">
        <v>410</v>
      </c>
      <c r="G81" s="171"/>
      <c r="H81" s="46"/>
      <c r="I81" s="46"/>
      <c r="J81" s="46"/>
      <c r="K81" s="46"/>
    </row>
    <row r="82" spans="1:11">
      <c r="A82" s="169" t="s">
        <v>888</v>
      </c>
      <c r="B82" s="169" t="s">
        <v>889</v>
      </c>
      <c r="C82" s="169" t="s">
        <v>890</v>
      </c>
      <c r="D82" s="45" t="s">
        <v>661</v>
      </c>
      <c r="E82" s="45" t="s">
        <v>661</v>
      </c>
      <c r="F82" s="171" t="s">
        <v>410</v>
      </c>
      <c r="G82" s="171"/>
      <c r="H82" s="46"/>
      <c r="I82" s="46"/>
      <c r="J82" s="46"/>
      <c r="K82" s="46"/>
    </row>
    <row r="83" spans="1:11">
      <c r="A83" s="169" t="s">
        <v>891</v>
      </c>
      <c r="B83" s="169" t="s">
        <v>892</v>
      </c>
      <c r="C83" s="169" t="s">
        <v>893</v>
      </c>
      <c r="D83" s="45" t="s">
        <v>661</v>
      </c>
      <c r="E83" s="45" t="s">
        <v>661</v>
      </c>
      <c r="F83" s="171" t="s">
        <v>410</v>
      </c>
      <c r="G83" s="171"/>
      <c r="H83" s="46"/>
      <c r="I83" s="46"/>
      <c r="J83" s="46"/>
      <c r="K83" s="46"/>
    </row>
    <row r="84" spans="1:11">
      <c r="A84" s="169" t="s">
        <v>894</v>
      </c>
      <c r="B84" s="169" t="s">
        <v>895</v>
      </c>
      <c r="C84" s="169" t="s">
        <v>896</v>
      </c>
      <c r="D84" s="45" t="s">
        <v>661</v>
      </c>
      <c r="E84" s="45" t="s">
        <v>661</v>
      </c>
      <c r="F84" s="171" t="s">
        <v>410</v>
      </c>
      <c r="G84" s="171"/>
      <c r="H84" s="46"/>
      <c r="I84" s="46"/>
      <c r="J84" s="46"/>
      <c r="K84" s="46"/>
    </row>
    <row r="85" spans="1:11">
      <c r="A85" s="169" t="s">
        <v>34</v>
      </c>
      <c r="B85" s="169" t="s">
        <v>35</v>
      </c>
      <c r="C85" s="169" t="s">
        <v>36</v>
      </c>
      <c r="D85" s="45" t="s">
        <v>661</v>
      </c>
      <c r="E85" s="45" t="s">
        <v>661</v>
      </c>
      <c r="F85" s="171" t="s">
        <v>410</v>
      </c>
      <c r="G85" s="171"/>
      <c r="H85" s="46"/>
      <c r="I85" s="46"/>
      <c r="J85" s="46"/>
      <c r="K85" s="46"/>
    </row>
    <row r="86" spans="1:11">
      <c r="A86" s="169" t="s">
        <v>38</v>
      </c>
      <c r="B86" s="169" t="s">
        <v>39</v>
      </c>
      <c r="C86" s="169" t="s">
        <v>40</v>
      </c>
      <c r="D86" s="45" t="s">
        <v>661</v>
      </c>
      <c r="E86" s="45" t="s">
        <v>661</v>
      </c>
      <c r="F86" s="171" t="s">
        <v>410</v>
      </c>
      <c r="G86" s="171"/>
      <c r="H86" s="46"/>
      <c r="I86" s="46"/>
      <c r="J86" s="46"/>
      <c r="K86" s="46"/>
    </row>
    <row r="87" spans="1:11">
      <c r="A87" s="169" t="s">
        <v>897</v>
      </c>
      <c r="B87" s="169" t="s">
        <v>898</v>
      </c>
      <c r="C87" s="169" t="s">
        <v>899</v>
      </c>
      <c r="D87" s="45" t="s">
        <v>661</v>
      </c>
      <c r="E87" s="45" t="s">
        <v>661</v>
      </c>
      <c r="F87" s="171" t="s">
        <v>410</v>
      </c>
      <c r="G87" s="171"/>
      <c r="H87" s="46"/>
      <c r="I87" s="46"/>
      <c r="J87" s="46"/>
      <c r="K87" s="46"/>
    </row>
    <row r="88" spans="1:11">
      <c r="A88" s="169" t="s">
        <v>900</v>
      </c>
      <c r="B88" s="169" t="s">
        <v>901</v>
      </c>
      <c r="C88" s="169" t="s">
        <v>902</v>
      </c>
      <c r="D88" s="45" t="s">
        <v>661</v>
      </c>
      <c r="E88" s="45" t="s">
        <v>661</v>
      </c>
      <c r="F88" s="171" t="s">
        <v>410</v>
      </c>
      <c r="G88" s="171"/>
      <c r="H88" s="46"/>
      <c r="I88" s="46"/>
      <c r="J88" s="46"/>
      <c r="K88" s="46"/>
    </row>
    <row r="89" spans="1:11">
      <c r="A89" s="169" t="s">
        <v>903</v>
      </c>
      <c r="B89" s="169" t="s">
        <v>904</v>
      </c>
      <c r="C89" s="169" t="s">
        <v>905</v>
      </c>
      <c r="D89" s="45" t="s">
        <v>661</v>
      </c>
      <c r="E89" s="45" t="s">
        <v>661</v>
      </c>
      <c r="F89" s="171" t="s">
        <v>410</v>
      </c>
      <c r="G89" s="171"/>
      <c r="H89" s="46"/>
      <c r="I89" s="46"/>
      <c r="J89" s="46"/>
      <c r="K89" s="46"/>
    </row>
    <row r="90" spans="1:11">
      <c r="A90" s="169" t="s">
        <v>906</v>
      </c>
      <c r="B90" s="169" t="s">
        <v>907</v>
      </c>
      <c r="C90" s="169" t="s">
        <v>908</v>
      </c>
      <c r="D90" s="45" t="s">
        <v>661</v>
      </c>
      <c r="E90" s="45" t="s">
        <v>661</v>
      </c>
      <c r="F90" s="171" t="s">
        <v>410</v>
      </c>
      <c r="G90" s="171"/>
      <c r="H90" s="46"/>
      <c r="I90" s="46"/>
      <c r="J90" s="46"/>
      <c r="K90" s="46"/>
    </row>
    <row r="91" spans="1:11">
      <c r="A91" s="169" t="s">
        <v>909</v>
      </c>
      <c r="B91" s="169" t="s">
        <v>910</v>
      </c>
      <c r="C91" s="169" t="s">
        <v>911</v>
      </c>
      <c r="D91" s="45" t="s">
        <v>661</v>
      </c>
      <c r="E91" s="45" t="s">
        <v>661</v>
      </c>
      <c r="F91" s="171" t="s">
        <v>410</v>
      </c>
      <c r="G91" s="171"/>
      <c r="H91" s="46"/>
      <c r="I91" s="46"/>
      <c r="J91" s="46"/>
      <c r="K91" s="46"/>
    </row>
    <row r="92" spans="1:11">
      <c r="A92" s="169" t="s">
        <v>912</v>
      </c>
      <c r="B92" s="169" t="s">
        <v>913</v>
      </c>
      <c r="C92" s="169" t="s">
        <v>914</v>
      </c>
      <c r="D92" s="45" t="s">
        <v>661</v>
      </c>
      <c r="E92" s="45" t="s">
        <v>661</v>
      </c>
      <c r="F92" s="171" t="s">
        <v>410</v>
      </c>
      <c r="G92" s="171"/>
      <c r="H92" s="46"/>
      <c r="I92" s="46"/>
      <c r="J92" s="46"/>
      <c r="K92" s="46"/>
    </row>
    <row r="93" spans="1:11">
      <c r="A93" s="174" t="s">
        <v>915</v>
      </c>
      <c r="B93" s="174" t="s">
        <v>916</v>
      </c>
      <c r="C93" s="169" t="s">
        <v>917</v>
      </c>
      <c r="D93" s="45" t="s">
        <v>661</v>
      </c>
      <c r="E93" s="45" t="s">
        <v>661</v>
      </c>
      <c r="F93" s="171" t="s">
        <v>410</v>
      </c>
      <c r="G93" s="171"/>
      <c r="H93" s="46"/>
      <c r="I93" s="46"/>
      <c r="J93" s="46"/>
      <c r="K93" s="46"/>
    </row>
    <row r="94" spans="1:11">
      <c r="A94" s="174" t="s">
        <v>918</v>
      </c>
      <c r="B94" s="174" t="s">
        <v>919</v>
      </c>
      <c r="C94" s="169" t="s">
        <v>920</v>
      </c>
      <c r="D94" s="45" t="s">
        <v>661</v>
      </c>
      <c r="E94" s="45" t="s">
        <v>661</v>
      </c>
      <c r="F94" s="171" t="s">
        <v>410</v>
      </c>
      <c r="G94" s="171"/>
      <c r="H94" s="46"/>
      <c r="I94" s="46"/>
      <c r="J94" s="46"/>
      <c r="K94" s="46"/>
    </row>
    <row r="95" spans="1:11">
      <c r="A95" s="174" t="s">
        <v>921</v>
      </c>
      <c r="B95" s="174" t="s">
        <v>922</v>
      </c>
      <c r="C95" s="169" t="s">
        <v>923</v>
      </c>
      <c r="D95" s="45" t="s">
        <v>661</v>
      </c>
      <c r="E95" s="45" t="s">
        <v>661</v>
      </c>
      <c r="F95" s="171" t="s">
        <v>410</v>
      </c>
      <c r="G95" s="171"/>
      <c r="H95" s="46"/>
      <c r="I95" s="46"/>
      <c r="J95" s="46"/>
      <c r="K95" s="46"/>
    </row>
    <row r="96" spans="1:11">
      <c r="A96" s="174" t="s">
        <v>924</v>
      </c>
      <c r="B96" s="174" t="s">
        <v>925</v>
      </c>
      <c r="C96" s="169" t="s">
        <v>926</v>
      </c>
      <c r="D96" s="45" t="s">
        <v>661</v>
      </c>
      <c r="E96" s="45" t="s">
        <v>661</v>
      </c>
      <c r="F96" s="171" t="s">
        <v>410</v>
      </c>
      <c r="G96" s="171"/>
      <c r="H96" s="46"/>
      <c r="I96" s="46"/>
      <c r="J96" s="46"/>
      <c r="K96" s="46"/>
    </row>
    <row r="97" spans="1:11">
      <c r="A97" s="174" t="s">
        <v>927</v>
      </c>
      <c r="B97" s="174" t="s">
        <v>928</v>
      </c>
      <c r="C97" s="169" t="s">
        <v>929</v>
      </c>
      <c r="D97" s="45" t="s">
        <v>661</v>
      </c>
      <c r="E97" s="45" t="s">
        <v>661</v>
      </c>
      <c r="F97" s="171" t="s">
        <v>410</v>
      </c>
      <c r="G97" s="171"/>
      <c r="H97" s="46"/>
      <c r="I97" s="46"/>
      <c r="J97" s="46"/>
      <c r="K97" s="46"/>
    </row>
    <row r="98" spans="1:11">
      <c r="A98" s="174" t="s">
        <v>42</v>
      </c>
      <c r="B98" s="174" t="s">
        <v>43</v>
      </c>
      <c r="C98" s="169" t="s">
        <v>44</v>
      </c>
      <c r="D98" s="45" t="s">
        <v>661</v>
      </c>
      <c r="E98" s="45" t="s">
        <v>661</v>
      </c>
      <c r="F98" s="171" t="s">
        <v>410</v>
      </c>
      <c r="G98" s="171"/>
      <c r="H98" s="46"/>
      <c r="I98" s="46"/>
      <c r="J98" s="46"/>
      <c r="K98" s="46"/>
    </row>
    <row r="99" spans="1:11">
      <c r="A99" s="174" t="s">
        <v>46</v>
      </c>
      <c r="B99" s="174" t="s">
        <v>47</v>
      </c>
      <c r="C99" s="169" t="s">
        <v>48</v>
      </c>
      <c r="D99" s="45" t="s">
        <v>661</v>
      </c>
      <c r="E99" s="45" t="s">
        <v>661</v>
      </c>
      <c r="F99" s="171" t="s">
        <v>410</v>
      </c>
      <c r="G99" s="171"/>
      <c r="H99" s="46"/>
      <c r="I99" s="46"/>
      <c r="J99" s="46"/>
      <c r="K99" s="46"/>
    </row>
    <row r="100" spans="1:11">
      <c r="A100" s="174" t="s">
        <v>50</v>
      </c>
      <c r="B100" s="174" t="s">
        <v>51</v>
      </c>
      <c r="C100" s="169" t="s">
        <v>930</v>
      </c>
      <c r="D100" s="45" t="s">
        <v>661</v>
      </c>
      <c r="E100" s="45" t="s">
        <v>661</v>
      </c>
      <c r="F100" s="171" t="s">
        <v>410</v>
      </c>
      <c r="G100" s="171"/>
      <c r="H100" s="46"/>
      <c r="I100" s="46"/>
      <c r="J100" s="46"/>
      <c r="K100" s="46"/>
    </row>
    <row r="101" spans="1:11">
      <c r="A101" s="174" t="s">
        <v>931</v>
      </c>
      <c r="B101" s="174" t="s">
        <v>932</v>
      </c>
      <c r="C101" s="169" t="s">
        <v>933</v>
      </c>
      <c r="D101" s="45" t="s">
        <v>661</v>
      </c>
      <c r="E101" s="45" t="s">
        <v>661</v>
      </c>
      <c r="F101" s="171" t="s">
        <v>410</v>
      </c>
      <c r="G101" s="171"/>
      <c r="H101" s="46"/>
      <c r="I101" s="46"/>
      <c r="J101" s="46"/>
      <c r="K101" s="46"/>
    </row>
    <row r="102" spans="1:11">
      <c r="A102" s="174" t="s">
        <v>54</v>
      </c>
      <c r="B102" s="174" t="s">
        <v>55</v>
      </c>
      <c r="C102" s="169" t="s">
        <v>934</v>
      </c>
      <c r="D102" s="45" t="s">
        <v>661</v>
      </c>
      <c r="E102" s="45" t="s">
        <v>661</v>
      </c>
      <c r="F102" s="171" t="s">
        <v>410</v>
      </c>
      <c r="G102" s="171"/>
      <c r="H102" s="46"/>
      <c r="I102" s="46"/>
      <c r="J102" s="46"/>
      <c r="K102" s="46"/>
    </row>
    <row r="103" spans="1:11">
      <c r="A103" s="174" t="s">
        <v>935</v>
      </c>
      <c r="B103" s="174" t="s">
        <v>936</v>
      </c>
      <c r="C103" s="169" t="s">
        <v>937</v>
      </c>
      <c r="D103" s="45" t="s">
        <v>661</v>
      </c>
      <c r="E103" s="45" t="s">
        <v>661</v>
      </c>
      <c r="F103" s="171" t="s">
        <v>410</v>
      </c>
      <c r="G103" s="171"/>
      <c r="H103" s="46"/>
      <c r="I103" s="46"/>
      <c r="J103" s="46"/>
      <c r="K103" s="46"/>
    </row>
    <row r="104" spans="1:11">
      <c r="A104" s="174" t="s">
        <v>938</v>
      </c>
      <c r="B104" s="174" t="s">
        <v>939</v>
      </c>
      <c r="C104" s="169" t="s">
        <v>940</v>
      </c>
      <c r="D104" s="45" t="s">
        <v>661</v>
      </c>
      <c r="E104" s="45" t="s">
        <v>661</v>
      </c>
      <c r="F104" s="171" t="s">
        <v>410</v>
      </c>
      <c r="G104" s="171"/>
      <c r="H104" s="46"/>
      <c r="I104" s="46"/>
      <c r="J104" s="46"/>
      <c r="K104" s="46"/>
    </row>
    <row r="105" spans="1:11">
      <c r="A105" s="174" t="s">
        <v>941</v>
      </c>
      <c r="B105" s="174" t="s">
        <v>942</v>
      </c>
      <c r="C105" s="169" t="s">
        <v>943</v>
      </c>
      <c r="D105" s="45" t="s">
        <v>661</v>
      </c>
      <c r="E105" s="45" t="s">
        <v>661</v>
      </c>
      <c r="F105" s="171" t="s">
        <v>410</v>
      </c>
      <c r="G105" s="171"/>
      <c r="H105" s="46"/>
      <c r="I105" s="46"/>
      <c r="J105" s="46"/>
      <c r="K105" s="46"/>
    </row>
    <row r="106" spans="1:11">
      <c r="A106" s="174" t="s">
        <v>944</v>
      </c>
      <c r="B106" s="174" t="s">
        <v>945</v>
      </c>
      <c r="C106" s="169" t="s">
        <v>946</v>
      </c>
      <c r="D106" s="45" t="s">
        <v>661</v>
      </c>
      <c r="E106" s="45" t="s">
        <v>661</v>
      </c>
      <c r="F106" s="171" t="s">
        <v>410</v>
      </c>
      <c r="G106" s="171"/>
      <c r="H106" s="46"/>
      <c r="I106" s="46"/>
      <c r="J106" s="46"/>
      <c r="K106" s="46"/>
    </row>
    <row r="107" spans="1:11">
      <c r="A107" s="174" t="s">
        <v>947</v>
      </c>
      <c r="B107" s="174" t="s">
        <v>948</v>
      </c>
      <c r="C107" s="169" t="s">
        <v>949</v>
      </c>
      <c r="D107" s="45" t="s">
        <v>661</v>
      </c>
      <c r="E107" s="45" t="s">
        <v>661</v>
      </c>
      <c r="F107" s="171" t="s">
        <v>410</v>
      </c>
      <c r="G107" s="171"/>
      <c r="H107" s="46"/>
      <c r="I107" s="46"/>
      <c r="J107" s="46"/>
      <c r="K107" s="46"/>
    </row>
    <row r="108" spans="1:11">
      <c r="A108" s="174" t="s">
        <v>57</v>
      </c>
      <c r="B108" s="174" t="s">
        <v>58</v>
      </c>
      <c r="C108" s="169" t="s">
        <v>59</v>
      </c>
      <c r="D108" s="45" t="s">
        <v>661</v>
      </c>
      <c r="E108" s="45" t="s">
        <v>661</v>
      </c>
      <c r="F108" s="171" t="s">
        <v>410</v>
      </c>
      <c r="G108" s="171"/>
      <c r="H108" s="46"/>
      <c r="I108" s="46"/>
      <c r="J108" s="46"/>
      <c r="K108" s="46"/>
    </row>
    <row r="109" spans="1:11">
      <c r="A109" s="174" t="s">
        <v>950</v>
      </c>
      <c r="B109" s="174" t="s">
        <v>951</v>
      </c>
      <c r="C109" s="169" t="s">
        <v>952</v>
      </c>
      <c r="D109" s="45" t="s">
        <v>661</v>
      </c>
      <c r="E109" s="45" t="s">
        <v>661</v>
      </c>
      <c r="F109" s="171" t="s">
        <v>410</v>
      </c>
      <c r="G109" s="171"/>
      <c r="H109" s="46"/>
      <c r="I109" s="46"/>
      <c r="J109" s="46"/>
      <c r="K109" s="46"/>
    </row>
    <row r="110" spans="1:11">
      <c r="A110" s="174" t="s">
        <v>953</v>
      </c>
      <c r="B110" s="174" t="s">
        <v>954</v>
      </c>
      <c r="C110" s="169" t="s">
        <v>955</v>
      </c>
      <c r="D110" s="45" t="s">
        <v>661</v>
      </c>
      <c r="E110" s="45" t="s">
        <v>661</v>
      </c>
      <c r="F110" s="171" t="s">
        <v>410</v>
      </c>
      <c r="G110" s="171"/>
      <c r="H110" s="46"/>
      <c r="I110" s="46"/>
      <c r="J110" s="46"/>
      <c r="K110" s="46"/>
    </row>
    <row r="111" spans="1:11">
      <c r="A111" s="174" t="s">
        <v>61</v>
      </c>
      <c r="B111" s="174" t="s">
        <v>62</v>
      </c>
      <c r="C111" s="169" t="s">
        <v>63</v>
      </c>
      <c r="D111" s="45" t="s">
        <v>661</v>
      </c>
      <c r="E111" s="45" t="s">
        <v>661</v>
      </c>
      <c r="F111" s="171" t="s">
        <v>410</v>
      </c>
      <c r="G111" s="171"/>
      <c r="H111" s="46"/>
      <c r="I111" s="46"/>
      <c r="J111" s="46"/>
      <c r="K111" s="46"/>
    </row>
    <row r="112" spans="1:11">
      <c r="A112" s="174" t="s">
        <v>956</v>
      </c>
      <c r="B112" s="174" t="s">
        <v>957</v>
      </c>
      <c r="C112" s="169" t="s">
        <v>958</v>
      </c>
      <c r="D112" s="45" t="s">
        <v>661</v>
      </c>
      <c r="E112" s="45" t="s">
        <v>661</v>
      </c>
      <c r="F112" s="171" t="s">
        <v>410</v>
      </c>
      <c r="G112" s="171"/>
      <c r="H112" s="46"/>
      <c r="I112" s="46"/>
      <c r="J112" s="46"/>
      <c r="K112" s="46"/>
    </row>
    <row r="113" spans="1:11">
      <c r="A113" s="175" t="s">
        <v>959</v>
      </c>
      <c r="B113" s="169" t="s">
        <v>960</v>
      </c>
      <c r="C113" s="169" t="s">
        <v>961</v>
      </c>
      <c r="D113" s="45" t="s">
        <v>685</v>
      </c>
      <c r="E113" s="45" t="s">
        <v>685</v>
      </c>
      <c r="F113" s="171" t="s">
        <v>436</v>
      </c>
      <c r="G113" s="171" t="s">
        <v>685</v>
      </c>
      <c r="H113" s="46"/>
      <c r="I113" s="46"/>
      <c r="J113" s="46"/>
      <c r="K113" s="46"/>
    </row>
    <row r="114" spans="1:11">
      <c r="A114" s="176" t="s">
        <v>962</v>
      </c>
      <c r="B114" s="169" t="s">
        <v>963</v>
      </c>
      <c r="C114" s="169" t="s">
        <v>964</v>
      </c>
      <c r="D114" s="45" t="s">
        <v>685</v>
      </c>
      <c r="E114" s="45" t="s">
        <v>685</v>
      </c>
      <c r="F114" s="171" t="s">
        <v>436</v>
      </c>
      <c r="G114" s="171" t="s">
        <v>685</v>
      </c>
      <c r="H114" s="46"/>
      <c r="I114" s="46"/>
      <c r="J114" s="46"/>
      <c r="K114" s="46"/>
    </row>
    <row r="115" spans="1:11">
      <c r="A115" s="175" t="s">
        <v>965</v>
      </c>
      <c r="B115" s="169" t="s">
        <v>966</v>
      </c>
      <c r="C115" s="169" t="s">
        <v>967</v>
      </c>
      <c r="D115" s="45" t="s">
        <v>685</v>
      </c>
      <c r="E115" s="45" t="s">
        <v>685</v>
      </c>
      <c r="F115" s="171" t="s">
        <v>436</v>
      </c>
      <c r="G115" s="171" t="s">
        <v>685</v>
      </c>
      <c r="H115" s="46"/>
      <c r="I115" s="46"/>
      <c r="J115" s="46"/>
      <c r="K115" s="46"/>
    </row>
    <row r="116" spans="1:11">
      <c r="A116" s="175" t="s">
        <v>968</v>
      </c>
      <c r="B116" s="169" t="s">
        <v>683</v>
      </c>
      <c r="C116" s="169" t="s">
        <v>969</v>
      </c>
      <c r="D116" s="45" t="s">
        <v>685</v>
      </c>
      <c r="E116" s="45" t="s">
        <v>685</v>
      </c>
      <c r="F116" s="171" t="s">
        <v>436</v>
      </c>
      <c r="G116" s="171" t="s">
        <v>685</v>
      </c>
      <c r="H116" s="46"/>
      <c r="I116" s="46"/>
      <c r="J116" s="46"/>
      <c r="K116" s="46"/>
    </row>
    <row r="117" spans="1:11">
      <c r="A117" s="175" t="s">
        <v>970</v>
      </c>
      <c r="B117" s="169" t="s">
        <v>971</v>
      </c>
      <c r="C117" s="169" t="s">
        <v>972</v>
      </c>
      <c r="D117" s="45" t="s">
        <v>685</v>
      </c>
      <c r="E117" s="45" t="s">
        <v>685</v>
      </c>
      <c r="F117" s="171" t="s">
        <v>436</v>
      </c>
      <c r="G117" s="171" t="s">
        <v>685</v>
      </c>
      <c r="H117" s="46"/>
      <c r="I117" s="46"/>
      <c r="J117" s="46"/>
      <c r="K117" s="46"/>
    </row>
    <row r="118" spans="1:11">
      <c r="A118" s="175" t="s">
        <v>973</v>
      </c>
      <c r="B118" s="169" t="s">
        <v>974</v>
      </c>
      <c r="C118" s="169" t="s">
        <v>975</v>
      </c>
      <c r="D118" s="45" t="s">
        <v>685</v>
      </c>
      <c r="E118" s="45" t="s">
        <v>685</v>
      </c>
      <c r="F118" s="171" t="s">
        <v>436</v>
      </c>
      <c r="G118" s="171" t="s">
        <v>685</v>
      </c>
      <c r="H118" s="46"/>
      <c r="I118" s="46"/>
      <c r="J118" s="46"/>
      <c r="K118" s="46"/>
    </row>
    <row r="119" spans="1:11">
      <c r="A119" s="175" t="s">
        <v>976</v>
      </c>
      <c r="B119" s="169" t="s">
        <v>977</v>
      </c>
      <c r="C119" s="169" t="s">
        <v>978</v>
      </c>
      <c r="D119" s="45" t="s">
        <v>685</v>
      </c>
      <c r="E119" s="45" t="s">
        <v>685</v>
      </c>
      <c r="F119" s="171" t="s">
        <v>436</v>
      </c>
      <c r="G119" s="171" t="s">
        <v>685</v>
      </c>
      <c r="H119" s="46"/>
      <c r="I119" s="46"/>
      <c r="J119" s="46"/>
      <c r="K119" s="46"/>
    </row>
    <row r="120" spans="1:11">
      <c r="A120" s="175" t="s">
        <v>979</v>
      </c>
      <c r="B120" s="169" t="s">
        <v>980</v>
      </c>
      <c r="C120" s="169" t="s">
        <v>981</v>
      </c>
      <c r="D120" s="45" t="s">
        <v>685</v>
      </c>
      <c r="E120" s="45" t="s">
        <v>685</v>
      </c>
      <c r="F120" s="171" t="s">
        <v>436</v>
      </c>
      <c r="G120" s="171" t="s">
        <v>685</v>
      </c>
      <c r="H120" s="46"/>
      <c r="I120" s="46"/>
      <c r="J120" s="46"/>
      <c r="K120" s="46"/>
    </row>
    <row r="121" spans="1:11">
      <c r="A121" s="175" t="s">
        <v>982</v>
      </c>
      <c r="B121" s="169" t="s">
        <v>983</v>
      </c>
      <c r="C121" s="169" t="s">
        <v>984</v>
      </c>
      <c r="D121" s="45" t="s">
        <v>685</v>
      </c>
      <c r="E121" s="45" t="s">
        <v>685</v>
      </c>
      <c r="F121" s="171" t="s">
        <v>436</v>
      </c>
      <c r="G121" s="171" t="s">
        <v>685</v>
      </c>
      <c r="H121" s="46"/>
      <c r="I121" s="46"/>
      <c r="J121" s="46"/>
      <c r="K121" s="46"/>
    </row>
    <row r="122" spans="1:11">
      <c r="A122" s="175" t="s">
        <v>985</v>
      </c>
      <c r="B122" s="169" t="s">
        <v>986</v>
      </c>
      <c r="C122" s="169" t="s">
        <v>987</v>
      </c>
      <c r="D122" s="45" t="s">
        <v>685</v>
      </c>
      <c r="E122" s="45" t="s">
        <v>685</v>
      </c>
      <c r="F122" s="171" t="s">
        <v>436</v>
      </c>
      <c r="G122" s="171" t="s">
        <v>685</v>
      </c>
      <c r="H122" s="46"/>
      <c r="I122" s="46"/>
      <c r="J122" s="46"/>
      <c r="K122" s="46"/>
    </row>
    <row r="123" spans="1:11">
      <c r="A123" s="175" t="s">
        <v>988</v>
      </c>
      <c r="B123" s="169" t="s">
        <v>989</v>
      </c>
      <c r="C123" s="169" t="s">
        <v>990</v>
      </c>
      <c r="D123" s="45" t="s">
        <v>685</v>
      </c>
      <c r="E123" s="45" t="s">
        <v>685</v>
      </c>
      <c r="F123" s="171" t="s">
        <v>436</v>
      </c>
      <c r="G123" s="171" t="s">
        <v>685</v>
      </c>
      <c r="H123" s="46"/>
      <c r="I123" s="46"/>
      <c r="J123" s="46"/>
      <c r="K123" s="46"/>
    </row>
    <row r="124" spans="1:11">
      <c r="A124" s="175" t="s">
        <v>991</v>
      </c>
      <c r="B124" s="169" t="s">
        <v>992</v>
      </c>
      <c r="C124" s="169" t="s">
        <v>993</v>
      </c>
      <c r="D124" s="45" t="s">
        <v>685</v>
      </c>
      <c r="E124" s="45" t="s">
        <v>685</v>
      </c>
      <c r="F124" s="171" t="s">
        <v>436</v>
      </c>
      <c r="G124" s="171" t="s">
        <v>685</v>
      </c>
      <c r="H124" s="46"/>
      <c r="I124" s="46"/>
      <c r="J124" s="46"/>
      <c r="K124" s="46"/>
    </row>
    <row r="125" spans="1:11">
      <c r="A125" s="175" t="s">
        <v>994</v>
      </c>
      <c r="B125" s="169" t="s">
        <v>184</v>
      </c>
      <c r="C125" s="169" t="s">
        <v>995</v>
      </c>
      <c r="D125" s="45" t="s">
        <v>685</v>
      </c>
      <c r="E125" s="45" t="s">
        <v>685</v>
      </c>
      <c r="F125" s="171" t="s">
        <v>436</v>
      </c>
      <c r="G125" s="171" t="s">
        <v>685</v>
      </c>
      <c r="H125" s="46"/>
      <c r="I125" s="46"/>
      <c r="J125" s="46"/>
      <c r="K125" s="46"/>
    </row>
    <row r="126" spans="1:11">
      <c r="A126" s="175" t="s">
        <v>996</v>
      </c>
      <c r="B126" s="169" t="s">
        <v>997</v>
      </c>
      <c r="C126" s="169" t="s">
        <v>998</v>
      </c>
      <c r="D126" s="45" t="s">
        <v>685</v>
      </c>
      <c r="E126" s="45" t="s">
        <v>685</v>
      </c>
      <c r="F126" s="171" t="s">
        <v>436</v>
      </c>
      <c r="G126" s="171" t="s">
        <v>685</v>
      </c>
      <c r="H126" s="46"/>
      <c r="I126" s="46"/>
      <c r="J126" s="46"/>
      <c r="K126" s="46"/>
    </row>
    <row r="127" spans="1:11">
      <c r="A127" s="175" t="s">
        <v>999</v>
      </c>
      <c r="B127" s="169" t="s">
        <v>1000</v>
      </c>
      <c r="C127" s="169" t="s">
        <v>1001</v>
      </c>
      <c r="D127" s="45" t="s">
        <v>685</v>
      </c>
      <c r="E127" s="45" t="s">
        <v>685</v>
      </c>
      <c r="F127" s="171" t="s">
        <v>436</v>
      </c>
      <c r="G127" s="171" t="s">
        <v>685</v>
      </c>
      <c r="H127" s="46"/>
      <c r="I127" s="46"/>
      <c r="J127" s="46"/>
      <c r="K127" s="46"/>
    </row>
    <row r="128" spans="1:11">
      <c r="A128" s="175" t="s">
        <v>1002</v>
      </c>
      <c r="B128" s="169" t="s">
        <v>1003</v>
      </c>
      <c r="C128" s="169" t="s">
        <v>1004</v>
      </c>
      <c r="D128" s="45" t="s">
        <v>685</v>
      </c>
      <c r="E128" s="45" t="s">
        <v>685</v>
      </c>
      <c r="F128" s="171" t="s">
        <v>436</v>
      </c>
      <c r="G128" s="171" t="s">
        <v>685</v>
      </c>
      <c r="H128" s="46"/>
      <c r="I128" s="46"/>
      <c r="J128" s="46"/>
      <c r="K128" s="46"/>
    </row>
    <row r="129" spans="1:11">
      <c r="A129" s="175" t="s">
        <v>1005</v>
      </c>
      <c r="B129" s="169" t="s">
        <v>1006</v>
      </c>
      <c r="C129" s="169" t="s">
        <v>1007</v>
      </c>
      <c r="D129" s="45" t="s">
        <v>685</v>
      </c>
      <c r="E129" s="45" t="s">
        <v>685</v>
      </c>
      <c r="F129" s="171" t="s">
        <v>436</v>
      </c>
      <c r="G129" s="171" t="s">
        <v>685</v>
      </c>
      <c r="H129" s="46"/>
      <c r="I129" s="46"/>
      <c r="J129" s="46"/>
      <c r="K129" s="46"/>
    </row>
    <row r="130" spans="1:11">
      <c r="A130" s="175" t="s">
        <v>1008</v>
      </c>
      <c r="B130" s="169" t="s">
        <v>1009</v>
      </c>
      <c r="C130" s="169" t="s">
        <v>1010</v>
      </c>
      <c r="D130" s="45" t="s">
        <v>685</v>
      </c>
      <c r="E130" s="45" t="s">
        <v>685</v>
      </c>
      <c r="F130" s="171" t="s">
        <v>436</v>
      </c>
      <c r="G130" s="171" t="s">
        <v>685</v>
      </c>
      <c r="H130" s="46"/>
      <c r="I130" s="46"/>
      <c r="J130" s="46"/>
      <c r="K130" s="46"/>
    </row>
    <row r="131" spans="1:11">
      <c r="A131" s="175" t="s">
        <v>1011</v>
      </c>
      <c r="B131" s="169" t="s">
        <v>1012</v>
      </c>
      <c r="C131" s="170" t="s">
        <v>1013</v>
      </c>
      <c r="D131" s="45" t="s">
        <v>685</v>
      </c>
      <c r="E131" s="45" t="s">
        <v>685</v>
      </c>
      <c r="F131" s="171" t="s">
        <v>436</v>
      </c>
      <c r="G131" s="171" t="s">
        <v>685</v>
      </c>
      <c r="H131" s="46"/>
      <c r="I131" s="46"/>
      <c r="J131" s="46"/>
      <c r="K131" s="46"/>
    </row>
    <row r="132" spans="1:11">
      <c r="A132" s="175" t="s">
        <v>1014</v>
      </c>
      <c r="B132" s="169" t="s">
        <v>1015</v>
      </c>
      <c r="C132" s="169" t="s">
        <v>1016</v>
      </c>
      <c r="D132" s="45" t="s">
        <v>685</v>
      </c>
      <c r="E132" s="45" t="s">
        <v>685</v>
      </c>
      <c r="F132" s="171" t="s">
        <v>436</v>
      </c>
      <c r="G132" s="171" t="s">
        <v>685</v>
      </c>
      <c r="H132" s="46"/>
      <c r="I132" s="46"/>
      <c r="J132" s="46"/>
      <c r="K132" s="46"/>
    </row>
    <row r="133" spans="1:11">
      <c r="A133" s="177" t="s">
        <v>1017</v>
      </c>
      <c r="B133" s="174" t="s">
        <v>1018</v>
      </c>
      <c r="C133" s="169" t="s">
        <v>1019</v>
      </c>
      <c r="D133" s="45" t="s">
        <v>685</v>
      </c>
      <c r="E133" s="45" t="s">
        <v>685</v>
      </c>
      <c r="F133" s="171" t="s">
        <v>436</v>
      </c>
      <c r="G133" s="171" t="s">
        <v>685</v>
      </c>
      <c r="H133" s="46"/>
      <c r="I133" s="46"/>
      <c r="J133" s="46"/>
      <c r="K133" s="46"/>
    </row>
    <row r="134" spans="1:11">
      <c r="A134" s="177" t="s">
        <v>1020</v>
      </c>
      <c r="B134" s="174" t="s">
        <v>1021</v>
      </c>
      <c r="C134" s="169" t="s">
        <v>469</v>
      </c>
      <c r="D134" s="45" t="s">
        <v>685</v>
      </c>
      <c r="E134" s="45" t="s">
        <v>685</v>
      </c>
      <c r="F134" s="171" t="s">
        <v>436</v>
      </c>
      <c r="G134" s="171" t="s">
        <v>685</v>
      </c>
      <c r="H134" s="46"/>
      <c r="I134" s="46"/>
      <c r="J134" s="46"/>
      <c r="K134" s="46"/>
    </row>
    <row r="135" spans="1:11">
      <c r="A135" s="177" t="s">
        <v>1022</v>
      </c>
      <c r="B135" s="174" t="s">
        <v>184</v>
      </c>
      <c r="C135" s="169" t="s">
        <v>380</v>
      </c>
      <c r="D135" s="45" t="s">
        <v>685</v>
      </c>
      <c r="E135" s="45" t="s">
        <v>685</v>
      </c>
      <c r="F135" s="171" t="s">
        <v>436</v>
      </c>
      <c r="G135" s="171" t="s">
        <v>685</v>
      </c>
      <c r="H135" s="46"/>
      <c r="I135" s="46"/>
      <c r="J135" s="46"/>
      <c r="K135" s="46"/>
    </row>
    <row r="136" spans="1:11">
      <c r="A136" s="178" t="s">
        <v>422</v>
      </c>
      <c r="B136" s="1" t="s">
        <v>502</v>
      </c>
      <c r="C136" s="1" t="s">
        <v>1023</v>
      </c>
      <c r="D136" s="45" t="s">
        <v>661</v>
      </c>
      <c r="E136" s="45" t="s">
        <v>661</v>
      </c>
      <c r="F136" s="171" t="s">
        <v>410</v>
      </c>
      <c r="G136" s="179"/>
      <c r="H136" s="46"/>
      <c r="I136" s="46"/>
      <c r="J136" s="46"/>
      <c r="K136" s="46"/>
    </row>
    <row r="137" spans="1:11">
      <c r="A137" s="178" t="s">
        <v>423</v>
      </c>
      <c r="B137" s="1" t="s">
        <v>503</v>
      </c>
      <c r="C137" s="1" t="s">
        <v>1024</v>
      </c>
      <c r="D137" s="45" t="s">
        <v>661</v>
      </c>
      <c r="E137" s="45" t="s">
        <v>661</v>
      </c>
      <c r="F137" s="171" t="s">
        <v>410</v>
      </c>
      <c r="G137" s="179"/>
      <c r="H137" s="46"/>
      <c r="I137" s="46"/>
      <c r="J137" s="46"/>
      <c r="K137" s="46"/>
    </row>
    <row r="138" spans="1:11">
      <c r="A138" s="178" t="s">
        <v>431</v>
      </c>
      <c r="B138" s="1" t="s">
        <v>504</v>
      </c>
      <c r="C138" s="1" t="s">
        <v>1025</v>
      </c>
      <c r="D138" s="45" t="s">
        <v>661</v>
      </c>
      <c r="E138" s="45" t="s">
        <v>661</v>
      </c>
      <c r="F138" s="171" t="s">
        <v>410</v>
      </c>
      <c r="G138" s="179"/>
      <c r="H138" s="46"/>
      <c r="I138" s="46"/>
      <c r="J138" s="46"/>
      <c r="K138" s="46"/>
    </row>
    <row r="139" spans="1:11">
      <c r="D139" s="3"/>
      <c r="E139" s="3"/>
      <c r="F139" s="181"/>
    </row>
  </sheetData>
  <phoneticPr fontId="2" type="noConversion"/>
  <conditionalFormatting sqref="C2:C135">
    <cfRule type="duplicateValues" dxfId="10" priority="4"/>
  </conditionalFormatting>
  <conditionalFormatting sqref="C10:C135 C1 C139:C1048576">
    <cfRule type="duplicateValues" dxfId="9" priority="3"/>
  </conditionalFormatting>
  <conditionalFormatting sqref="C136:C138">
    <cfRule type="duplicateValues" dxfId="8" priority="1"/>
    <cfRule type="duplicateValues" dxfId="7"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EF964-7831-184E-B42D-29E41D7081A4}">
  <sheetPr>
    <tabColor rgb="FF437080"/>
  </sheetPr>
  <dimension ref="A1:J64"/>
  <sheetViews>
    <sheetView tabSelected="1" topLeftCell="D20" zoomScale="135" zoomScaleNormal="135" workbookViewId="0">
      <selection activeCell="C12" sqref="C12"/>
    </sheetView>
  </sheetViews>
  <sheetFormatPr baseColWidth="10" defaultColWidth="10.83203125" defaultRowHeight="15.5"/>
  <cols>
    <col min="1" max="1" width="10.83203125" style="195"/>
    <col min="2" max="2" width="27.5" style="141" customWidth="1"/>
    <col min="3" max="3" width="29.1640625" style="141" customWidth="1"/>
    <col min="4" max="4" width="34.5" style="141" customWidth="1"/>
    <col min="5" max="5" width="10.83203125" style="3"/>
    <col min="6" max="16384" width="10.83203125" style="141"/>
  </cols>
  <sheetData>
    <row r="1" spans="1:10" s="193" customFormat="1" ht="28" customHeight="1">
      <c r="A1" s="190" t="s">
        <v>0</v>
      </c>
      <c r="B1" s="191" t="s">
        <v>1</v>
      </c>
      <c r="C1" s="191" t="s">
        <v>2</v>
      </c>
      <c r="D1" s="192" t="s">
        <v>3</v>
      </c>
      <c r="E1" s="192" t="s">
        <v>655</v>
      </c>
      <c r="F1" s="192" t="s">
        <v>1220</v>
      </c>
      <c r="G1" s="166"/>
      <c r="H1" s="166" t="s">
        <v>656</v>
      </c>
      <c r="I1" s="166" t="s">
        <v>657</v>
      </c>
      <c r="J1" s="166"/>
    </row>
    <row r="2" spans="1:10" s="3" customFormat="1">
      <c r="A2" s="178" t="s">
        <v>1219</v>
      </c>
      <c r="B2" s="1" t="s">
        <v>675</v>
      </c>
      <c r="C2" s="1" t="s">
        <v>676</v>
      </c>
      <c r="D2" s="1" t="s">
        <v>1033</v>
      </c>
      <c r="E2" s="2" t="s">
        <v>436</v>
      </c>
      <c r="F2" s="1" t="s">
        <v>1182</v>
      </c>
      <c r="G2" s="172" t="s">
        <v>447</v>
      </c>
      <c r="H2" s="172">
        <f xml:space="preserve"> COUNTIF($A$2:$A$202, "ACM*"&amp;"B*" )</f>
        <v>6</v>
      </c>
      <c r="I2" s="172">
        <f xml:space="preserve"> COUNTIF($A$2:$A$202, "ACM*"&amp;"F*" )</f>
        <v>8</v>
      </c>
      <c r="J2" s="172">
        <f t="shared" ref="J2:J7" si="0">H2+I2</f>
        <v>14</v>
      </c>
    </row>
    <row r="3" spans="1:10" s="3" customFormat="1">
      <c r="A3" s="178" t="s">
        <v>678</v>
      </c>
      <c r="B3" s="1" t="s">
        <v>679</v>
      </c>
      <c r="C3" s="1" t="s">
        <v>680</v>
      </c>
      <c r="D3" s="1" t="s">
        <v>1034</v>
      </c>
      <c r="E3" s="2" t="s">
        <v>436</v>
      </c>
      <c r="F3" s="1" t="s">
        <v>1183</v>
      </c>
      <c r="G3" s="172" t="s">
        <v>665</v>
      </c>
      <c r="H3" s="172">
        <f xml:space="preserve"> COUNTIF($A$2:$A$202, "IEEE*"&amp;"B*" )</f>
        <v>2</v>
      </c>
      <c r="I3" s="172">
        <f xml:space="preserve"> COUNTIF($A$2:$A$202, "IEEE*"&amp;"F*" )</f>
        <v>4</v>
      </c>
      <c r="J3" s="172">
        <f t="shared" si="0"/>
        <v>6</v>
      </c>
    </row>
    <row r="4" spans="1:10" s="3" customFormat="1">
      <c r="A4" s="178" t="s">
        <v>682</v>
      </c>
      <c r="B4" s="1" t="s">
        <v>683</v>
      </c>
      <c r="C4" s="1" t="s">
        <v>684</v>
      </c>
      <c r="D4" s="1" t="s">
        <v>1184</v>
      </c>
      <c r="E4" s="2" t="s">
        <v>436</v>
      </c>
      <c r="F4" s="1" t="s">
        <v>1185</v>
      </c>
      <c r="G4" s="172" t="s">
        <v>669</v>
      </c>
      <c r="H4" s="172">
        <f xml:space="preserve"> COUNTIF($A$2:$A$202, "MED*"&amp;"B*" )</f>
        <v>6</v>
      </c>
      <c r="I4" s="172">
        <f xml:space="preserve"> COUNTIF($A$2:$A$202, "MED*"&amp;"F*" )</f>
        <v>6</v>
      </c>
      <c r="J4" s="172">
        <f t="shared" si="0"/>
        <v>12</v>
      </c>
    </row>
    <row r="5" spans="1:10" s="3" customFormat="1">
      <c r="A5" s="178" t="s">
        <v>1043</v>
      </c>
      <c r="B5" s="1" t="s">
        <v>696</v>
      </c>
      <c r="C5" s="1" t="s">
        <v>697</v>
      </c>
      <c r="D5" s="1" t="s">
        <v>1044</v>
      </c>
      <c r="E5" s="2" t="s">
        <v>436</v>
      </c>
      <c r="F5" s="1" t="s">
        <v>1186</v>
      </c>
      <c r="G5" s="172" t="s">
        <v>673</v>
      </c>
      <c r="H5" s="172">
        <f xml:space="preserve"> COUNTIF($A$2:$A$202, "SCI*"&amp;"B*" )</f>
        <v>5</v>
      </c>
      <c r="I5" s="172">
        <f xml:space="preserve"> COUNTIF($A$2:$A$202, "SCI*"&amp;"F*" )</f>
        <v>0</v>
      </c>
      <c r="J5" s="172">
        <f t="shared" si="0"/>
        <v>5</v>
      </c>
    </row>
    <row r="6" spans="1:10" s="3" customFormat="1">
      <c r="A6" s="178" t="s">
        <v>698</v>
      </c>
      <c r="B6" s="1" t="s">
        <v>699</v>
      </c>
      <c r="C6" s="1" t="s">
        <v>700</v>
      </c>
      <c r="D6" s="1" t="s">
        <v>1045</v>
      </c>
      <c r="E6" s="2" t="s">
        <v>436</v>
      </c>
      <c r="F6" s="1" t="s">
        <v>1187</v>
      </c>
      <c r="G6" s="172" t="s">
        <v>677</v>
      </c>
      <c r="H6" s="172">
        <f xml:space="preserve"> COUNTIF($A$2:$A$202, "SCO*"&amp;"B*" )</f>
        <v>11</v>
      </c>
      <c r="I6" s="172">
        <f xml:space="preserve"> COUNTIF($A$2:$A$202, "SCO*"&amp;"F*" )</f>
        <v>6</v>
      </c>
      <c r="J6" s="172">
        <f t="shared" si="0"/>
        <v>17</v>
      </c>
    </row>
    <row r="7" spans="1:10" s="3" customFormat="1">
      <c r="A7" s="178" t="s">
        <v>5</v>
      </c>
      <c r="B7" s="1" t="s">
        <v>6</v>
      </c>
      <c r="C7" s="1" t="s">
        <v>7</v>
      </c>
      <c r="D7" s="1" t="s">
        <v>488</v>
      </c>
      <c r="E7" s="2" t="s">
        <v>410</v>
      </c>
      <c r="F7" s="1" t="s">
        <v>8</v>
      </c>
      <c r="G7" s="172" t="s">
        <v>681</v>
      </c>
      <c r="H7" s="172">
        <f xml:space="preserve"> COUNTIF($A$2:$A$202, "SPR*"&amp;"B*" )</f>
        <v>6</v>
      </c>
      <c r="I7" s="172">
        <f xml:space="preserve"> COUNTIF($A$2:$A$202, "SPR*"&amp;"F*" )</f>
        <v>1</v>
      </c>
      <c r="J7" s="172">
        <f t="shared" si="0"/>
        <v>7</v>
      </c>
    </row>
    <row r="8" spans="1:10" s="3" customFormat="1" ht="13">
      <c r="A8" s="178" t="s">
        <v>704</v>
      </c>
      <c r="B8" s="1" t="s">
        <v>705</v>
      </c>
      <c r="C8" s="1" t="s">
        <v>1188</v>
      </c>
      <c r="D8" s="1" t="s">
        <v>1048</v>
      </c>
      <c r="E8" s="2" t="s">
        <v>436</v>
      </c>
      <c r="F8" s="1" t="s">
        <v>1189</v>
      </c>
      <c r="G8" s="45"/>
      <c r="H8" s="45"/>
      <c r="I8" s="45"/>
      <c r="J8" s="45"/>
    </row>
    <row r="9" spans="1:10" s="3" customFormat="1" ht="13">
      <c r="A9" s="178" t="s">
        <v>707</v>
      </c>
      <c r="B9" s="1" t="s">
        <v>708</v>
      </c>
      <c r="C9" s="1" t="s">
        <v>709</v>
      </c>
      <c r="D9" s="1" t="s">
        <v>1049</v>
      </c>
      <c r="E9" s="2" t="s">
        <v>436</v>
      </c>
      <c r="F9" s="1" t="s">
        <v>1183</v>
      </c>
      <c r="G9" s="45"/>
      <c r="H9" s="45"/>
      <c r="I9" s="45"/>
      <c r="J9" s="45"/>
    </row>
    <row r="10" spans="1:10" s="3" customFormat="1" ht="13">
      <c r="A10" s="178" t="s">
        <v>716</v>
      </c>
      <c r="B10" s="1" t="s">
        <v>717</v>
      </c>
      <c r="C10" s="1" t="s">
        <v>718</v>
      </c>
      <c r="D10" s="1" t="s">
        <v>1053</v>
      </c>
      <c r="E10" s="2" t="s">
        <v>436</v>
      </c>
      <c r="F10" s="1" t="s">
        <v>1190</v>
      </c>
      <c r="G10" s="45"/>
      <c r="H10" s="45"/>
      <c r="I10" s="45"/>
      <c r="J10" s="45"/>
    </row>
    <row r="11" spans="1:10" s="3" customFormat="1" ht="13">
      <c r="A11" s="178" t="s">
        <v>725</v>
      </c>
      <c r="B11" s="1" t="s">
        <v>726</v>
      </c>
      <c r="C11" s="1" t="s">
        <v>727</v>
      </c>
      <c r="D11" s="2" t="s">
        <v>1058</v>
      </c>
      <c r="E11" s="2" t="s">
        <v>436</v>
      </c>
      <c r="F11" s="1" t="s">
        <v>1191</v>
      </c>
      <c r="G11" s="45"/>
      <c r="H11" s="45"/>
      <c r="I11" s="45"/>
      <c r="J11" s="45"/>
    </row>
    <row r="12" spans="1:10" s="3" customFormat="1" ht="13">
      <c r="A12" s="178" t="s">
        <v>422</v>
      </c>
      <c r="B12" s="1" t="s">
        <v>502</v>
      </c>
      <c r="C12" s="1" t="s">
        <v>1023</v>
      </c>
      <c r="D12" s="1" t="s">
        <v>505</v>
      </c>
      <c r="E12" s="2" t="s">
        <v>410</v>
      </c>
      <c r="F12" s="1"/>
      <c r="G12" s="45"/>
      <c r="H12" s="45"/>
      <c r="I12" s="45"/>
      <c r="J12" s="45"/>
    </row>
    <row r="13" spans="1:10" s="3" customFormat="1" ht="13">
      <c r="A13" s="178" t="s">
        <v>423</v>
      </c>
      <c r="B13" s="1" t="s">
        <v>503</v>
      </c>
      <c r="C13" s="1" t="s">
        <v>1024</v>
      </c>
      <c r="D13" s="1" t="s">
        <v>506</v>
      </c>
      <c r="E13" s="2" t="s">
        <v>410</v>
      </c>
      <c r="F13" s="1"/>
      <c r="G13" s="45"/>
      <c r="H13" s="45"/>
      <c r="I13" s="45"/>
      <c r="J13" s="45"/>
    </row>
    <row r="14" spans="1:10" s="3" customFormat="1" ht="13">
      <c r="A14" s="178" t="s">
        <v>431</v>
      </c>
      <c r="B14" s="1" t="s">
        <v>504</v>
      </c>
      <c r="C14" s="1" t="s">
        <v>1025</v>
      </c>
      <c r="D14" s="1" t="s">
        <v>507</v>
      </c>
      <c r="E14" s="2" t="s">
        <v>410</v>
      </c>
      <c r="F14" s="1"/>
      <c r="G14" s="45"/>
      <c r="H14" s="45"/>
      <c r="I14" s="45"/>
      <c r="J14" s="45"/>
    </row>
    <row r="15" spans="1:10" s="3" customFormat="1" ht="13">
      <c r="A15" s="178" t="s">
        <v>9</v>
      </c>
      <c r="B15" s="1" t="s">
        <v>10</v>
      </c>
      <c r="C15" s="1" t="s">
        <v>11</v>
      </c>
      <c r="D15" s="1" t="s">
        <v>489</v>
      </c>
      <c r="E15" s="2" t="s">
        <v>410</v>
      </c>
      <c r="F15" s="1" t="s">
        <v>12</v>
      </c>
      <c r="G15" s="45"/>
      <c r="H15" s="45"/>
      <c r="I15" s="45"/>
      <c r="J15" s="45"/>
    </row>
    <row r="16" spans="1:10" s="3" customFormat="1" ht="13">
      <c r="A16" s="178" t="s">
        <v>738</v>
      </c>
      <c r="B16" s="1" t="s">
        <v>739</v>
      </c>
      <c r="C16" s="1" t="s">
        <v>740</v>
      </c>
      <c r="D16" s="1" t="s">
        <v>1064</v>
      </c>
      <c r="E16" s="2" t="s">
        <v>436</v>
      </c>
      <c r="F16" s="1" t="s">
        <v>1183</v>
      </c>
      <c r="G16" s="45"/>
      <c r="H16" s="45"/>
      <c r="I16" s="45"/>
      <c r="J16" s="45"/>
    </row>
    <row r="17" spans="1:10" s="3" customFormat="1" ht="13">
      <c r="A17" s="178" t="s">
        <v>13</v>
      </c>
      <c r="B17" s="1" t="s">
        <v>14</v>
      </c>
      <c r="C17" s="85" t="s">
        <v>15</v>
      </c>
      <c r="D17" s="2" t="s">
        <v>490</v>
      </c>
      <c r="E17" s="2" t="s">
        <v>410</v>
      </c>
      <c r="F17" s="1" t="s">
        <v>1192</v>
      </c>
      <c r="G17" s="45"/>
      <c r="H17" s="45"/>
      <c r="I17" s="45"/>
      <c r="J17" s="45"/>
    </row>
    <row r="18" spans="1:10" s="3" customFormat="1" ht="13">
      <c r="A18" s="178" t="s">
        <v>17</v>
      </c>
      <c r="B18" s="1" t="s">
        <v>18</v>
      </c>
      <c r="C18" s="1" t="s">
        <v>19</v>
      </c>
      <c r="D18" s="1" t="s">
        <v>491</v>
      </c>
      <c r="E18" s="2" t="s">
        <v>410</v>
      </c>
      <c r="F18" s="1" t="s">
        <v>21</v>
      </c>
      <c r="G18" s="45"/>
      <c r="H18" s="45"/>
      <c r="I18" s="45"/>
      <c r="J18" s="45"/>
    </row>
    <row r="19" spans="1:10" s="3" customFormat="1" ht="13">
      <c r="A19" s="178" t="s">
        <v>747</v>
      </c>
      <c r="B19" s="1" t="s">
        <v>748</v>
      </c>
      <c r="C19" s="1" t="s">
        <v>749</v>
      </c>
      <c r="D19" s="2" t="s">
        <v>1071</v>
      </c>
      <c r="E19" s="2" t="s">
        <v>436</v>
      </c>
      <c r="F19" s="1" t="s">
        <v>1193</v>
      </c>
      <c r="G19" s="45"/>
      <c r="H19" s="45"/>
      <c r="I19" s="45"/>
      <c r="J19" s="45"/>
    </row>
    <row r="20" spans="1:10" s="3" customFormat="1" ht="13">
      <c r="A20" s="178" t="s">
        <v>22</v>
      </c>
      <c r="B20" s="1" t="s">
        <v>23</v>
      </c>
      <c r="C20" s="85" t="s">
        <v>24</v>
      </c>
      <c r="D20" s="1" t="s">
        <v>492</v>
      </c>
      <c r="E20" s="2" t="s">
        <v>410</v>
      </c>
      <c r="F20" s="1" t="s">
        <v>26</v>
      </c>
      <c r="G20" s="45"/>
      <c r="H20" s="45"/>
      <c r="I20" s="45"/>
      <c r="J20" s="45"/>
    </row>
    <row r="21" spans="1:10" s="3" customFormat="1" ht="13">
      <c r="A21" s="178" t="s">
        <v>750</v>
      </c>
      <c r="B21" s="1" t="s">
        <v>751</v>
      </c>
      <c r="C21" s="1" t="s">
        <v>752</v>
      </c>
      <c r="D21" s="1" t="s">
        <v>1073</v>
      </c>
      <c r="E21" s="2" t="s">
        <v>436</v>
      </c>
      <c r="F21" s="1" t="s">
        <v>1194</v>
      </c>
      <c r="G21" s="45"/>
      <c r="H21" s="45"/>
      <c r="I21" s="45"/>
      <c r="J21" s="45"/>
    </row>
    <row r="22" spans="1:10" s="3" customFormat="1" ht="13">
      <c r="A22" s="178" t="s">
        <v>762</v>
      </c>
      <c r="B22" s="1" t="s">
        <v>763</v>
      </c>
      <c r="C22" s="1" t="s">
        <v>1195</v>
      </c>
      <c r="D22" s="1" t="s">
        <v>1079</v>
      </c>
      <c r="E22" s="2" t="s">
        <v>436</v>
      </c>
      <c r="F22" s="1" t="s">
        <v>1183</v>
      </c>
      <c r="G22" s="45"/>
      <c r="H22" s="45"/>
      <c r="I22" s="45"/>
      <c r="J22" s="45"/>
    </row>
    <row r="23" spans="1:10" s="3" customFormat="1" ht="13">
      <c r="A23" s="178" t="s">
        <v>27</v>
      </c>
      <c r="B23" s="1" t="s">
        <v>28</v>
      </c>
      <c r="C23" s="1" t="s">
        <v>29</v>
      </c>
      <c r="D23" s="1" t="s">
        <v>493</v>
      </c>
      <c r="E23" s="2" t="s">
        <v>410</v>
      </c>
      <c r="F23" s="1" t="s">
        <v>30</v>
      </c>
      <c r="G23" s="45"/>
      <c r="H23" s="45"/>
      <c r="I23" s="45"/>
      <c r="J23" s="45"/>
    </row>
    <row r="24" spans="1:10" s="3" customFormat="1" ht="13">
      <c r="A24" s="178" t="s">
        <v>774</v>
      </c>
      <c r="B24" s="1" t="s">
        <v>775</v>
      </c>
      <c r="C24" s="1" t="s">
        <v>776</v>
      </c>
      <c r="D24" s="1" t="s">
        <v>1083</v>
      </c>
      <c r="E24" s="2" t="s">
        <v>436</v>
      </c>
      <c r="F24" s="1" t="s">
        <v>1196</v>
      </c>
      <c r="G24" s="45"/>
      <c r="H24" s="45"/>
      <c r="I24" s="45"/>
      <c r="J24" s="45"/>
    </row>
    <row r="25" spans="1:10" s="3" customFormat="1" ht="13">
      <c r="A25" s="178" t="s">
        <v>1197</v>
      </c>
      <c r="B25" s="1" t="s">
        <v>778</v>
      </c>
      <c r="C25" s="1" t="s">
        <v>779</v>
      </c>
      <c r="D25" s="1" t="s">
        <v>1084</v>
      </c>
      <c r="E25" s="2" t="s">
        <v>436</v>
      </c>
      <c r="F25" s="1" t="s">
        <v>1198</v>
      </c>
      <c r="G25" s="45"/>
      <c r="H25" s="45"/>
      <c r="I25" s="45"/>
      <c r="J25" s="45"/>
    </row>
    <row r="26" spans="1:10" s="3" customFormat="1" ht="13">
      <c r="A26" s="178" t="s">
        <v>780</v>
      </c>
      <c r="B26" s="1" t="s">
        <v>781</v>
      </c>
      <c r="C26" s="1" t="s">
        <v>782</v>
      </c>
      <c r="D26" s="1" t="s">
        <v>1085</v>
      </c>
      <c r="E26" s="2" t="s">
        <v>436</v>
      </c>
      <c r="F26" s="1" t="s">
        <v>1183</v>
      </c>
      <c r="G26" s="45"/>
      <c r="H26" s="45"/>
      <c r="I26" s="45"/>
      <c r="J26" s="45"/>
    </row>
    <row r="27" spans="1:10" s="3" customFormat="1" ht="13">
      <c r="A27" s="178" t="s">
        <v>792</v>
      </c>
      <c r="B27" s="1" t="s">
        <v>793</v>
      </c>
      <c r="C27" s="1" t="s">
        <v>794</v>
      </c>
      <c r="D27" s="1" t="s">
        <v>1092</v>
      </c>
      <c r="E27" s="2" t="s">
        <v>436</v>
      </c>
      <c r="F27" s="1" t="s">
        <v>1183</v>
      </c>
      <c r="G27" s="45"/>
      <c r="H27" s="45"/>
      <c r="I27" s="45"/>
      <c r="J27" s="45"/>
    </row>
    <row r="28" spans="1:10" s="3" customFormat="1" ht="13">
      <c r="A28" s="178" t="s">
        <v>798</v>
      </c>
      <c r="B28" s="1" t="s">
        <v>799</v>
      </c>
      <c r="C28" s="1" t="s">
        <v>800</v>
      </c>
      <c r="D28" s="1" t="s">
        <v>1095</v>
      </c>
      <c r="E28" s="2" t="s">
        <v>436</v>
      </c>
      <c r="F28" s="1" t="s">
        <v>1199</v>
      </c>
      <c r="G28" s="45"/>
      <c r="H28" s="45"/>
      <c r="I28" s="45"/>
      <c r="J28" s="45"/>
    </row>
    <row r="29" spans="1:10" s="3" customFormat="1" ht="13">
      <c r="A29" s="178" t="s">
        <v>804</v>
      </c>
      <c r="B29" s="1" t="s">
        <v>805</v>
      </c>
      <c r="C29" s="1" t="s">
        <v>1098</v>
      </c>
      <c r="D29" s="1" t="s">
        <v>1099</v>
      </c>
      <c r="E29" s="2" t="s">
        <v>436</v>
      </c>
      <c r="F29" s="1" t="s">
        <v>1199</v>
      </c>
      <c r="G29" s="45"/>
      <c r="H29" s="45"/>
      <c r="I29" s="45"/>
      <c r="J29" s="45"/>
    </row>
    <row r="30" spans="1:10" s="3" customFormat="1" ht="13">
      <c r="A30" s="178" t="s">
        <v>816</v>
      </c>
      <c r="B30" s="1" t="s">
        <v>817</v>
      </c>
      <c r="C30" s="1" t="s">
        <v>1200</v>
      </c>
      <c r="D30" s="1" t="s">
        <v>1107</v>
      </c>
      <c r="E30" s="2" t="s">
        <v>436</v>
      </c>
      <c r="F30" s="1" t="s">
        <v>1201</v>
      </c>
      <c r="G30" s="45"/>
      <c r="H30" s="45"/>
      <c r="I30" s="45"/>
      <c r="J30" s="45"/>
    </row>
    <row r="31" spans="1:10" s="3" customFormat="1" ht="13">
      <c r="A31" s="178" t="s">
        <v>819</v>
      </c>
      <c r="B31" s="1" t="s">
        <v>1109</v>
      </c>
      <c r="C31" s="1" t="s">
        <v>1202</v>
      </c>
      <c r="D31" s="1" t="s">
        <v>1110</v>
      </c>
      <c r="E31" s="2" t="s">
        <v>436</v>
      </c>
      <c r="F31" s="1" t="s">
        <v>1186</v>
      </c>
      <c r="G31" s="45"/>
      <c r="H31" s="45"/>
      <c r="I31" s="45"/>
      <c r="J31" s="45"/>
    </row>
    <row r="32" spans="1:10" s="3" customFormat="1" ht="13">
      <c r="A32" s="178" t="s">
        <v>822</v>
      </c>
      <c r="B32" s="1" t="s">
        <v>1111</v>
      </c>
      <c r="C32" s="1" t="s">
        <v>824</v>
      </c>
      <c r="D32" s="1" t="s">
        <v>1112</v>
      </c>
      <c r="E32" s="2" t="s">
        <v>436</v>
      </c>
      <c r="F32" s="1" t="s">
        <v>1203</v>
      </c>
      <c r="G32" s="45"/>
      <c r="H32" s="45"/>
      <c r="I32" s="45"/>
      <c r="J32" s="45"/>
    </row>
    <row r="33" spans="1:10" s="3" customFormat="1" ht="13">
      <c r="A33" s="178" t="s">
        <v>825</v>
      </c>
      <c r="B33" s="1" t="s">
        <v>1113</v>
      </c>
      <c r="C33" s="1" t="s">
        <v>827</v>
      </c>
      <c r="D33" s="1" t="s">
        <v>1114</v>
      </c>
      <c r="E33" s="2" t="s">
        <v>436</v>
      </c>
      <c r="F33" s="1" t="s">
        <v>1203</v>
      </c>
      <c r="G33" s="45"/>
      <c r="H33" s="45"/>
      <c r="I33" s="45"/>
      <c r="J33" s="45"/>
    </row>
    <row r="34" spans="1:10" s="3" customFormat="1" ht="13">
      <c r="A34" s="178" t="s">
        <v>828</v>
      </c>
      <c r="B34" s="1" t="s">
        <v>829</v>
      </c>
      <c r="C34" s="1" t="s">
        <v>830</v>
      </c>
      <c r="D34" s="1" t="s">
        <v>1115</v>
      </c>
      <c r="E34" s="2" t="s">
        <v>436</v>
      </c>
      <c r="F34" s="1" t="s">
        <v>1204</v>
      </c>
      <c r="G34" s="45"/>
      <c r="H34" s="45"/>
      <c r="I34" s="45"/>
      <c r="J34" s="45"/>
    </row>
    <row r="35" spans="1:10" s="3" customFormat="1" ht="13">
      <c r="A35" s="178" t="s">
        <v>831</v>
      </c>
      <c r="B35" s="1" t="s">
        <v>832</v>
      </c>
      <c r="C35" s="1" t="s">
        <v>833</v>
      </c>
      <c r="D35" s="1" t="s">
        <v>1116</v>
      </c>
      <c r="E35" s="2" t="s">
        <v>436</v>
      </c>
      <c r="F35" s="1" t="s">
        <v>1205</v>
      </c>
      <c r="G35" s="45"/>
      <c r="H35" s="45"/>
      <c r="I35" s="45"/>
      <c r="J35" s="45"/>
    </row>
    <row r="36" spans="1:10" s="3" customFormat="1" ht="13">
      <c r="A36" s="178" t="s">
        <v>834</v>
      </c>
      <c r="B36" s="1" t="s">
        <v>835</v>
      </c>
      <c r="C36" s="1" t="s">
        <v>836</v>
      </c>
      <c r="D36" s="1" t="s">
        <v>1118</v>
      </c>
      <c r="E36" s="2" t="s">
        <v>436</v>
      </c>
      <c r="F36" s="1" t="s">
        <v>1183</v>
      </c>
      <c r="G36" s="45"/>
      <c r="H36" s="45"/>
      <c r="I36" s="45"/>
      <c r="J36" s="45"/>
    </row>
    <row r="37" spans="1:10" s="3" customFormat="1" ht="13">
      <c r="A37" s="178" t="s">
        <v>837</v>
      </c>
      <c r="B37" s="1" t="s">
        <v>838</v>
      </c>
      <c r="C37" s="1" t="s">
        <v>839</v>
      </c>
      <c r="D37" s="1" t="s">
        <v>1119</v>
      </c>
      <c r="E37" s="2" t="s">
        <v>436</v>
      </c>
      <c r="F37" s="1" t="s">
        <v>1206</v>
      </c>
      <c r="G37" s="45"/>
      <c r="H37" s="45"/>
      <c r="I37" s="45"/>
      <c r="J37" s="45"/>
    </row>
    <row r="38" spans="1:10" s="3" customFormat="1" ht="13">
      <c r="A38" s="178" t="s">
        <v>843</v>
      </c>
      <c r="B38" s="1" t="s">
        <v>844</v>
      </c>
      <c r="C38" s="1" t="s">
        <v>845</v>
      </c>
      <c r="D38" s="1" t="s">
        <v>1122</v>
      </c>
      <c r="E38" s="2" t="s">
        <v>436</v>
      </c>
      <c r="F38" s="1" t="s">
        <v>1207</v>
      </c>
      <c r="G38" s="45"/>
      <c r="H38" s="45"/>
      <c r="I38" s="45"/>
      <c r="J38" s="45"/>
    </row>
    <row r="39" spans="1:10" s="3" customFormat="1" ht="13">
      <c r="A39" s="178" t="s">
        <v>849</v>
      </c>
      <c r="B39" s="1" t="s">
        <v>850</v>
      </c>
      <c r="C39" s="85" t="s">
        <v>851</v>
      </c>
      <c r="D39" s="1" t="s">
        <v>1126</v>
      </c>
      <c r="E39" s="2" t="s">
        <v>436</v>
      </c>
      <c r="F39" s="1" t="s">
        <v>1208</v>
      </c>
      <c r="G39" s="45"/>
      <c r="H39" s="45"/>
      <c r="I39" s="45"/>
      <c r="J39" s="45"/>
    </row>
    <row r="40" spans="1:10" s="3" customFormat="1" ht="13">
      <c r="A40" s="178" t="s">
        <v>852</v>
      </c>
      <c r="B40" s="1" t="s">
        <v>853</v>
      </c>
      <c r="C40" s="1" t="s">
        <v>854</v>
      </c>
      <c r="D40" s="1" t="s">
        <v>1127</v>
      </c>
      <c r="E40" s="2" t="s">
        <v>436</v>
      </c>
      <c r="F40" s="1" t="s">
        <v>1183</v>
      </c>
      <c r="G40" s="45"/>
      <c r="H40" s="45"/>
      <c r="I40" s="45"/>
      <c r="J40" s="45"/>
    </row>
    <row r="41" spans="1:10" s="3" customFormat="1" ht="13">
      <c r="A41" s="178" t="s">
        <v>855</v>
      </c>
      <c r="B41" s="1" t="s">
        <v>856</v>
      </c>
      <c r="C41" s="1" t="s">
        <v>857</v>
      </c>
      <c r="D41" s="1" t="s">
        <v>1129</v>
      </c>
      <c r="E41" s="2" t="s">
        <v>436</v>
      </c>
      <c r="F41" s="1" t="s">
        <v>1209</v>
      </c>
      <c r="G41" s="45"/>
      <c r="H41" s="45"/>
      <c r="I41" s="45"/>
      <c r="J41" s="45"/>
    </row>
    <row r="42" spans="1:10" s="3" customFormat="1" ht="13">
      <c r="A42" s="178" t="s">
        <v>858</v>
      </c>
      <c r="B42" s="1" t="s">
        <v>859</v>
      </c>
      <c r="C42" s="1" t="s">
        <v>860</v>
      </c>
      <c r="D42" s="2" t="s">
        <v>1130</v>
      </c>
      <c r="E42" s="2" t="s">
        <v>436</v>
      </c>
      <c r="F42" s="1" t="s">
        <v>1210</v>
      </c>
      <c r="G42" s="45"/>
      <c r="H42" s="45"/>
      <c r="I42" s="45"/>
      <c r="J42" s="45"/>
    </row>
    <row r="43" spans="1:10" s="3" customFormat="1" ht="13">
      <c r="A43" s="178" t="s">
        <v>867</v>
      </c>
      <c r="B43" s="2" t="s">
        <v>868</v>
      </c>
      <c r="C43" s="1" t="s">
        <v>869</v>
      </c>
      <c r="D43" s="1" t="s">
        <v>1211</v>
      </c>
      <c r="E43" s="2" t="s">
        <v>436</v>
      </c>
      <c r="F43" s="1" t="s">
        <v>1183</v>
      </c>
      <c r="G43" s="45"/>
      <c r="H43" s="45"/>
      <c r="I43" s="45"/>
      <c r="J43" s="45"/>
    </row>
    <row r="44" spans="1:10" s="3" customFormat="1" ht="13">
      <c r="A44" s="178" t="s">
        <v>870</v>
      </c>
      <c r="B44" s="2" t="s">
        <v>1138</v>
      </c>
      <c r="C44" s="1" t="s">
        <v>872</v>
      </c>
      <c r="D44" s="1" t="s">
        <v>1139</v>
      </c>
      <c r="E44" s="2" t="s">
        <v>436</v>
      </c>
      <c r="F44" s="1" t="s">
        <v>1212</v>
      </c>
      <c r="G44" s="45"/>
      <c r="H44" s="45"/>
      <c r="I44" s="45"/>
      <c r="J44" s="45"/>
    </row>
    <row r="45" spans="1:10" s="3" customFormat="1" ht="13">
      <c r="A45" s="178" t="s">
        <v>873</v>
      </c>
      <c r="B45" s="2" t="s">
        <v>874</v>
      </c>
      <c r="C45" s="1" t="s">
        <v>875</v>
      </c>
      <c r="D45" s="1" t="s">
        <v>1140</v>
      </c>
      <c r="E45" s="2" t="s">
        <v>436</v>
      </c>
      <c r="F45" s="1" t="s">
        <v>1183</v>
      </c>
      <c r="G45" s="45"/>
      <c r="H45" s="45"/>
      <c r="I45" s="45"/>
      <c r="J45" s="45"/>
    </row>
    <row r="46" spans="1:10" s="3" customFormat="1" ht="13">
      <c r="A46" s="178" t="s">
        <v>876</v>
      </c>
      <c r="B46" s="2" t="s">
        <v>1141</v>
      </c>
      <c r="C46" s="1" t="s">
        <v>878</v>
      </c>
      <c r="D46" s="1" t="s">
        <v>1213</v>
      </c>
      <c r="E46" s="2" t="s">
        <v>436</v>
      </c>
      <c r="F46" s="1" t="s">
        <v>1214</v>
      </c>
      <c r="G46" s="45"/>
      <c r="H46" s="45"/>
      <c r="I46" s="45"/>
      <c r="J46" s="45"/>
    </row>
    <row r="47" spans="1:10" s="3" customFormat="1" ht="13">
      <c r="A47" s="178" t="s">
        <v>879</v>
      </c>
      <c r="B47" s="1" t="s">
        <v>880</v>
      </c>
      <c r="C47" s="1" t="s">
        <v>881</v>
      </c>
      <c r="D47" s="1" t="s">
        <v>1143</v>
      </c>
      <c r="E47" s="2" t="s">
        <v>436</v>
      </c>
      <c r="F47" s="1" t="s">
        <v>1209</v>
      </c>
      <c r="G47" s="45"/>
      <c r="H47" s="45"/>
      <c r="I47" s="45"/>
      <c r="J47" s="45"/>
    </row>
    <row r="48" spans="1:10" s="3" customFormat="1" ht="13">
      <c r="A48" s="178" t="s">
        <v>882</v>
      </c>
      <c r="B48" s="1" t="s">
        <v>883</v>
      </c>
      <c r="C48" s="1" t="s">
        <v>884</v>
      </c>
      <c r="D48" s="1" t="s">
        <v>1144</v>
      </c>
      <c r="E48" s="2" t="s">
        <v>436</v>
      </c>
      <c r="F48" s="1" t="s">
        <v>1183</v>
      </c>
      <c r="G48" s="45"/>
      <c r="H48" s="45"/>
      <c r="I48" s="45"/>
      <c r="J48" s="45"/>
    </row>
    <row r="49" spans="1:10" s="3" customFormat="1" ht="13">
      <c r="A49" s="178" t="s">
        <v>885</v>
      </c>
      <c r="B49" s="1" t="s">
        <v>886</v>
      </c>
      <c r="C49" s="1" t="s">
        <v>887</v>
      </c>
      <c r="D49" s="2" t="s">
        <v>1145</v>
      </c>
      <c r="E49" s="2" t="s">
        <v>436</v>
      </c>
      <c r="F49" s="1" t="s">
        <v>1183</v>
      </c>
      <c r="G49" s="45"/>
      <c r="H49" s="45"/>
      <c r="I49" s="45"/>
      <c r="J49" s="45"/>
    </row>
    <row r="50" spans="1:10" s="3" customFormat="1" ht="13">
      <c r="A50" s="178" t="s">
        <v>888</v>
      </c>
      <c r="B50" s="1" t="s">
        <v>889</v>
      </c>
      <c r="C50" s="1" t="s">
        <v>890</v>
      </c>
      <c r="D50" s="1" t="s">
        <v>1146</v>
      </c>
      <c r="E50" s="2" t="s">
        <v>436</v>
      </c>
      <c r="F50" s="1" t="s">
        <v>1215</v>
      </c>
      <c r="G50" s="45"/>
      <c r="H50" s="45"/>
      <c r="I50" s="45"/>
      <c r="J50" s="45"/>
    </row>
    <row r="51" spans="1:10" s="3" customFormat="1" ht="13">
      <c r="A51" s="178" t="s">
        <v>891</v>
      </c>
      <c r="B51" s="1" t="s">
        <v>892</v>
      </c>
      <c r="C51" s="1" t="s">
        <v>893</v>
      </c>
      <c r="D51" s="1" t="s">
        <v>1147</v>
      </c>
      <c r="E51" s="2" t="s">
        <v>436</v>
      </c>
      <c r="F51" s="1" t="s">
        <v>1216</v>
      </c>
      <c r="G51" s="45"/>
      <c r="H51" s="45"/>
      <c r="I51" s="45"/>
      <c r="J51" s="45"/>
    </row>
    <row r="52" spans="1:10" s="3" customFormat="1" ht="13">
      <c r="A52" s="178" t="s">
        <v>894</v>
      </c>
      <c r="B52" s="1" t="s">
        <v>895</v>
      </c>
      <c r="C52" s="1" t="s">
        <v>896</v>
      </c>
      <c r="D52" s="1" t="s">
        <v>1148</v>
      </c>
      <c r="E52" s="2" t="s">
        <v>436</v>
      </c>
      <c r="F52" s="1" t="s">
        <v>1216</v>
      </c>
      <c r="G52" s="45"/>
      <c r="H52" s="45"/>
      <c r="I52" s="45"/>
      <c r="J52" s="45"/>
    </row>
    <row r="53" spans="1:10" s="3" customFormat="1" ht="13">
      <c r="A53" s="178" t="s">
        <v>34</v>
      </c>
      <c r="B53" s="1" t="s">
        <v>35</v>
      </c>
      <c r="C53" s="1" t="s">
        <v>36</v>
      </c>
      <c r="D53" s="1" t="s">
        <v>494</v>
      </c>
      <c r="E53" s="2" t="s">
        <v>410</v>
      </c>
      <c r="F53" s="1" t="s">
        <v>37</v>
      </c>
      <c r="G53" s="45"/>
      <c r="H53" s="45"/>
      <c r="I53" s="45"/>
      <c r="J53" s="45"/>
    </row>
    <row r="54" spans="1:10" s="3" customFormat="1" ht="13">
      <c r="A54" s="178" t="s">
        <v>38</v>
      </c>
      <c r="B54" s="1" t="s">
        <v>39</v>
      </c>
      <c r="C54" s="1" t="s">
        <v>40</v>
      </c>
      <c r="D54" s="1" t="s">
        <v>495</v>
      </c>
      <c r="E54" s="2" t="s">
        <v>410</v>
      </c>
      <c r="F54" s="1" t="s">
        <v>41</v>
      </c>
      <c r="G54" s="45"/>
      <c r="H54" s="45"/>
      <c r="I54" s="45"/>
      <c r="J54" s="45"/>
    </row>
    <row r="55" spans="1:10" s="3" customFormat="1" ht="13">
      <c r="A55" s="178" t="s">
        <v>903</v>
      </c>
      <c r="B55" s="1" t="s">
        <v>904</v>
      </c>
      <c r="C55" s="1" t="s">
        <v>905</v>
      </c>
      <c r="D55" s="1" t="s">
        <v>1154</v>
      </c>
      <c r="E55" s="2" t="s">
        <v>436</v>
      </c>
      <c r="F55" s="1" t="s">
        <v>1217</v>
      </c>
      <c r="G55" s="45"/>
      <c r="H55" s="45"/>
      <c r="I55" s="45"/>
      <c r="J55" s="45"/>
    </row>
    <row r="56" spans="1:10" s="3" customFormat="1" ht="13">
      <c r="A56" s="178" t="s">
        <v>915</v>
      </c>
      <c r="B56" s="42" t="s">
        <v>916</v>
      </c>
      <c r="C56" s="1" t="s">
        <v>1160</v>
      </c>
      <c r="D56" s="1" t="s">
        <v>1161</v>
      </c>
      <c r="E56" s="2" t="s">
        <v>436</v>
      </c>
      <c r="F56" s="1" t="s">
        <v>1218</v>
      </c>
      <c r="G56" s="45"/>
      <c r="H56" s="45"/>
      <c r="I56" s="45"/>
      <c r="J56" s="45"/>
    </row>
    <row r="57" spans="1:10" s="3" customFormat="1" ht="13">
      <c r="A57" s="178" t="s">
        <v>42</v>
      </c>
      <c r="B57" s="42" t="s">
        <v>43</v>
      </c>
      <c r="C57" s="1" t="s">
        <v>44</v>
      </c>
      <c r="D57" s="1" t="s">
        <v>496</v>
      </c>
      <c r="E57" s="2" t="s">
        <v>410</v>
      </c>
      <c r="F57" s="1" t="s">
        <v>45</v>
      </c>
      <c r="G57" s="45"/>
      <c r="H57" s="45"/>
      <c r="I57" s="45"/>
      <c r="J57" s="45"/>
    </row>
    <row r="58" spans="1:10" s="3" customFormat="1" ht="13">
      <c r="A58" s="178" t="s">
        <v>46</v>
      </c>
      <c r="B58" s="42" t="s">
        <v>47</v>
      </c>
      <c r="C58" s="1" t="s">
        <v>48</v>
      </c>
      <c r="D58" s="1" t="s">
        <v>497</v>
      </c>
      <c r="E58" s="2" t="s">
        <v>410</v>
      </c>
      <c r="F58" s="1" t="s">
        <v>49</v>
      </c>
      <c r="G58" s="45"/>
      <c r="H58" s="45"/>
      <c r="I58" s="45"/>
      <c r="J58" s="45"/>
    </row>
    <row r="59" spans="1:10" s="3" customFormat="1" ht="13">
      <c r="A59" s="178" t="s">
        <v>50</v>
      </c>
      <c r="B59" s="42" t="s">
        <v>51</v>
      </c>
      <c r="C59" s="1" t="s">
        <v>52</v>
      </c>
      <c r="D59" s="1" t="s">
        <v>498</v>
      </c>
      <c r="E59" s="2" t="s">
        <v>410</v>
      </c>
      <c r="F59" s="1" t="s">
        <v>53</v>
      </c>
      <c r="G59" s="45"/>
      <c r="H59" s="45"/>
      <c r="I59" s="45"/>
      <c r="J59" s="45"/>
    </row>
    <row r="60" spans="1:10" s="3" customFormat="1" ht="13">
      <c r="A60" s="178" t="s">
        <v>54</v>
      </c>
      <c r="B60" s="42" t="s">
        <v>55</v>
      </c>
      <c r="C60" s="1" t="s">
        <v>56</v>
      </c>
      <c r="D60" s="1" t="s">
        <v>499</v>
      </c>
      <c r="E60" s="2" t="s">
        <v>410</v>
      </c>
      <c r="F60" s="1"/>
      <c r="G60" s="45"/>
      <c r="H60" s="45"/>
      <c r="I60" s="45"/>
      <c r="J60" s="45"/>
    </row>
    <row r="61" spans="1:10" s="3" customFormat="1" ht="13">
      <c r="A61" s="178" t="s">
        <v>57</v>
      </c>
      <c r="B61" s="42" t="s">
        <v>58</v>
      </c>
      <c r="C61" s="1" t="s">
        <v>59</v>
      </c>
      <c r="D61" s="1" t="s">
        <v>500</v>
      </c>
      <c r="E61" s="2" t="s">
        <v>410</v>
      </c>
      <c r="F61" s="1" t="s">
        <v>60</v>
      </c>
      <c r="G61" s="45"/>
      <c r="H61" s="45"/>
      <c r="I61" s="45"/>
      <c r="J61" s="45"/>
    </row>
    <row r="62" spans="1:10" s="3" customFormat="1" ht="13">
      <c r="A62" s="178" t="s">
        <v>61</v>
      </c>
      <c r="B62" s="42" t="s">
        <v>62</v>
      </c>
      <c r="C62" s="1" t="s">
        <v>63</v>
      </c>
      <c r="D62" s="1" t="s">
        <v>501</v>
      </c>
      <c r="E62" s="2" t="s">
        <v>410</v>
      </c>
      <c r="F62" s="1" t="s">
        <v>64</v>
      </c>
      <c r="G62" s="45"/>
      <c r="H62" s="45"/>
      <c r="I62" s="45"/>
      <c r="J62" s="45"/>
    </row>
    <row r="63" spans="1:10" s="3" customFormat="1" ht="13">
      <c r="A63" s="194"/>
    </row>
    <row r="64" spans="1:10" s="3" customFormat="1" ht="13">
      <c r="A64" s="194"/>
    </row>
  </sheetData>
  <autoFilter ref="A2:J62" xr:uid="{A8DEF964-7831-184E-B42D-29E41D7081A4}"/>
  <phoneticPr fontId="2" type="noConversion"/>
  <conditionalFormatting sqref="C2:C62">
    <cfRule type="duplicateValues" dxfId="1" priority="1"/>
  </conditionalFormatting>
  <conditionalFormatting sqref="C4:C62 C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4A84-25AC-DB47-BCD7-A381A47B114E}">
  <sheetPr>
    <tabColor theme="7" tint="-0.499984740745262"/>
  </sheetPr>
  <dimension ref="A1:M14"/>
  <sheetViews>
    <sheetView zoomScale="113" zoomScaleNormal="113" workbookViewId="0">
      <selection activeCell="D6" sqref="D6"/>
    </sheetView>
  </sheetViews>
  <sheetFormatPr baseColWidth="10" defaultColWidth="10.83203125" defaultRowHeight="13"/>
  <cols>
    <col min="1" max="1" width="10.83203125" style="38"/>
    <col min="2" max="2" width="37.5" style="25" customWidth="1"/>
    <col min="3" max="3" width="18" style="25" customWidth="1"/>
    <col min="4" max="4" width="44.83203125" style="25" customWidth="1"/>
    <col min="5" max="5" width="35.1640625" style="25" customWidth="1"/>
    <col min="6" max="6" width="17.33203125" style="25" customWidth="1"/>
    <col min="7" max="7" width="10.83203125" style="25"/>
    <col min="8" max="8" width="23.1640625" style="25" customWidth="1"/>
    <col min="9" max="16384" width="10.83203125" style="25"/>
  </cols>
  <sheetData>
    <row r="1" spans="1:13" s="29" customFormat="1" ht="37" customHeight="1">
      <c r="A1" s="28" t="s">
        <v>456</v>
      </c>
      <c r="B1" s="28" t="s">
        <v>482</v>
      </c>
      <c r="C1" s="28" t="s">
        <v>483</v>
      </c>
      <c r="D1" s="28" t="s">
        <v>476</v>
      </c>
      <c r="E1" s="28" t="s">
        <v>478</v>
      </c>
      <c r="F1" s="28" t="s">
        <v>484</v>
      </c>
      <c r="G1" s="28" t="s">
        <v>485</v>
      </c>
      <c r="H1" s="28" t="s">
        <v>486</v>
      </c>
    </row>
    <row r="2" spans="1:13">
      <c r="A2" s="38" t="s">
        <v>243</v>
      </c>
      <c r="B2" s="25" t="s">
        <v>244</v>
      </c>
      <c r="C2" s="25" t="s">
        <v>246</v>
      </c>
      <c r="D2" s="25" t="s">
        <v>487</v>
      </c>
      <c r="E2" s="25" t="s">
        <v>247</v>
      </c>
      <c r="F2" s="25" t="s">
        <v>246</v>
      </c>
      <c r="G2" s="25" t="s">
        <v>239</v>
      </c>
      <c r="H2" s="30" t="str">
        <f>IF(COUNTIF('All inlcude studies'!$A$2:$A$73, A2),"Finally INCLUDE in PHASE2","Exclude in phase 2")</f>
        <v>Exclude in phase 2</v>
      </c>
      <c r="L2" s="31"/>
      <c r="M2" s="1" t="s">
        <v>272</v>
      </c>
    </row>
    <row r="3" spans="1:13">
      <c r="A3" s="38" t="s">
        <v>85</v>
      </c>
      <c r="B3" s="25" t="s">
        <v>248</v>
      </c>
      <c r="C3" s="25" t="s">
        <v>249</v>
      </c>
      <c r="D3" s="25" t="s">
        <v>251</v>
      </c>
      <c r="E3" s="25" t="s">
        <v>250</v>
      </c>
      <c r="F3" s="25" t="s">
        <v>249</v>
      </c>
      <c r="G3" s="25" t="s">
        <v>239</v>
      </c>
      <c r="H3" s="32" t="str">
        <f>IF(COUNTIF('All inlcude studies'!$A$2:$A$73, A3),"Finally INCLUDE in PHASE2","Exclude in phase 2")</f>
        <v>Finally INCLUDE in PHASE2</v>
      </c>
      <c r="L3" s="33"/>
      <c r="M3" s="1" t="s">
        <v>273</v>
      </c>
    </row>
    <row r="4" spans="1:13">
      <c r="A4" s="38" t="s">
        <v>252</v>
      </c>
      <c r="B4" s="25" t="s">
        <v>253</v>
      </c>
      <c r="C4" s="25" t="s">
        <v>249</v>
      </c>
      <c r="D4" s="25" t="s">
        <v>288</v>
      </c>
      <c r="E4" s="25" t="s">
        <v>254</v>
      </c>
      <c r="F4" s="25" t="s">
        <v>246</v>
      </c>
      <c r="G4" s="25" t="s">
        <v>255</v>
      </c>
      <c r="H4" s="34" t="str">
        <f>IF(COUNTIF('All inlcude studies'!$A$2:$A$73, A4),"Finally INCLUDE in PHASE2","Exclude in phase 2")</f>
        <v>Exclude in phase 2</v>
      </c>
      <c r="L4" s="35"/>
      <c r="M4" s="1" t="s">
        <v>274</v>
      </c>
    </row>
    <row r="5" spans="1:13">
      <c r="A5" s="38" t="s">
        <v>256</v>
      </c>
      <c r="B5" s="25" t="s">
        <v>257</v>
      </c>
      <c r="C5" s="25" t="s">
        <v>249</v>
      </c>
      <c r="D5" s="25" t="s">
        <v>258</v>
      </c>
      <c r="E5" s="25" t="s">
        <v>254</v>
      </c>
      <c r="F5" s="25" t="s">
        <v>246</v>
      </c>
      <c r="G5" s="25" t="s">
        <v>255</v>
      </c>
      <c r="H5" s="34" t="str">
        <f>IF(COUNTIF('All inlcude studies'!$A$2:$A$73, A5),"Finally INCLUDE in PHASE2","Exclude in phase 2")</f>
        <v>Exclude in phase 2</v>
      </c>
      <c r="L5" s="34"/>
      <c r="M5" s="1" t="s">
        <v>475</v>
      </c>
    </row>
    <row r="6" spans="1:13">
      <c r="A6" s="38" t="s">
        <v>259</v>
      </c>
      <c r="B6" s="25" t="s">
        <v>260</v>
      </c>
      <c r="C6" s="25" t="s">
        <v>249</v>
      </c>
      <c r="D6" s="25" t="s">
        <v>261</v>
      </c>
      <c r="F6" s="25" t="s">
        <v>249</v>
      </c>
      <c r="G6" s="25" t="s">
        <v>239</v>
      </c>
      <c r="H6" s="32" t="str">
        <f>IF(COUNTIF('All inlcude studies'!$A$2:$A$73, A6),"Finally INCLUDE in PHASE2","Exclude in phase 2")</f>
        <v>Finally INCLUDE in PHASE2</v>
      </c>
    </row>
    <row r="7" spans="1:13">
      <c r="A7" s="38" t="s">
        <v>120</v>
      </c>
      <c r="B7" s="25" t="s">
        <v>262</v>
      </c>
      <c r="C7" s="25" t="s">
        <v>246</v>
      </c>
      <c r="F7" s="25" t="s">
        <v>249</v>
      </c>
      <c r="G7" s="25" t="s">
        <v>266</v>
      </c>
      <c r="H7" s="36" t="str">
        <f>IF(COUNTIF('All inlcude studies'!$A$2:$A$73, A7),"Finally INCLUDE in PHASE2","Exclude in phase 2")</f>
        <v>Finally INCLUDE in PHASE2</v>
      </c>
    </row>
    <row r="8" spans="1:13">
      <c r="A8" s="38" t="s">
        <v>263</v>
      </c>
      <c r="B8" s="25" t="s">
        <v>264</v>
      </c>
      <c r="C8" s="25" t="s">
        <v>249</v>
      </c>
      <c r="D8" s="25" t="s">
        <v>265</v>
      </c>
      <c r="F8" s="25" t="s">
        <v>246</v>
      </c>
      <c r="G8" s="25" t="s">
        <v>266</v>
      </c>
      <c r="H8" s="34" t="str">
        <f>IF(COUNTIF('All inlcude studies'!$A$2:$A$73, A8),"Finally INCLUDE in PHASE2","Exclude in phase 2")</f>
        <v>Exclude in phase 2</v>
      </c>
    </row>
    <row r="9" spans="1:13">
      <c r="A9" s="38" t="s">
        <v>124</v>
      </c>
      <c r="B9" s="25" t="s">
        <v>267</v>
      </c>
      <c r="C9" s="25" t="s">
        <v>249</v>
      </c>
      <c r="D9" s="25" t="s">
        <v>268</v>
      </c>
      <c r="F9" s="25" t="s">
        <v>249</v>
      </c>
      <c r="G9" s="25" t="s">
        <v>239</v>
      </c>
      <c r="H9" s="32" t="str">
        <f>IF(COUNTIF('All inlcude studies'!$A$2:$A$73, A9),"Finally INCLUDE in PHASE2","Exclude in phase 2")</f>
        <v>Finally INCLUDE in PHASE2</v>
      </c>
    </row>
    <row r="10" spans="1:13">
      <c r="A10" s="38" t="s">
        <v>269</v>
      </c>
      <c r="B10" s="25" t="s">
        <v>270</v>
      </c>
      <c r="C10" s="25" t="s">
        <v>246</v>
      </c>
      <c r="D10" s="25" t="s">
        <v>271</v>
      </c>
      <c r="F10" s="25" t="s">
        <v>246</v>
      </c>
      <c r="G10" s="25" t="s">
        <v>239</v>
      </c>
      <c r="H10" s="30" t="str">
        <f>IF(COUNTIF('All inlcude studies'!$A$2:$A$73, A10),"Finally INCLUDE in PHASE2","Exclude in phase 2")</f>
        <v>Exclude in phase 2</v>
      </c>
    </row>
    <row r="11" spans="1:13">
      <c r="A11" s="38" t="s">
        <v>138</v>
      </c>
      <c r="B11" s="25" t="s">
        <v>275</v>
      </c>
      <c r="C11" s="25" t="s">
        <v>276</v>
      </c>
      <c r="D11" s="25" t="s">
        <v>277</v>
      </c>
      <c r="E11" s="25" t="s">
        <v>278</v>
      </c>
      <c r="F11" s="25" t="s">
        <v>249</v>
      </c>
      <c r="G11" s="25" t="s">
        <v>239</v>
      </c>
      <c r="H11" s="32" t="str">
        <f>IF(COUNTIF('All inlcude studies'!$A$2:$A$73, A11),"Finally INCLUDE in PHASE2","Exclude in phase 2")</f>
        <v>Finally INCLUDE in PHASE2</v>
      </c>
    </row>
    <row r="12" spans="1:13">
      <c r="A12" s="38" t="s">
        <v>279</v>
      </c>
      <c r="B12" s="25" t="s">
        <v>280</v>
      </c>
      <c r="C12" s="25" t="s">
        <v>249</v>
      </c>
      <c r="D12" s="25" t="s">
        <v>281</v>
      </c>
      <c r="E12" s="25" t="s">
        <v>266</v>
      </c>
      <c r="F12" s="25" t="s">
        <v>246</v>
      </c>
      <c r="G12" s="25" t="s">
        <v>255</v>
      </c>
      <c r="H12" s="36" t="str">
        <f>IF(COUNTIF('All inlcude studies'!$A$2:$A$73, A12),"Finally INCLUDE in PHASE2","Exclude in phase 2")</f>
        <v>Finally INCLUDE in PHASE2</v>
      </c>
    </row>
    <row r="13" spans="1:13">
      <c r="A13" s="38" t="s">
        <v>282</v>
      </c>
      <c r="B13" s="25" t="s">
        <v>283</v>
      </c>
      <c r="C13" s="25" t="s">
        <v>246</v>
      </c>
      <c r="D13" s="25" t="s">
        <v>284</v>
      </c>
      <c r="F13" s="25" t="s">
        <v>246</v>
      </c>
      <c r="G13" s="25" t="s">
        <v>239</v>
      </c>
      <c r="H13" s="30" t="str">
        <f>IF(COUNTIF('All inlcude studies'!$A$2:$A$73, A13),"Finally INCLUDE in PHASE2","Exclude in phase 2")</f>
        <v>Exclude in phase 2</v>
      </c>
    </row>
    <row r="14" spans="1:13">
      <c r="A14" s="38" t="s">
        <v>285</v>
      </c>
      <c r="B14" s="37" t="s">
        <v>286</v>
      </c>
      <c r="C14" s="25" t="s">
        <v>249</v>
      </c>
      <c r="D14" s="25" t="s">
        <v>287</v>
      </c>
      <c r="F14" s="25" t="s">
        <v>249</v>
      </c>
      <c r="G14" s="25" t="s">
        <v>239</v>
      </c>
      <c r="H14" s="32" t="str">
        <f>IF(COUNTIF('All inlcude studies'!$A$2:$A$73, A14),"Finally INCLUDE in PHASE2","Exclude in phase 2")</f>
        <v>Exclude in phase 2</v>
      </c>
    </row>
  </sheetData>
  <autoFilter ref="G1:G14" xr:uid="{B6224A84-25AC-DB47-BCD7-A381A47B114E}"/>
  <phoneticPr fontId="2" type="noConversion"/>
  <hyperlinks>
    <hyperlink ref="B14" r:id="rId1" xr:uid="{602EBA42-6CC4-B746-A86C-4F05BA31EF2D}"/>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E4B9-EFAA-6342-9E91-D7A8BC62D7EF}">
  <sheetPr filterMode="1">
    <tabColor theme="4" tint="-0.249977111117893"/>
  </sheetPr>
  <dimension ref="A1:G79"/>
  <sheetViews>
    <sheetView topLeftCell="A23" zoomScale="113" zoomScaleNormal="113" workbookViewId="0">
      <pane xSplit="1" topLeftCell="B1" activePane="topRight" state="frozen"/>
      <selection activeCell="D6" sqref="D6"/>
      <selection pane="topRight" activeCell="M24" sqref="M24"/>
    </sheetView>
  </sheetViews>
  <sheetFormatPr baseColWidth="10" defaultColWidth="10.83203125" defaultRowHeight="15.5"/>
  <cols>
    <col min="1" max="1" width="14.33203125" style="122" customWidth="1"/>
    <col min="2" max="2" width="62.33203125" style="122" customWidth="1"/>
    <col min="3" max="3" width="14.33203125" style="122" customWidth="1"/>
    <col min="4" max="4" width="16.5" style="122" customWidth="1"/>
    <col min="5" max="5" width="5.83203125" style="122" customWidth="1"/>
    <col min="6" max="6" width="10.33203125" style="122" customWidth="1"/>
    <col min="7" max="16384" width="10.83203125" style="122"/>
  </cols>
  <sheetData>
    <row r="1" spans="1:7" s="111" customFormat="1" ht="37" customHeight="1">
      <c r="A1" s="110" t="s">
        <v>96</v>
      </c>
      <c r="B1" s="110" t="s">
        <v>97</v>
      </c>
      <c r="C1" s="110" t="s">
        <v>96</v>
      </c>
      <c r="D1" s="110" t="s">
        <v>433</v>
      </c>
      <c r="E1" s="110" t="s">
        <v>4</v>
      </c>
      <c r="F1" s="110" t="s">
        <v>370</v>
      </c>
      <c r="G1" s="110"/>
    </row>
    <row r="2" spans="1:7" s="45" customFormat="1" ht="13" hidden="1">
      <c r="A2" s="112" t="s">
        <v>65</v>
      </c>
      <c r="B2" s="1" t="s">
        <v>66</v>
      </c>
      <c r="C2" s="113" t="s">
        <v>65</v>
      </c>
      <c r="D2" s="49" t="s">
        <v>342</v>
      </c>
    </row>
    <row r="3" spans="1:7" s="45" customFormat="1" ht="13">
      <c r="A3" s="114" t="s">
        <v>88</v>
      </c>
      <c r="B3" s="115" t="s">
        <v>382</v>
      </c>
      <c r="C3" s="114" t="s">
        <v>88</v>
      </c>
      <c r="D3" s="45" t="s">
        <v>344</v>
      </c>
      <c r="F3" s="45" t="s">
        <v>371</v>
      </c>
      <c r="G3" s="45">
        <f xml:space="preserve"> VLOOKUP(A3, Sheet1!$A$1:$B$48, 2,FALSE)</f>
        <v>1</v>
      </c>
    </row>
    <row r="4" spans="1:7" s="45" customFormat="1" ht="13">
      <c r="A4" s="113" t="s">
        <v>112</v>
      </c>
      <c r="B4" s="44" t="s">
        <v>113</v>
      </c>
      <c r="C4" s="113" t="s">
        <v>112</v>
      </c>
      <c r="D4" s="45" t="s">
        <v>344</v>
      </c>
      <c r="F4" s="45" t="s">
        <v>371</v>
      </c>
      <c r="G4" s="45">
        <f xml:space="preserve"> VLOOKUP(A4, Sheet1!$A$1:$B$48, 2,FALSE)</f>
        <v>2</v>
      </c>
    </row>
    <row r="5" spans="1:7" s="45" customFormat="1" ht="13" hidden="1">
      <c r="A5" s="112" t="s">
        <v>78</v>
      </c>
      <c r="B5" s="1" t="s">
        <v>373</v>
      </c>
      <c r="C5" s="113" t="s">
        <v>78</v>
      </c>
      <c r="D5" s="49" t="s">
        <v>342</v>
      </c>
    </row>
    <row r="6" spans="1:7" s="45" customFormat="1" ht="13" hidden="1">
      <c r="A6" s="112" t="s">
        <v>67</v>
      </c>
      <c r="B6" s="1" t="s">
        <v>381</v>
      </c>
      <c r="C6" s="113" t="s">
        <v>67</v>
      </c>
      <c r="D6" s="49" t="s">
        <v>342</v>
      </c>
    </row>
    <row r="7" spans="1:7" s="45" customFormat="1" ht="13">
      <c r="A7" s="48" t="s">
        <v>138</v>
      </c>
      <c r="B7" s="47" t="s">
        <v>462</v>
      </c>
      <c r="C7" s="48" t="s">
        <v>138</v>
      </c>
      <c r="D7" s="45" t="s">
        <v>344</v>
      </c>
      <c r="F7" s="45" t="s">
        <v>371</v>
      </c>
      <c r="G7" s="45">
        <f xml:space="preserve"> VLOOKUP(A7, Sheet1!$A$1:$B$48, 2,FALSE)</f>
        <v>3</v>
      </c>
    </row>
    <row r="8" spans="1:7" s="45" customFormat="1" ht="13">
      <c r="A8" s="2" t="s">
        <v>42</v>
      </c>
      <c r="B8" s="1" t="s">
        <v>44</v>
      </c>
      <c r="C8" s="2" t="s">
        <v>42</v>
      </c>
      <c r="D8" s="45" t="s">
        <v>344</v>
      </c>
      <c r="F8" s="45" t="s">
        <v>371</v>
      </c>
      <c r="G8" s="45">
        <f xml:space="preserve"> VLOOKUP(A8, Sheet1!$A$1:$B$48, 2,FALSE)</f>
        <v>4</v>
      </c>
    </row>
    <row r="9" spans="1:7" s="45" customFormat="1" ht="13">
      <c r="A9" s="113" t="s">
        <v>75</v>
      </c>
      <c r="B9" s="1" t="s">
        <v>377</v>
      </c>
      <c r="C9" s="113" t="s">
        <v>75</v>
      </c>
      <c r="D9" s="45" t="s">
        <v>344</v>
      </c>
      <c r="G9" s="45">
        <f xml:space="preserve"> VLOOKUP(A9, Sheet1!$A$1:$B$48, 2,FALSE)</f>
        <v>5</v>
      </c>
    </row>
    <row r="10" spans="1:7" s="45" customFormat="1" ht="13">
      <c r="A10" s="2" t="s">
        <v>103</v>
      </c>
      <c r="B10" s="115" t="s">
        <v>102</v>
      </c>
      <c r="C10" s="2" t="s">
        <v>103</v>
      </c>
      <c r="D10" s="45" t="s">
        <v>344</v>
      </c>
      <c r="F10" s="45" t="s">
        <v>371</v>
      </c>
      <c r="G10" s="45">
        <f xml:space="preserve"> VLOOKUP(A10, Sheet1!$A$1:$B$48, 2,FALSE)</f>
        <v>6</v>
      </c>
    </row>
    <row r="11" spans="1:7" s="45" customFormat="1" ht="13">
      <c r="A11" s="113" t="s">
        <v>81</v>
      </c>
      <c r="B11" s="1" t="s">
        <v>378</v>
      </c>
      <c r="C11" s="113" t="s">
        <v>81</v>
      </c>
      <c r="D11" s="45" t="s">
        <v>344</v>
      </c>
      <c r="G11" s="45">
        <f xml:space="preserve"> VLOOKUP(A11, Sheet1!$A$1:$B$48, 2,FALSE)</f>
        <v>7</v>
      </c>
    </row>
    <row r="12" spans="1:7" s="45" customFormat="1" ht="13">
      <c r="A12" s="113" t="s">
        <v>76</v>
      </c>
      <c r="B12" s="1" t="s">
        <v>379</v>
      </c>
      <c r="C12" s="113" t="s">
        <v>76</v>
      </c>
      <c r="D12" s="45" t="s">
        <v>344</v>
      </c>
      <c r="G12" s="45">
        <f xml:space="preserve"> VLOOKUP(A12, Sheet1!$A$1:$B$48, 2,FALSE)</f>
        <v>8</v>
      </c>
    </row>
    <row r="13" spans="1:7" s="45" customFormat="1" ht="13" hidden="1">
      <c r="A13" s="112" t="s">
        <v>72</v>
      </c>
      <c r="B13" s="1" t="s">
        <v>73</v>
      </c>
      <c r="C13" s="113" t="s">
        <v>72</v>
      </c>
      <c r="D13" s="49" t="s">
        <v>342</v>
      </c>
    </row>
    <row r="14" spans="1:7" s="45" customFormat="1" ht="13">
      <c r="A14" s="113" t="s">
        <v>386</v>
      </c>
      <c r="B14" s="1" t="s">
        <v>387</v>
      </c>
      <c r="C14" s="113" t="s">
        <v>386</v>
      </c>
      <c r="D14" s="45" t="s">
        <v>344</v>
      </c>
      <c r="G14" s="45">
        <f xml:space="preserve"> VLOOKUP(A14, Sheet1!$A$1:$B$48, 2,FALSE)</f>
        <v>9</v>
      </c>
    </row>
    <row r="15" spans="1:7" s="45" customFormat="1" ht="13" hidden="1">
      <c r="A15" s="112" t="s">
        <v>74</v>
      </c>
      <c r="B15" s="1" t="s">
        <v>374</v>
      </c>
      <c r="C15" s="113" t="s">
        <v>74</v>
      </c>
      <c r="D15" s="49" t="s">
        <v>342</v>
      </c>
    </row>
    <row r="16" spans="1:7" s="45" customFormat="1" ht="13">
      <c r="A16" s="113" t="s">
        <v>79</v>
      </c>
      <c r="B16" s="1" t="s">
        <v>394</v>
      </c>
      <c r="C16" s="113" t="s">
        <v>79</v>
      </c>
      <c r="D16" s="45" t="s">
        <v>344</v>
      </c>
      <c r="G16" s="45">
        <f xml:space="preserve"> VLOOKUP(A16, Sheet1!$A$1:$B$48, 2,FALSE)</f>
        <v>10</v>
      </c>
    </row>
    <row r="17" spans="1:7" s="45" customFormat="1" ht="13">
      <c r="A17" s="113" t="s">
        <v>70</v>
      </c>
      <c r="B17" s="1" t="s">
        <v>372</v>
      </c>
      <c r="C17" s="113" t="s">
        <v>70</v>
      </c>
      <c r="D17" s="45" t="s">
        <v>344</v>
      </c>
      <c r="G17" s="45">
        <f xml:space="preserve"> VLOOKUP(A17, Sheet1!$A$1:$B$48, 2,FALSE)</f>
        <v>11</v>
      </c>
    </row>
    <row r="18" spans="1:7" s="45" customFormat="1" ht="13">
      <c r="A18" s="114" t="s">
        <v>90</v>
      </c>
      <c r="B18" s="115" t="s">
        <v>392</v>
      </c>
      <c r="C18" s="114" t="s">
        <v>90</v>
      </c>
      <c r="D18" s="45" t="s">
        <v>344</v>
      </c>
      <c r="G18" s="45">
        <f xml:space="preserve"> VLOOKUP(A18, Sheet1!$A$1:$B$48, 2,FALSE)</f>
        <v>12</v>
      </c>
    </row>
    <row r="19" spans="1:7" s="45" customFormat="1" ht="13">
      <c r="A19" s="114" t="s">
        <v>98</v>
      </c>
      <c r="B19" s="116" t="s">
        <v>397</v>
      </c>
      <c r="C19" s="114" t="s">
        <v>98</v>
      </c>
      <c r="D19" s="45" t="s">
        <v>344</v>
      </c>
      <c r="G19" s="45">
        <f xml:space="preserve"> VLOOKUP(A19, Sheet1!$A$1:$B$48, 2,FALSE)</f>
        <v>13</v>
      </c>
    </row>
    <row r="20" spans="1:7" s="45" customFormat="1" ht="13">
      <c r="A20" s="114" t="s">
        <v>83</v>
      </c>
      <c r="B20" s="115" t="s">
        <v>376</v>
      </c>
      <c r="C20" s="114" t="s">
        <v>83</v>
      </c>
      <c r="D20" s="45" t="s">
        <v>344</v>
      </c>
      <c r="G20" s="45">
        <f xml:space="preserve"> VLOOKUP(A20, Sheet1!$A$1:$B$48, 2,FALSE)</f>
        <v>14</v>
      </c>
    </row>
    <row r="21" spans="1:7" s="45" customFormat="1" ht="13" hidden="1">
      <c r="A21" s="108" t="s">
        <v>13</v>
      </c>
      <c r="B21" s="1" t="s">
        <v>15</v>
      </c>
      <c r="C21" s="2" t="s">
        <v>13</v>
      </c>
      <c r="D21" s="49" t="s">
        <v>342</v>
      </c>
      <c r="E21" s="45" t="s">
        <v>430</v>
      </c>
      <c r="F21" s="45" t="s">
        <v>371</v>
      </c>
    </row>
    <row r="22" spans="1:7" s="45" customFormat="1" ht="13" hidden="1">
      <c r="A22" s="117" t="s">
        <v>91</v>
      </c>
      <c r="B22" s="115" t="s">
        <v>375</v>
      </c>
      <c r="C22" s="114" t="s">
        <v>91</v>
      </c>
      <c r="D22" s="49" t="s">
        <v>342</v>
      </c>
    </row>
    <row r="23" spans="1:7" s="45" customFormat="1" ht="13">
      <c r="A23" s="114" t="s">
        <v>92</v>
      </c>
      <c r="B23" s="115" t="s">
        <v>380</v>
      </c>
      <c r="C23" s="114" t="s">
        <v>92</v>
      </c>
      <c r="D23" s="45" t="s">
        <v>344</v>
      </c>
      <c r="G23" s="45">
        <f xml:space="preserve"> VLOOKUP(A23, Sheet1!$A$1:$B$48, 2,FALSE)</f>
        <v>15</v>
      </c>
    </row>
    <row r="24" spans="1:7" s="45" customFormat="1" ht="13">
      <c r="A24" s="2" t="s">
        <v>99</v>
      </c>
      <c r="B24" s="115" t="s">
        <v>323</v>
      </c>
      <c r="C24" s="2" t="s">
        <v>99</v>
      </c>
      <c r="D24" s="45" t="s">
        <v>344</v>
      </c>
      <c r="F24" s="45" t="s">
        <v>371</v>
      </c>
      <c r="G24" s="45">
        <f xml:space="preserve"> VLOOKUP(A24, Sheet1!$A$1:$B$48, 2,FALSE)</f>
        <v>16</v>
      </c>
    </row>
    <row r="25" spans="1:7" s="45" customFormat="1" ht="13">
      <c r="A25" s="2" t="s">
        <v>110</v>
      </c>
      <c r="B25" s="115" t="s">
        <v>463</v>
      </c>
      <c r="C25" s="2" t="s">
        <v>110</v>
      </c>
      <c r="D25" s="45" t="s">
        <v>344</v>
      </c>
      <c r="G25" s="45">
        <f xml:space="preserve"> VLOOKUP(A25, Sheet1!$A$1:$B$48, 2,FALSE)</f>
        <v>17</v>
      </c>
    </row>
    <row r="26" spans="1:7" s="45" customFormat="1" ht="32" hidden="1" customHeight="1">
      <c r="A26" s="117" t="s">
        <v>85</v>
      </c>
      <c r="B26" s="115" t="s">
        <v>464</v>
      </c>
      <c r="C26" s="114" t="s">
        <v>85</v>
      </c>
      <c r="D26" s="49" t="s">
        <v>342</v>
      </c>
      <c r="E26" s="27" t="s">
        <v>583</v>
      </c>
    </row>
    <row r="27" spans="1:7" s="45" customFormat="1" ht="13">
      <c r="A27" s="2" t="s">
        <v>105</v>
      </c>
      <c r="B27" s="115" t="s">
        <v>104</v>
      </c>
      <c r="C27" s="2" t="s">
        <v>105</v>
      </c>
      <c r="D27" s="45" t="s">
        <v>344</v>
      </c>
      <c r="G27" s="45">
        <f xml:space="preserve"> VLOOKUP(A27, Sheet1!$A$1:$B$48, 2,FALSE)</f>
        <v>18</v>
      </c>
    </row>
    <row r="28" spans="1:7" s="45" customFormat="1" ht="13" hidden="1">
      <c r="A28" s="117" t="s">
        <v>94</v>
      </c>
      <c r="B28" s="115" t="s">
        <v>395</v>
      </c>
      <c r="C28" s="114" t="s">
        <v>94</v>
      </c>
      <c r="D28" s="49" t="s">
        <v>342</v>
      </c>
    </row>
    <row r="29" spans="1:7" s="45" customFormat="1" ht="13" hidden="1">
      <c r="A29" s="117" t="s">
        <v>87</v>
      </c>
      <c r="B29" s="115" t="s">
        <v>383</v>
      </c>
      <c r="C29" s="114" t="s">
        <v>87</v>
      </c>
      <c r="D29" s="49" t="s">
        <v>342</v>
      </c>
    </row>
    <row r="30" spans="1:7" s="45" customFormat="1" ht="13" hidden="1">
      <c r="A30" s="117" t="s">
        <v>95</v>
      </c>
      <c r="B30" s="115" t="s">
        <v>465</v>
      </c>
      <c r="C30" s="114" t="s">
        <v>95</v>
      </c>
      <c r="D30" s="49" t="s">
        <v>342</v>
      </c>
    </row>
    <row r="31" spans="1:7" s="45" customFormat="1" ht="13">
      <c r="A31" s="2" t="s">
        <v>108</v>
      </c>
      <c r="B31" s="115" t="s">
        <v>107</v>
      </c>
      <c r="C31" s="2" t="s">
        <v>108</v>
      </c>
      <c r="D31" s="45" t="s">
        <v>344</v>
      </c>
      <c r="G31" s="45">
        <f xml:space="preserve"> VLOOKUP(A31, Sheet1!$A$1:$B$48, 2,FALSE)</f>
        <v>19</v>
      </c>
    </row>
    <row r="32" spans="1:7" s="45" customFormat="1" ht="13" hidden="1">
      <c r="A32" s="108" t="s">
        <v>101</v>
      </c>
      <c r="B32" s="115" t="s">
        <v>100</v>
      </c>
      <c r="C32" s="2" t="s">
        <v>101</v>
      </c>
      <c r="D32" s="49" t="s">
        <v>342</v>
      </c>
      <c r="E32" s="45" t="s">
        <v>352</v>
      </c>
    </row>
    <row r="33" spans="1:7" s="45" customFormat="1" ht="13">
      <c r="A33" s="113" t="s">
        <v>116</v>
      </c>
      <c r="B33" s="44" t="s">
        <v>117</v>
      </c>
      <c r="C33" s="113" t="s">
        <v>116</v>
      </c>
      <c r="D33" s="45" t="s">
        <v>344</v>
      </c>
      <c r="F33" s="45" t="s">
        <v>371</v>
      </c>
      <c r="G33" s="45">
        <f xml:space="preserve"> VLOOKUP(A33, Sheet1!$A$1:$B$48, 2,FALSE)</f>
        <v>20</v>
      </c>
    </row>
    <row r="34" spans="1:7" s="45" customFormat="1" ht="13">
      <c r="A34" s="113" t="s">
        <v>118</v>
      </c>
      <c r="B34" s="44" t="s">
        <v>119</v>
      </c>
      <c r="C34" s="113" t="s">
        <v>118</v>
      </c>
      <c r="D34" s="45" t="s">
        <v>344</v>
      </c>
      <c r="G34" s="45">
        <f xml:space="preserve"> VLOOKUP(A34, Sheet1!$A$1:$B$48, 2,FALSE)</f>
        <v>21</v>
      </c>
    </row>
    <row r="35" spans="1:7" s="45" customFormat="1" ht="13">
      <c r="A35" s="113" t="s">
        <v>120</v>
      </c>
      <c r="B35" s="44" t="s">
        <v>121</v>
      </c>
      <c r="C35" s="113" t="s">
        <v>120</v>
      </c>
      <c r="D35" s="45" t="s">
        <v>344</v>
      </c>
      <c r="G35" s="45">
        <f xml:space="preserve"> VLOOKUP(A35, Sheet1!$A$1:$B$48, 2,FALSE)</f>
        <v>22</v>
      </c>
    </row>
    <row r="36" spans="1:7" s="45" customFormat="1" ht="13">
      <c r="A36" s="48" t="s">
        <v>129</v>
      </c>
      <c r="B36" s="47" t="s">
        <v>466</v>
      </c>
      <c r="C36" s="48" t="s">
        <v>129</v>
      </c>
      <c r="D36" s="45" t="s">
        <v>344</v>
      </c>
      <c r="G36" s="45">
        <f xml:space="preserve"> VLOOKUP(A36, Sheet1!$A$1:$B$48, 2,FALSE)</f>
        <v>23</v>
      </c>
    </row>
    <row r="37" spans="1:7" s="45" customFormat="1" ht="13">
      <c r="A37" s="48" t="s">
        <v>137</v>
      </c>
      <c r="B37" s="47" t="s">
        <v>467</v>
      </c>
      <c r="C37" s="48" t="s">
        <v>137</v>
      </c>
      <c r="D37" s="45" t="s">
        <v>344</v>
      </c>
      <c r="G37" s="45">
        <f xml:space="preserve"> VLOOKUP(A37, Sheet1!$A$1:$B$48, 2,FALSE)</f>
        <v>24</v>
      </c>
    </row>
    <row r="38" spans="1:7" s="45" customFormat="1" ht="13" hidden="1">
      <c r="A38" s="118" t="s">
        <v>400</v>
      </c>
      <c r="B38" s="44" t="s">
        <v>401</v>
      </c>
      <c r="C38" s="119" t="s">
        <v>400</v>
      </c>
      <c r="D38" s="49" t="s">
        <v>342</v>
      </c>
      <c r="E38" s="45" t="s">
        <v>429</v>
      </c>
    </row>
    <row r="39" spans="1:7" s="45" customFormat="1" ht="13">
      <c r="A39" s="48" t="s">
        <v>123</v>
      </c>
      <c r="B39" s="47" t="s">
        <v>126</v>
      </c>
      <c r="C39" s="48" t="s">
        <v>123</v>
      </c>
      <c r="D39" s="45" t="s">
        <v>344</v>
      </c>
      <c r="G39" s="45">
        <f xml:space="preserve"> VLOOKUP(A39, Sheet1!$A$1:$B$48, 2,FALSE)</f>
        <v>25</v>
      </c>
    </row>
    <row r="40" spans="1:7" s="45" customFormat="1" ht="13" hidden="1">
      <c r="A40" s="112" t="s">
        <v>114</v>
      </c>
      <c r="B40" s="44" t="s">
        <v>115</v>
      </c>
      <c r="C40" s="113" t="s">
        <v>114</v>
      </c>
      <c r="D40" s="49" t="s">
        <v>342</v>
      </c>
    </row>
    <row r="41" spans="1:7" s="45" customFormat="1" ht="13">
      <c r="A41" s="48" t="s">
        <v>139</v>
      </c>
      <c r="B41" s="47" t="s">
        <v>468</v>
      </c>
      <c r="C41" s="48" t="s">
        <v>139</v>
      </c>
      <c r="D41" s="45" t="s">
        <v>344</v>
      </c>
      <c r="G41" s="45">
        <f xml:space="preserve"> VLOOKUP(A41, Sheet1!$A$1:$B$48, 2,FALSE)</f>
        <v>26</v>
      </c>
    </row>
    <row r="42" spans="1:7" s="45" customFormat="1" ht="13">
      <c r="A42" s="48" t="s">
        <v>192</v>
      </c>
      <c r="B42" s="47" t="s">
        <v>469</v>
      </c>
      <c r="C42" s="48" t="s">
        <v>192</v>
      </c>
      <c r="D42" s="45" t="s">
        <v>344</v>
      </c>
      <c r="G42" s="45">
        <f xml:space="preserve"> VLOOKUP(A42, Sheet1!$A$1:$B$48, 2,FALSE)</f>
        <v>27</v>
      </c>
    </row>
    <row r="43" spans="1:7" s="45" customFormat="1" ht="13">
      <c r="A43" s="48" t="s">
        <v>367</v>
      </c>
      <c r="B43" s="47" t="s">
        <v>470</v>
      </c>
      <c r="C43" s="48" t="s">
        <v>367</v>
      </c>
      <c r="D43" s="45" t="s">
        <v>344</v>
      </c>
      <c r="G43" s="45">
        <f xml:space="preserve"> VLOOKUP(A43, Sheet1!$A$1:$B$48, 2,FALSE)</f>
        <v>28</v>
      </c>
    </row>
    <row r="44" spans="1:7" s="45" customFormat="1" ht="13" hidden="1">
      <c r="A44" s="50" t="s">
        <v>140</v>
      </c>
      <c r="B44" s="47" t="s">
        <v>471</v>
      </c>
      <c r="C44" s="48" t="s">
        <v>140</v>
      </c>
      <c r="D44" s="49" t="s">
        <v>342</v>
      </c>
    </row>
    <row r="45" spans="1:7" s="45" customFormat="1" ht="13" hidden="1">
      <c r="A45" s="52" t="s">
        <v>133</v>
      </c>
      <c r="B45" s="97" t="s">
        <v>134</v>
      </c>
      <c r="C45" s="120" t="s">
        <v>133</v>
      </c>
      <c r="D45" s="49" t="s">
        <v>342</v>
      </c>
    </row>
    <row r="46" spans="1:7" s="45" customFormat="1" ht="13" hidden="1">
      <c r="A46" s="50" t="s">
        <v>130</v>
      </c>
      <c r="B46" s="47" t="s">
        <v>132</v>
      </c>
      <c r="C46" s="48" t="s">
        <v>130</v>
      </c>
      <c r="D46" s="49" t="s">
        <v>342</v>
      </c>
    </row>
    <row r="47" spans="1:7" s="45" customFormat="1" ht="13">
      <c r="A47" s="48" t="s">
        <v>136</v>
      </c>
      <c r="B47" s="47" t="s">
        <v>472</v>
      </c>
      <c r="C47" s="48" t="s">
        <v>136</v>
      </c>
      <c r="D47" s="45" t="s">
        <v>344</v>
      </c>
      <c r="G47" s="45">
        <f xml:space="preserve"> VLOOKUP(A47, Sheet1!$A$1:$B$48, 2,FALSE)</f>
        <v>29</v>
      </c>
    </row>
    <row r="48" spans="1:7" s="45" customFormat="1" ht="13">
      <c r="A48" s="48" t="s">
        <v>146</v>
      </c>
      <c r="B48" s="47" t="s">
        <v>147</v>
      </c>
      <c r="C48" s="48" t="s">
        <v>146</v>
      </c>
      <c r="D48" s="45" t="s">
        <v>344</v>
      </c>
      <c r="G48" s="45">
        <f xml:space="preserve"> VLOOKUP(A48, Sheet1!$A$1:$B$48, 2,FALSE)</f>
        <v>30</v>
      </c>
    </row>
    <row r="49" spans="1:7" s="45" customFormat="1" ht="13">
      <c r="A49" s="48" t="s">
        <v>151</v>
      </c>
      <c r="B49" s="1" t="s">
        <v>385</v>
      </c>
      <c r="C49" s="48" t="s">
        <v>151</v>
      </c>
      <c r="D49" s="45" t="s">
        <v>344</v>
      </c>
      <c r="G49" s="45">
        <f xml:space="preserve"> VLOOKUP(A49, Sheet1!$A$1:$B$48, 2,FALSE)</f>
        <v>31</v>
      </c>
    </row>
    <row r="50" spans="1:7" s="45" customFormat="1" ht="13">
      <c r="A50" s="2" t="s">
        <v>9</v>
      </c>
      <c r="B50" s="1" t="s">
        <v>11</v>
      </c>
      <c r="C50" s="2" t="s">
        <v>9</v>
      </c>
      <c r="D50" s="45" t="s">
        <v>344</v>
      </c>
      <c r="F50" s="45" t="s">
        <v>371</v>
      </c>
      <c r="G50" s="45">
        <f xml:space="preserve"> VLOOKUP(A50, Sheet1!$A$1:$B$48, 2,FALSE)</f>
        <v>32</v>
      </c>
    </row>
    <row r="51" spans="1:7" s="45" customFormat="1" ht="13">
      <c r="A51" s="2" t="s">
        <v>5</v>
      </c>
      <c r="B51" s="1" t="s">
        <v>7</v>
      </c>
      <c r="C51" s="2" t="s">
        <v>5</v>
      </c>
      <c r="D51" s="45" t="s">
        <v>344</v>
      </c>
      <c r="G51" s="45">
        <f xml:space="preserve"> VLOOKUP(A51, Sheet1!$A$1:$B$48, 2,FALSE)</f>
        <v>33</v>
      </c>
    </row>
    <row r="52" spans="1:7" s="45" customFormat="1" ht="13">
      <c r="A52" s="2" t="s">
        <v>17</v>
      </c>
      <c r="B52" s="1" t="s">
        <v>384</v>
      </c>
      <c r="C52" s="2" t="s">
        <v>17</v>
      </c>
      <c r="D52" s="45" t="s">
        <v>344</v>
      </c>
      <c r="G52" s="45">
        <f xml:space="preserve"> VLOOKUP(A52, Sheet1!$A$1:$B$48, 2,FALSE)</f>
        <v>34</v>
      </c>
    </row>
    <row r="53" spans="1:7" s="45" customFormat="1" ht="13">
      <c r="A53" s="2" t="s">
        <v>22</v>
      </c>
      <c r="B53" s="1" t="s">
        <v>24</v>
      </c>
      <c r="C53" s="2" t="s">
        <v>22</v>
      </c>
      <c r="D53" s="45" t="s">
        <v>344</v>
      </c>
      <c r="G53" s="45">
        <f xml:space="preserve"> VLOOKUP(A53, Sheet1!$A$1:$B$48, 2,FALSE)</f>
        <v>35</v>
      </c>
    </row>
    <row r="54" spans="1:7" s="45" customFormat="1" ht="13" hidden="1">
      <c r="A54" s="50" t="s">
        <v>141</v>
      </c>
      <c r="B54" s="47" t="s">
        <v>473</v>
      </c>
      <c r="C54" s="48" t="s">
        <v>141</v>
      </c>
      <c r="D54" s="49" t="s">
        <v>342</v>
      </c>
      <c r="E54" s="45" t="s">
        <v>356</v>
      </c>
    </row>
    <row r="55" spans="1:7" s="45" customFormat="1" ht="13">
      <c r="A55" s="2" t="s">
        <v>27</v>
      </c>
      <c r="B55" s="1" t="s">
        <v>29</v>
      </c>
      <c r="C55" s="2" t="s">
        <v>27</v>
      </c>
      <c r="D55" s="45" t="s">
        <v>344</v>
      </c>
      <c r="G55" s="45">
        <f xml:space="preserve"> VLOOKUP(A55, Sheet1!$A$1:$B$48, 2,FALSE)</f>
        <v>36</v>
      </c>
    </row>
    <row r="56" spans="1:7" s="45" customFormat="1" ht="13" hidden="1">
      <c r="A56" s="108" t="s">
        <v>34</v>
      </c>
      <c r="B56" s="1" t="s">
        <v>36</v>
      </c>
      <c r="C56" s="2" t="s">
        <v>34</v>
      </c>
      <c r="D56" s="49" t="s">
        <v>342</v>
      </c>
    </row>
    <row r="57" spans="1:7" s="45" customFormat="1" ht="13">
      <c r="A57" s="2" t="s">
        <v>428</v>
      </c>
      <c r="B57" s="1" t="s">
        <v>32</v>
      </c>
      <c r="C57" s="2" t="s">
        <v>31</v>
      </c>
      <c r="D57" s="45" t="s">
        <v>344</v>
      </c>
      <c r="F57" s="45" t="s">
        <v>371</v>
      </c>
      <c r="G57" s="45">
        <f xml:space="preserve"> VLOOKUP(A57, Sheet1!$A$1:$B$48, 2,FALSE)</f>
        <v>37</v>
      </c>
    </row>
    <row r="58" spans="1:7" s="45" customFormat="1" ht="13" hidden="1">
      <c r="A58" s="50" t="s">
        <v>124</v>
      </c>
      <c r="B58" s="47" t="s">
        <v>474</v>
      </c>
      <c r="C58" s="48" t="s">
        <v>124</v>
      </c>
      <c r="D58" s="49" t="s">
        <v>342</v>
      </c>
    </row>
    <row r="59" spans="1:7" s="45" customFormat="1" ht="13">
      <c r="A59" s="2" t="s">
        <v>46</v>
      </c>
      <c r="B59" s="1" t="s">
        <v>393</v>
      </c>
      <c r="C59" s="2" t="s">
        <v>46</v>
      </c>
      <c r="D59" s="45" t="s">
        <v>344</v>
      </c>
      <c r="G59" s="45">
        <f xml:space="preserve"> VLOOKUP(A59, Sheet1!$A$1:$B$48, 2,FALSE)</f>
        <v>38</v>
      </c>
    </row>
    <row r="60" spans="1:7" s="45" customFormat="1" ht="13">
      <c r="A60" s="2" t="s">
        <v>50</v>
      </c>
      <c r="B60" s="1" t="s">
        <v>52</v>
      </c>
      <c r="C60" s="2" t="s">
        <v>50</v>
      </c>
      <c r="D60" s="45" t="s">
        <v>344</v>
      </c>
      <c r="G60" s="45">
        <f xml:space="preserve"> VLOOKUP(A60, Sheet1!$A$1:$B$48, 2,FALSE)</f>
        <v>39</v>
      </c>
    </row>
    <row r="61" spans="1:7" s="45" customFormat="1" ht="13" hidden="1">
      <c r="A61" s="50" t="s">
        <v>149</v>
      </c>
      <c r="B61" s="1" t="s">
        <v>153</v>
      </c>
      <c r="C61" s="48" t="s">
        <v>149</v>
      </c>
      <c r="D61" s="49" t="s">
        <v>342</v>
      </c>
      <c r="E61" s="45" t="s">
        <v>360</v>
      </c>
    </row>
    <row r="62" spans="1:7" s="45" customFormat="1" ht="13" hidden="1">
      <c r="A62" s="50" t="s">
        <v>150</v>
      </c>
      <c r="B62" s="1" t="s">
        <v>391</v>
      </c>
      <c r="C62" s="48" t="s">
        <v>150</v>
      </c>
      <c r="D62" s="49" t="s">
        <v>342</v>
      </c>
    </row>
    <row r="63" spans="1:7" s="45" customFormat="1" ht="13">
      <c r="A63" s="2" t="s">
        <v>54</v>
      </c>
      <c r="B63" s="1" t="s">
        <v>56</v>
      </c>
      <c r="C63" s="2" t="s">
        <v>54</v>
      </c>
      <c r="D63" s="45" t="s">
        <v>344</v>
      </c>
      <c r="G63" s="45">
        <f xml:space="preserve"> VLOOKUP(A63, Sheet1!$A$1:$B$48, 2,FALSE)</f>
        <v>40</v>
      </c>
    </row>
    <row r="64" spans="1:7" s="45" customFormat="1" ht="13">
      <c r="A64" s="2" t="s">
        <v>61</v>
      </c>
      <c r="B64" s="1" t="s">
        <v>63</v>
      </c>
      <c r="C64" s="2" t="s">
        <v>61</v>
      </c>
      <c r="D64" s="45" t="s">
        <v>344</v>
      </c>
      <c r="G64" s="45">
        <f xml:space="preserve"> VLOOKUP(A64, Sheet1!$A$1:$B$48, 2,FALSE)</f>
        <v>41</v>
      </c>
    </row>
    <row r="65" spans="1:7" s="45" customFormat="1" ht="13">
      <c r="A65" s="2" t="s">
        <v>38</v>
      </c>
      <c r="B65" s="1" t="s">
        <v>40</v>
      </c>
      <c r="C65" s="2" t="s">
        <v>38</v>
      </c>
      <c r="D65" s="45" t="s">
        <v>344</v>
      </c>
      <c r="G65" s="45">
        <f xml:space="preserve"> VLOOKUP(A65, Sheet1!$A$1:$B$48, 2,FALSE)</f>
        <v>42</v>
      </c>
    </row>
    <row r="66" spans="1:7" s="45" customFormat="1" ht="13">
      <c r="A66" s="45" t="s">
        <v>403</v>
      </c>
      <c r="B66" s="45" t="s">
        <v>402</v>
      </c>
      <c r="C66" s="45" t="s">
        <v>403</v>
      </c>
      <c r="D66" s="45" t="s">
        <v>344</v>
      </c>
      <c r="G66" s="45">
        <f xml:space="preserve"> VLOOKUP(A66, Sheet1!$A$1:$B$48, 2,FALSE)</f>
        <v>43</v>
      </c>
    </row>
    <row r="67" spans="1:7" s="45" customFormat="1" ht="13">
      <c r="A67" s="45" t="s">
        <v>404</v>
      </c>
      <c r="B67" s="45" t="s">
        <v>405</v>
      </c>
      <c r="C67" s="45" t="s">
        <v>404</v>
      </c>
      <c r="D67" s="45" t="s">
        <v>344</v>
      </c>
      <c r="G67" s="45">
        <f xml:space="preserve"> VLOOKUP(A67, Sheet1!$A$1:$B$48, 2,FALSE)</f>
        <v>44</v>
      </c>
    </row>
    <row r="68" spans="1:7" s="45" customFormat="1" ht="13" hidden="1">
      <c r="A68" s="50" t="s">
        <v>164</v>
      </c>
      <c r="B68" s="1" t="s">
        <v>390</v>
      </c>
      <c r="C68" s="48" t="s">
        <v>164</v>
      </c>
      <c r="D68" s="49" t="s">
        <v>342</v>
      </c>
    </row>
    <row r="69" spans="1:7" s="45" customFormat="1" ht="13">
      <c r="A69" s="45" t="s">
        <v>431</v>
      </c>
      <c r="B69" s="45" t="s">
        <v>407</v>
      </c>
      <c r="C69" s="45" t="s">
        <v>406</v>
      </c>
      <c r="D69" s="45" t="s">
        <v>344</v>
      </c>
      <c r="G69" s="45">
        <f xml:space="preserve"> VLOOKUP(A69, Sheet1!$A$1:$B$48, 2,FALSE)</f>
        <v>45</v>
      </c>
    </row>
    <row r="70" spans="1:7" s="45" customFormat="1" ht="13" hidden="1">
      <c r="A70" s="108" t="s">
        <v>57</v>
      </c>
      <c r="B70" s="1" t="s">
        <v>59</v>
      </c>
      <c r="C70" s="2" t="s">
        <v>57</v>
      </c>
      <c r="D70" s="49" t="s">
        <v>342</v>
      </c>
      <c r="E70" s="45" t="s">
        <v>343</v>
      </c>
    </row>
    <row r="71" spans="1:7" s="45" customFormat="1" ht="13" hidden="1">
      <c r="A71" s="50" t="s">
        <v>170</v>
      </c>
      <c r="B71" s="1" t="s">
        <v>172</v>
      </c>
      <c r="C71" s="48" t="s">
        <v>170</v>
      </c>
      <c r="D71" s="49" t="s">
        <v>342</v>
      </c>
      <c r="E71" s="45" t="s">
        <v>363</v>
      </c>
    </row>
    <row r="72" spans="1:7" s="45" customFormat="1" ht="13" hidden="1">
      <c r="A72" s="50" t="s">
        <v>175</v>
      </c>
      <c r="B72" s="1" t="s">
        <v>177</v>
      </c>
      <c r="C72" s="48" t="s">
        <v>175</v>
      </c>
      <c r="D72" s="49" t="s">
        <v>342</v>
      </c>
      <c r="E72" s="45" t="s">
        <v>364</v>
      </c>
    </row>
    <row r="73" spans="1:7" s="45" customFormat="1" ht="13" hidden="1">
      <c r="A73" s="50" t="s">
        <v>179</v>
      </c>
      <c r="B73" s="1" t="s">
        <v>182</v>
      </c>
      <c r="C73" s="48" t="s">
        <v>179</v>
      </c>
      <c r="D73" s="49" t="s">
        <v>342</v>
      </c>
      <c r="E73" s="45" t="s">
        <v>366</v>
      </c>
    </row>
    <row r="74" spans="1:7" s="45" customFormat="1" ht="13">
      <c r="A74" s="48" t="s">
        <v>167</v>
      </c>
      <c r="B74" s="1" t="s">
        <v>396</v>
      </c>
      <c r="C74" s="48" t="s">
        <v>167</v>
      </c>
      <c r="D74" s="45" t="s">
        <v>344</v>
      </c>
      <c r="F74" s="45" t="s">
        <v>371</v>
      </c>
      <c r="G74" s="45">
        <f xml:space="preserve"> VLOOKUP(A74, Sheet1!$A$1:$B$48, 2,FALSE)</f>
        <v>46</v>
      </c>
    </row>
    <row r="75" spans="1:7" s="45" customFormat="1" ht="13">
      <c r="A75" s="48" t="s">
        <v>180</v>
      </c>
      <c r="B75" s="1" t="s">
        <v>389</v>
      </c>
      <c r="C75" s="48" t="s">
        <v>180</v>
      </c>
      <c r="D75" s="45" t="s">
        <v>344</v>
      </c>
      <c r="G75" s="45">
        <f xml:space="preserve"> VLOOKUP(A75, Sheet1!$A$1:$B$48, 2,FALSE)</f>
        <v>47</v>
      </c>
    </row>
    <row r="76" spans="1:7" s="45" customFormat="1" ht="13" hidden="1">
      <c r="A76" s="50" t="s">
        <v>188</v>
      </c>
      <c r="B76" s="121" t="s">
        <v>388</v>
      </c>
      <c r="C76" s="48" t="s">
        <v>188</v>
      </c>
      <c r="D76" s="49" t="s">
        <v>342</v>
      </c>
    </row>
    <row r="77" spans="1:7" s="45" customFormat="1" ht="13">
      <c r="A77" s="1" t="s">
        <v>427</v>
      </c>
      <c r="B77" s="1" t="s">
        <v>432</v>
      </c>
      <c r="C77" s="1" t="s">
        <v>427</v>
      </c>
      <c r="D77" s="1" t="s">
        <v>344</v>
      </c>
      <c r="G77" s="45">
        <f xml:space="preserve"> VLOOKUP(A77, Sheet1!$A$1:$B$48, 2,FALSE)</f>
        <v>48</v>
      </c>
    </row>
    <row r="78" spans="1:7" s="45" customFormat="1" ht="13" hidden="1"/>
    <row r="79" spans="1:7" s="45" customFormat="1" ht="13" hidden="1"/>
  </sheetData>
  <autoFilter ref="D1:D79" xr:uid="{1954E4B9-EFAA-6342-9E91-D7A8BC62D7EF}">
    <filterColumn colId="0">
      <filters>
        <filter val="IN"/>
      </filters>
    </filterColumn>
  </autoFilter>
  <phoneticPr fontId="2" type="noConversion"/>
  <conditionalFormatting sqref="B1:B73 B78:B1048576">
    <cfRule type="duplicateValues" dxfId="19" priority="1"/>
  </conditionalFormatting>
  <conditionalFormatting sqref="B2:B16">
    <cfRule type="duplicateValues" dxfId="18" priority="2"/>
    <cfRule type="duplicateValues" dxfId="17" priority="3"/>
  </conditionalFormatting>
  <hyperlinks>
    <hyperlink ref="B76" r:id="rId1" xr:uid="{70919658-7CB8-9B49-822E-A022F6B0DADC}"/>
    <hyperlink ref="B19" r:id="rId2" xr:uid="{673B263D-1A7B-1240-A6D6-38ECE4D277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39685-2C95-8D48-85F5-1B8530A38192}">
  <sheetPr>
    <tabColor theme="7" tint="-0.499984740745262"/>
  </sheetPr>
  <dimension ref="A1:K12"/>
  <sheetViews>
    <sheetView zoomScale="113" zoomScaleNormal="113" workbookViewId="0">
      <selection activeCell="D6" sqref="D6"/>
    </sheetView>
  </sheetViews>
  <sheetFormatPr baseColWidth="10" defaultColWidth="25.83203125" defaultRowHeight="13"/>
  <cols>
    <col min="1" max="1" width="25.83203125" style="2"/>
    <col min="2" max="2" width="25.83203125" style="1"/>
    <col min="3" max="3" width="21.1640625" style="1" customWidth="1"/>
    <col min="4" max="4" width="32.6640625" style="1" customWidth="1"/>
    <col min="5" max="5" width="33" style="1" customWidth="1"/>
    <col min="6" max="16384" width="25.83203125" style="1"/>
  </cols>
  <sheetData>
    <row r="1" spans="1:11" s="40" customFormat="1" ht="37" customHeight="1">
      <c r="A1" s="39" t="s">
        <v>96</v>
      </c>
      <c r="B1" s="39" t="s">
        <v>97</v>
      </c>
      <c r="C1" s="39" t="s">
        <v>235</v>
      </c>
      <c r="D1" s="39" t="s">
        <v>477</v>
      </c>
      <c r="E1" s="39" t="s">
        <v>479</v>
      </c>
      <c r="F1" s="39" t="s">
        <v>236</v>
      </c>
      <c r="G1" s="39" t="s">
        <v>237</v>
      </c>
      <c r="H1" s="39" t="s">
        <v>289</v>
      </c>
    </row>
    <row r="2" spans="1:11">
      <c r="A2" s="2" t="s">
        <v>79</v>
      </c>
      <c r="B2" s="1" t="s">
        <v>217</v>
      </c>
      <c r="C2" s="1" t="s">
        <v>241</v>
      </c>
      <c r="D2" s="1" t="s">
        <v>193</v>
      </c>
      <c r="E2" s="1" t="s">
        <v>194</v>
      </c>
      <c r="F2" s="1" t="s">
        <v>241</v>
      </c>
      <c r="G2" s="1" t="s">
        <v>239</v>
      </c>
      <c r="H2" s="31" t="str">
        <f>IF(COUNTIF('All inlcude studies'!$A$2:$A$73,'First discussion'!A2),"Finally INCLUDE in PHASE2","Recommendation")</f>
        <v>Finally INCLUDE in PHASE2</v>
      </c>
      <c r="J2" s="31"/>
      <c r="K2" s="1" t="s">
        <v>272</v>
      </c>
    </row>
    <row r="3" spans="1:11">
      <c r="A3" s="2" t="s">
        <v>218</v>
      </c>
      <c r="B3" s="1" t="s">
        <v>219</v>
      </c>
      <c r="C3" s="1" t="s">
        <v>240</v>
      </c>
      <c r="D3" s="1" t="s">
        <v>196</v>
      </c>
      <c r="E3" s="1" t="s">
        <v>195</v>
      </c>
      <c r="F3" s="1" t="s">
        <v>240</v>
      </c>
      <c r="G3" s="1" t="s">
        <v>239</v>
      </c>
      <c r="H3" s="41" t="s">
        <v>246</v>
      </c>
      <c r="J3" s="33"/>
      <c r="K3" s="1" t="s">
        <v>273</v>
      </c>
    </row>
    <row r="4" spans="1:11">
      <c r="A4" s="2" t="s">
        <v>220</v>
      </c>
      <c r="B4" s="1" t="s">
        <v>221</v>
      </c>
      <c r="C4" s="1" t="s">
        <v>240</v>
      </c>
      <c r="D4" s="1" t="s">
        <v>197</v>
      </c>
      <c r="E4" s="1" t="s">
        <v>195</v>
      </c>
      <c r="F4" s="1" t="s">
        <v>240</v>
      </c>
      <c r="G4" s="1" t="s">
        <v>239</v>
      </c>
      <c r="H4" s="41" t="s">
        <v>240</v>
      </c>
      <c r="J4" s="35"/>
      <c r="K4" s="1" t="s">
        <v>274</v>
      </c>
    </row>
    <row r="5" spans="1:11">
      <c r="A5" s="2" t="s">
        <v>88</v>
      </c>
      <c r="B5" s="1" t="s">
        <v>222</v>
      </c>
      <c r="C5" s="1" t="s">
        <v>245</v>
      </c>
      <c r="D5" s="1" t="s">
        <v>198</v>
      </c>
      <c r="E5" s="1" t="s">
        <v>199</v>
      </c>
      <c r="F5" s="1" t="s">
        <v>241</v>
      </c>
      <c r="G5" s="1" t="s">
        <v>239</v>
      </c>
      <c r="H5" s="31" t="str">
        <f>IF(COUNTIF('All inlcude studies'!$A$2:$A$73,'First discussion'!A5),"Finally INCLUDE in PHASE2","Recommendation")</f>
        <v>Finally INCLUDE in PHASE2</v>
      </c>
      <c r="J5" s="34"/>
      <c r="K5" s="1" t="s">
        <v>475</v>
      </c>
    </row>
    <row r="6" spans="1:11">
      <c r="A6" s="2" t="s">
        <v>90</v>
      </c>
      <c r="B6" s="1" t="s">
        <v>223</v>
      </c>
      <c r="C6" s="1" t="s">
        <v>241</v>
      </c>
      <c r="D6" s="1" t="s">
        <v>201</v>
      </c>
      <c r="E6" s="1" t="s">
        <v>202</v>
      </c>
      <c r="F6" s="1" t="s">
        <v>241</v>
      </c>
      <c r="G6" s="1" t="s">
        <v>239</v>
      </c>
      <c r="H6" s="31" t="str">
        <f>IF(COUNTIF('All inlcude studies'!$A$2:$A$73,'First discussion'!A6),"Finally INCLUDE in PHASE2","Recommendation")</f>
        <v>Finally INCLUDE in PHASE2</v>
      </c>
    </row>
    <row r="7" spans="1:11">
      <c r="A7" s="2" t="s">
        <v>91</v>
      </c>
      <c r="B7" s="1" t="s">
        <v>224</v>
      </c>
      <c r="C7" s="1" t="s">
        <v>204</v>
      </c>
      <c r="D7" s="1" t="s">
        <v>205</v>
      </c>
      <c r="E7" s="1" t="s">
        <v>206</v>
      </c>
      <c r="F7" s="1" t="s">
        <v>207</v>
      </c>
      <c r="G7" s="1" t="s">
        <v>238</v>
      </c>
      <c r="H7" s="33" t="str">
        <f>IF(COUNTIF('All inlcude studies'!$A$2:$A$73,'First discussion'!A7),"Finally INCLUDE in PHASE2","Recommendation")</f>
        <v>Finally INCLUDE in PHASE2</v>
      </c>
    </row>
    <row r="8" spans="1:11">
      <c r="A8" s="2" t="s">
        <v>225</v>
      </c>
      <c r="B8" s="1" t="s">
        <v>226</v>
      </c>
      <c r="C8" s="1" t="s">
        <v>241</v>
      </c>
      <c r="D8" s="1" t="s">
        <v>234</v>
      </c>
      <c r="E8" s="1" t="s">
        <v>209</v>
      </c>
      <c r="F8" s="1" t="s">
        <v>207</v>
      </c>
      <c r="G8" s="1" t="s">
        <v>239</v>
      </c>
      <c r="H8" s="31" t="str">
        <f>IF(COUNTIF('All inlcude studies'!$A$2:$A$73,'First discussion'!A8),"Finally INCLUDE in PHASE2","Recommendation")</f>
        <v>Finally INCLUDE in PHASE2</v>
      </c>
    </row>
    <row r="9" spans="1:11">
      <c r="A9" s="43" t="s">
        <v>227</v>
      </c>
      <c r="B9" s="42" t="s">
        <v>228</v>
      </c>
      <c r="C9" s="1" t="s">
        <v>200</v>
      </c>
      <c r="D9" s="1" t="s">
        <v>210</v>
      </c>
      <c r="E9" s="1" t="s">
        <v>481</v>
      </c>
      <c r="F9" s="1" t="s">
        <v>246</v>
      </c>
      <c r="G9" s="1" t="s">
        <v>238</v>
      </c>
      <c r="H9" s="34" t="s">
        <v>246</v>
      </c>
    </row>
    <row r="10" spans="1:11">
      <c r="A10" s="2" t="s">
        <v>229</v>
      </c>
      <c r="B10" s="1" t="s">
        <v>230</v>
      </c>
      <c r="C10" s="1" t="s">
        <v>204</v>
      </c>
      <c r="D10" s="1" t="s">
        <v>211</v>
      </c>
      <c r="E10" s="1" t="s">
        <v>212</v>
      </c>
      <c r="F10" s="1" t="s">
        <v>203</v>
      </c>
      <c r="G10" s="1" t="s">
        <v>239</v>
      </c>
      <c r="H10" s="41" t="s">
        <v>246</v>
      </c>
    </row>
    <row r="11" spans="1:11">
      <c r="A11" s="2" t="s">
        <v>242</v>
      </c>
      <c r="B11" s="1" t="s">
        <v>231</v>
      </c>
      <c r="C11" s="1" t="s">
        <v>208</v>
      </c>
      <c r="D11" s="1" t="s">
        <v>213</v>
      </c>
      <c r="E11" s="1" t="s">
        <v>214</v>
      </c>
      <c r="F11" s="1" t="s">
        <v>207</v>
      </c>
      <c r="G11" s="1" t="s">
        <v>239</v>
      </c>
      <c r="H11" s="31" t="s">
        <v>480</v>
      </c>
    </row>
    <row r="12" spans="1:11">
      <c r="A12" s="2" t="s">
        <v>232</v>
      </c>
      <c r="B12" s="1" t="s">
        <v>233</v>
      </c>
      <c r="C12" s="1" t="s">
        <v>207</v>
      </c>
      <c r="D12" s="1" t="s">
        <v>215</v>
      </c>
      <c r="E12" s="1" t="s">
        <v>216</v>
      </c>
      <c r="F12" s="1" t="s">
        <v>207</v>
      </c>
      <c r="G12" s="1" t="s">
        <v>239</v>
      </c>
      <c r="H12" s="31" t="s">
        <v>480</v>
      </c>
    </row>
  </sheetData>
  <autoFilter ref="A1:H13" xr:uid="{5B439685-2C95-8D48-85F5-1B8530A38192}"/>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BFF6-192E-AF40-9732-EEB5BF5D2E56}">
  <dimension ref="A1:C48"/>
  <sheetViews>
    <sheetView workbookViewId="0">
      <selection activeCell="A7" sqref="A1:B48"/>
    </sheetView>
  </sheetViews>
  <sheetFormatPr baseColWidth="10" defaultColWidth="10.6640625" defaultRowHeight="15.5"/>
  <sheetData>
    <row r="1" spans="1:3">
      <c r="A1" s="5" t="s">
        <v>411</v>
      </c>
      <c r="B1" s="4">
        <v>1</v>
      </c>
      <c r="C1" s="5"/>
    </row>
    <row r="2" spans="1:3">
      <c r="A2" s="5" t="s">
        <v>112</v>
      </c>
      <c r="B2" s="4">
        <v>2</v>
      </c>
      <c r="C2" s="5"/>
    </row>
    <row r="3" spans="1:3">
      <c r="A3" s="5" t="s">
        <v>138</v>
      </c>
      <c r="B3" s="6">
        <v>3</v>
      </c>
      <c r="C3" s="5"/>
    </row>
    <row r="4" spans="1:3">
      <c r="A4" s="5" t="s">
        <v>42</v>
      </c>
      <c r="B4" s="4">
        <v>4</v>
      </c>
      <c r="C4" s="5"/>
    </row>
    <row r="5" spans="1:3">
      <c r="A5" s="5" t="s">
        <v>75</v>
      </c>
      <c r="B5" s="4">
        <v>5</v>
      </c>
      <c r="C5" s="5"/>
    </row>
    <row r="6" spans="1:3">
      <c r="A6" s="5" t="s">
        <v>103</v>
      </c>
      <c r="B6" s="6">
        <v>6</v>
      </c>
      <c r="C6" s="5"/>
    </row>
    <row r="7" spans="1:3">
      <c r="A7" s="5" t="s">
        <v>81</v>
      </c>
      <c r="B7" s="4">
        <v>7</v>
      </c>
      <c r="C7" s="5"/>
    </row>
    <row r="8" spans="1:3">
      <c r="A8" s="5" t="s">
        <v>76</v>
      </c>
      <c r="B8" s="4">
        <v>8</v>
      </c>
      <c r="C8" s="5"/>
    </row>
    <row r="9" spans="1:3">
      <c r="A9" s="5" t="s">
        <v>68</v>
      </c>
      <c r="B9" s="6">
        <v>9</v>
      </c>
      <c r="C9" s="5"/>
    </row>
    <row r="10" spans="1:3">
      <c r="A10" s="5" t="s">
        <v>79</v>
      </c>
      <c r="B10" s="4">
        <v>10</v>
      </c>
      <c r="C10" s="5"/>
    </row>
    <row r="11" spans="1:3">
      <c r="A11" s="5" t="s">
        <v>70</v>
      </c>
      <c r="B11" s="4">
        <v>11</v>
      </c>
      <c r="C11" s="5"/>
    </row>
    <row r="12" spans="1:3">
      <c r="A12" s="5" t="s">
        <v>90</v>
      </c>
      <c r="B12" s="6">
        <v>12</v>
      </c>
      <c r="C12" s="5"/>
    </row>
    <row r="13" spans="1:3">
      <c r="A13" s="5" t="s">
        <v>412</v>
      </c>
      <c r="B13" s="4">
        <v>13</v>
      </c>
      <c r="C13" s="5"/>
    </row>
    <row r="14" spans="1:3">
      <c r="A14" s="5" t="s">
        <v>413</v>
      </c>
      <c r="B14" s="4">
        <v>14</v>
      </c>
      <c r="C14" s="5"/>
    </row>
    <row r="15" spans="1:3">
      <c r="A15" s="5" t="s">
        <v>225</v>
      </c>
      <c r="B15" s="6">
        <v>15</v>
      </c>
      <c r="C15" s="5"/>
    </row>
    <row r="16" spans="1:3">
      <c r="A16" s="5" t="s">
        <v>99</v>
      </c>
      <c r="B16" s="4">
        <v>16</v>
      </c>
      <c r="C16" s="5"/>
    </row>
    <row r="17" spans="1:3">
      <c r="A17" s="5" t="s">
        <v>110</v>
      </c>
      <c r="B17" s="4">
        <v>17</v>
      </c>
      <c r="C17" s="5"/>
    </row>
    <row r="18" spans="1:3">
      <c r="A18" s="5" t="s">
        <v>105</v>
      </c>
      <c r="B18" s="6">
        <v>18</v>
      </c>
      <c r="C18" s="5"/>
    </row>
    <row r="19" spans="1:3">
      <c r="A19" s="5" t="s">
        <v>108</v>
      </c>
      <c r="B19" s="4">
        <v>19</v>
      </c>
      <c r="C19" s="5"/>
    </row>
    <row r="20" spans="1:3">
      <c r="A20" s="5" t="s">
        <v>116</v>
      </c>
      <c r="B20" s="4">
        <v>20</v>
      </c>
      <c r="C20" s="5"/>
    </row>
    <row r="21" spans="1:3">
      <c r="A21" s="5" t="s">
        <v>118</v>
      </c>
      <c r="B21" s="6">
        <v>21</v>
      </c>
      <c r="C21" s="5"/>
    </row>
    <row r="22" spans="1:3">
      <c r="A22" s="5" t="s">
        <v>120</v>
      </c>
      <c r="B22" s="4">
        <v>22</v>
      </c>
      <c r="C22" s="5"/>
    </row>
    <row r="23" spans="1:3">
      <c r="A23" s="5" t="s">
        <v>129</v>
      </c>
      <c r="B23" s="4">
        <v>23</v>
      </c>
      <c r="C23" s="5"/>
    </row>
    <row r="24" spans="1:3">
      <c r="A24" s="5" t="s">
        <v>137</v>
      </c>
      <c r="B24" s="6">
        <v>24</v>
      </c>
      <c r="C24" s="5"/>
    </row>
    <row r="25" spans="1:3">
      <c r="A25" s="5" t="s">
        <v>123</v>
      </c>
      <c r="B25" s="4">
        <v>25</v>
      </c>
      <c r="C25" s="5"/>
    </row>
    <row r="26" spans="1:3">
      <c r="A26" s="5" t="s">
        <v>139</v>
      </c>
      <c r="B26" s="4">
        <v>26</v>
      </c>
      <c r="C26" s="5"/>
    </row>
    <row r="27" spans="1:3">
      <c r="A27" s="5" t="s">
        <v>414</v>
      </c>
      <c r="B27" s="6">
        <v>27</v>
      </c>
      <c r="C27" s="5"/>
    </row>
    <row r="28" spans="1:3">
      <c r="A28" s="5" t="s">
        <v>415</v>
      </c>
      <c r="B28" s="4">
        <v>28</v>
      </c>
      <c r="C28" s="5"/>
    </row>
    <row r="29" spans="1:3">
      <c r="A29" s="5" t="s">
        <v>136</v>
      </c>
      <c r="B29" s="4">
        <v>29</v>
      </c>
      <c r="C29" s="5"/>
    </row>
    <row r="30" spans="1:3">
      <c r="A30" s="5" t="s">
        <v>416</v>
      </c>
      <c r="B30" s="6">
        <v>30</v>
      </c>
      <c r="C30" s="5"/>
    </row>
    <row r="31" spans="1:3">
      <c r="A31" s="5" t="s">
        <v>417</v>
      </c>
      <c r="B31" s="4">
        <v>31</v>
      </c>
      <c r="C31" s="5"/>
    </row>
    <row r="32" spans="1:3">
      <c r="A32" s="5" t="s">
        <v>418</v>
      </c>
      <c r="B32" s="4">
        <v>32</v>
      </c>
      <c r="C32" s="5"/>
    </row>
    <row r="33" spans="1:3">
      <c r="A33" s="5" t="s">
        <v>5</v>
      </c>
      <c r="B33" s="6">
        <v>33</v>
      </c>
      <c r="C33" s="5"/>
    </row>
    <row r="34" spans="1:3">
      <c r="A34" s="5" t="s">
        <v>419</v>
      </c>
      <c r="B34" s="4">
        <v>34</v>
      </c>
      <c r="C34" s="5"/>
    </row>
    <row r="35" spans="1:3">
      <c r="A35" s="5" t="s">
        <v>22</v>
      </c>
      <c r="B35" s="6">
        <v>35</v>
      </c>
      <c r="C35" s="5"/>
    </row>
    <row r="36" spans="1:3">
      <c r="A36" s="5" t="s">
        <v>27</v>
      </c>
      <c r="B36" s="4">
        <v>36</v>
      </c>
      <c r="C36" s="5"/>
    </row>
    <row r="37" spans="1:3">
      <c r="A37" s="5" t="s">
        <v>420</v>
      </c>
      <c r="B37" s="6">
        <v>37</v>
      </c>
      <c r="C37" s="5"/>
    </row>
    <row r="38" spans="1:3">
      <c r="A38" s="5" t="s">
        <v>46</v>
      </c>
      <c r="B38" s="4">
        <v>38</v>
      </c>
      <c r="C38" s="5"/>
    </row>
    <row r="39" spans="1:3">
      <c r="A39" s="5" t="s">
        <v>421</v>
      </c>
      <c r="B39" s="6">
        <v>39</v>
      </c>
      <c r="C39" s="5"/>
    </row>
    <row r="40" spans="1:3">
      <c r="A40" s="5" t="s">
        <v>54</v>
      </c>
      <c r="B40" s="4">
        <v>40</v>
      </c>
      <c r="C40" s="5"/>
    </row>
    <row r="41" spans="1:3">
      <c r="A41" s="5" t="s">
        <v>61</v>
      </c>
      <c r="B41" s="6">
        <v>41</v>
      </c>
      <c r="C41" s="5"/>
    </row>
    <row r="42" spans="1:3">
      <c r="A42" s="5" t="s">
        <v>38</v>
      </c>
      <c r="B42" s="4">
        <v>42</v>
      </c>
      <c r="C42" s="5"/>
    </row>
    <row r="43" spans="1:3">
      <c r="A43" s="5" t="s">
        <v>422</v>
      </c>
      <c r="B43" s="6">
        <v>43</v>
      </c>
      <c r="C43" s="5"/>
    </row>
    <row r="44" spans="1:3">
      <c r="A44" s="5" t="s">
        <v>423</v>
      </c>
      <c r="B44" s="4">
        <v>44</v>
      </c>
      <c r="C44" s="5"/>
    </row>
    <row r="45" spans="1:3">
      <c r="A45" s="5" t="s">
        <v>424</v>
      </c>
      <c r="B45" s="6">
        <v>45</v>
      </c>
      <c r="C45" s="5"/>
    </row>
    <row r="46" spans="1:3">
      <c r="A46" s="5" t="s">
        <v>425</v>
      </c>
      <c r="B46" s="4">
        <v>46</v>
      </c>
      <c r="C46" s="5"/>
    </row>
    <row r="47" spans="1:3">
      <c r="A47" s="5" t="s">
        <v>426</v>
      </c>
      <c r="B47" s="6">
        <v>47</v>
      </c>
      <c r="C47" s="5"/>
    </row>
    <row r="48" spans="1:3">
      <c r="A48" s="1" t="s">
        <v>427</v>
      </c>
      <c r="B48" s="7">
        <v>48</v>
      </c>
      <c r="C48" s="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A6BAC-DDFE-AC4F-9581-78CACBFFF9CA}">
  <sheetPr>
    <tabColor rgb="FF4C529F"/>
  </sheetPr>
  <dimension ref="A1:F12"/>
  <sheetViews>
    <sheetView topLeftCell="B1" zoomScale="113" zoomScaleNormal="113" workbookViewId="0">
      <selection activeCell="E42" sqref="E42"/>
    </sheetView>
  </sheetViews>
  <sheetFormatPr baseColWidth="10" defaultColWidth="10.83203125" defaultRowHeight="13"/>
  <cols>
    <col min="1" max="1" width="10.83203125" style="76"/>
    <col min="2" max="2" width="27.1640625" style="76" customWidth="1"/>
    <col min="3" max="3" width="40.5" style="76" customWidth="1"/>
    <col min="4" max="4" width="33" style="76" customWidth="1"/>
    <col min="5" max="5" width="48.6640625" style="76" customWidth="1"/>
    <col min="6" max="6" width="19.83203125" style="76" customWidth="1"/>
    <col min="7" max="16384" width="10.83203125" style="76"/>
  </cols>
  <sheetData>
    <row r="1" spans="1:6" s="72" customFormat="1" ht="37" customHeight="1">
      <c r="A1" s="69" t="s">
        <v>96</v>
      </c>
      <c r="B1" s="70" t="s">
        <v>97</v>
      </c>
      <c r="C1" s="71" t="s">
        <v>3</v>
      </c>
      <c r="D1" s="71" t="s">
        <v>300</v>
      </c>
      <c r="E1" s="71" t="s">
        <v>4</v>
      </c>
      <c r="F1" s="71" t="s">
        <v>433</v>
      </c>
    </row>
    <row r="2" spans="1:6">
      <c r="A2" s="26" t="s">
        <v>65</v>
      </c>
      <c r="B2" s="24" t="s">
        <v>325</v>
      </c>
      <c r="C2" s="73" t="s">
        <v>509</v>
      </c>
      <c r="D2" s="73" t="s">
        <v>291</v>
      </c>
      <c r="E2" s="74" t="s">
        <v>434</v>
      </c>
      <c r="F2" s="75" t="s">
        <v>436</v>
      </c>
    </row>
    <row r="3" spans="1:6">
      <c r="A3" s="26" t="s">
        <v>67</v>
      </c>
      <c r="B3" s="24" t="s">
        <v>326</v>
      </c>
      <c r="C3" s="73" t="s">
        <v>510</v>
      </c>
      <c r="D3" s="73" t="s">
        <v>292</v>
      </c>
      <c r="E3" s="77" t="s">
        <v>521</v>
      </c>
      <c r="F3" s="75" t="s">
        <v>436</v>
      </c>
    </row>
    <row r="4" spans="1:6">
      <c r="A4" s="78" t="s">
        <v>68</v>
      </c>
      <c r="B4" s="24" t="s">
        <v>327</v>
      </c>
      <c r="C4" s="73" t="s">
        <v>511</v>
      </c>
      <c r="D4" s="73" t="s">
        <v>293</v>
      </c>
      <c r="E4" s="24" t="s">
        <v>69</v>
      </c>
      <c r="F4" s="79" t="s">
        <v>410</v>
      </c>
    </row>
    <row r="5" spans="1:6">
      <c r="A5" s="78" t="s">
        <v>70</v>
      </c>
      <c r="B5" s="24" t="s">
        <v>328</v>
      </c>
      <c r="C5" s="73" t="s">
        <v>512</v>
      </c>
      <c r="D5" s="73" t="s">
        <v>294</v>
      </c>
      <c r="E5" s="24" t="s">
        <v>71</v>
      </c>
      <c r="F5" s="79" t="s">
        <v>410</v>
      </c>
    </row>
    <row r="6" spans="1:6">
      <c r="A6" s="26" t="s">
        <v>72</v>
      </c>
      <c r="B6" s="24" t="s">
        <v>329</v>
      </c>
      <c r="C6" s="80" t="s">
        <v>513</v>
      </c>
      <c r="D6" s="80" t="s">
        <v>295</v>
      </c>
      <c r="E6" s="77" t="s">
        <v>435</v>
      </c>
      <c r="F6" s="75" t="s">
        <v>436</v>
      </c>
    </row>
    <row r="7" spans="1:6">
      <c r="A7" s="26" t="s">
        <v>74</v>
      </c>
      <c r="B7" s="24" t="s">
        <v>330</v>
      </c>
      <c r="C7" s="73" t="s">
        <v>514</v>
      </c>
      <c r="D7" s="73" t="s">
        <v>296</v>
      </c>
      <c r="E7" s="77" t="s">
        <v>345</v>
      </c>
      <c r="F7" s="75" t="s">
        <v>436</v>
      </c>
    </row>
    <row r="8" spans="1:6">
      <c r="A8" s="78" t="s">
        <v>75</v>
      </c>
      <c r="B8" s="24" t="s">
        <v>331</v>
      </c>
      <c r="C8" s="73" t="s">
        <v>515</v>
      </c>
      <c r="D8" s="73" t="s">
        <v>297</v>
      </c>
      <c r="E8" s="24" t="s">
        <v>346</v>
      </c>
      <c r="F8" s="79" t="s">
        <v>410</v>
      </c>
    </row>
    <row r="9" spans="1:6">
      <c r="A9" s="78" t="s">
        <v>76</v>
      </c>
      <c r="B9" s="24" t="s">
        <v>332</v>
      </c>
      <c r="C9" s="73" t="s">
        <v>516</v>
      </c>
      <c r="D9" s="73" t="s">
        <v>298</v>
      </c>
      <c r="E9" s="24" t="s">
        <v>77</v>
      </c>
      <c r="F9" s="79" t="s">
        <v>410</v>
      </c>
    </row>
    <row r="10" spans="1:6">
      <c r="A10" s="26" t="s">
        <v>78</v>
      </c>
      <c r="B10" s="24" t="s">
        <v>333</v>
      </c>
      <c r="C10" s="73" t="s">
        <v>517</v>
      </c>
      <c r="D10" s="73" t="s">
        <v>299</v>
      </c>
      <c r="E10" s="77" t="s">
        <v>520</v>
      </c>
      <c r="F10" s="75" t="s">
        <v>436</v>
      </c>
    </row>
    <row r="11" spans="1:6">
      <c r="A11" s="78" t="s">
        <v>79</v>
      </c>
      <c r="B11" s="24" t="s">
        <v>301</v>
      </c>
      <c r="C11" s="73" t="s">
        <v>518</v>
      </c>
      <c r="D11" s="73" t="s">
        <v>302</v>
      </c>
      <c r="E11" s="24" t="s">
        <v>80</v>
      </c>
      <c r="F11" s="79" t="s">
        <v>410</v>
      </c>
    </row>
    <row r="12" spans="1:6">
      <c r="A12" s="78" t="s">
        <v>81</v>
      </c>
      <c r="B12" s="24" t="s">
        <v>334</v>
      </c>
      <c r="C12" s="73" t="s">
        <v>519</v>
      </c>
      <c r="D12" s="73" t="s">
        <v>398</v>
      </c>
      <c r="E12" s="24" t="s">
        <v>82</v>
      </c>
      <c r="F12" s="79" t="s">
        <v>410</v>
      </c>
    </row>
  </sheetData>
  <autoFilter ref="F1:F18" xr:uid="{5BBA6BAC-DDFE-AC4F-9581-78CACBFFF9C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227C-B2B0-4546-87C9-9F4598B55DBB}">
  <sheetPr>
    <tabColor rgb="FF2A7980"/>
  </sheetPr>
  <dimension ref="A1:F11"/>
  <sheetViews>
    <sheetView topLeftCell="B1" zoomScale="113" zoomScaleNormal="113" workbookViewId="0">
      <selection activeCell="F6" sqref="F6"/>
    </sheetView>
  </sheetViews>
  <sheetFormatPr baseColWidth="10" defaultColWidth="10.83203125" defaultRowHeight="13"/>
  <cols>
    <col min="1" max="1" width="10.83203125" style="45"/>
    <col min="2" max="2" width="19.83203125" style="45" customWidth="1"/>
    <col min="3" max="3" width="16.6640625" style="45" customWidth="1"/>
    <col min="4" max="4" width="29.1640625" style="45" customWidth="1"/>
    <col min="5" max="5" width="39.5" style="45" customWidth="1"/>
    <col min="6" max="6" width="26.6640625" style="62" customWidth="1"/>
    <col min="7" max="16384" width="10.83203125" style="45"/>
  </cols>
  <sheetData>
    <row r="1" spans="1:6" s="56" customFormat="1" ht="37" customHeight="1">
      <c r="A1" s="64" t="s">
        <v>96</v>
      </c>
      <c r="B1" s="65" t="s">
        <v>97</v>
      </c>
      <c r="C1" s="66" t="s">
        <v>3</v>
      </c>
      <c r="D1" s="66" t="s">
        <v>300</v>
      </c>
      <c r="E1" s="66" t="s">
        <v>4</v>
      </c>
      <c r="F1" s="66" t="s">
        <v>522</v>
      </c>
    </row>
    <row r="2" spans="1:6" ht="22" customHeight="1">
      <c r="A2" s="58" t="s">
        <v>98</v>
      </c>
      <c r="B2" s="57" t="s">
        <v>523</v>
      </c>
      <c r="C2" s="67" t="s">
        <v>524</v>
      </c>
      <c r="D2" s="67" t="s">
        <v>303</v>
      </c>
      <c r="E2" s="45" t="s">
        <v>347</v>
      </c>
      <c r="F2" s="62" t="s">
        <v>410</v>
      </c>
    </row>
    <row r="3" spans="1:6">
      <c r="A3" s="58" t="s">
        <v>83</v>
      </c>
      <c r="B3" s="57" t="s">
        <v>313</v>
      </c>
      <c r="C3" s="67" t="s">
        <v>525</v>
      </c>
      <c r="D3" s="67" t="s">
        <v>304</v>
      </c>
      <c r="E3" s="45" t="s">
        <v>84</v>
      </c>
      <c r="F3" s="62" t="s">
        <v>410</v>
      </c>
    </row>
    <row r="4" spans="1:6">
      <c r="A4" s="61" t="s">
        <v>85</v>
      </c>
      <c r="B4" s="57" t="s">
        <v>461</v>
      </c>
      <c r="C4" s="67" t="s">
        <v>526</v>
      </c>
      <c r="D4" s="67" t="s">
        <v>305</v>
      </c>
      <c r="E4" s="49" t="s">
        <v>86</v>
      </c>
      <c r="F4" s="68" t="s">
        <v>436</v>
      </c>
    </row>
    <row r="5" spans="1:6" ht="18" customHeight="1">
      <c r="A5" s="61" t="s">
        <v>87</v>
      </c>
      <c r="B5" s="57" t="s">
        <v>527</v>
      </c>
      <c r="C5" s="67" t="s">
        <v>528</v>
      </c>
      <c r="D5" s="67" t="s">
        <v>306</v>
      </c>
      <c r="E5" s="49" t="s">
        <v>540</v>
      </c>
      <c r="F5" s="68" t="s">
        <v>436</v>
      </c>
    </row>
    <row r="6" spans="1:6">
      <c r="A6" s="58" t="s">
        <v>88</v>
      </c>
      <c r="B6" s="57" t="s">
        <v>529</v>
      </c>
      <c r="C6" s="67" t="s">
        <v>530</v>
      </c>
      <c r="D6" s="67" t="s">
        <v>307</v>
      </c>
      <c r="E6" s="45" t="s">
        <v>89</v>
      </c>
      <c r="F6" s="62" t="s">
        <v>410</v>
      </c>
    </row>
    <row r="7" spans="1:6">
      <c r="A7" s="58" t="s">
        <v>90</v>
      </c>
      <c r="B7" s="57" t="s">
        <v>531</v>
      </c>
      <c r="C7" s="67" t="s">
        <v>532</v>
      </c>
      <c r="D7" s="67" t="s">
        <v>308</v>
      </c>
      <c r="E7" s="45" t="s">
        <v>348</v>
      </c>
      <c r="F7" s="62" t="s">
        <v>410</v>
      </c>
    </row>
    <row r="8" spans="1:6" ht="22" customHeight="1">
      <c r="A8" s="61" t="s">
        <v>91</v>
      </c>
      <c r="B8" s="57" t="s">
        <v>533</v>
      </c>
      <c r="C8" s="67" t="s">
        <v>534</v>
      </c>
      <c r="D8" s="67" t="s">
        <v>309</v>
      </c>
      <c r="E8" s="49" t="s">
        <v>542</v>
      </c>
      <c r="F8" s="68" t="s">
        <v>436</v>
      </c>
    </row>
    <row r="9" spans="1:6">
      <c r="A9" s="58" t="s">
        <v>92</v>
      </c>
      <c r="B9" s="57" t="s">
        <v>535</v>
      </c>
      <c r="C9" s="67" t="s">
        <v>536</v>
      </c>
      <c r="D9" s="67" t="s">
        <v>310</v>
      </c>
      <c r="E9" s="45" t="s">
        <v>93</v>
      </c>
      <c r="F9" s="62" t="s">
        <v>410</v>
      </c>
    </row>
    <row r="10" spans="1:6">
      <c r="A10" s="61" t="s">
        <v>94</v>
      </c>
      <c r="B10" s="57" t="s">
        <v>335</v>
      </c>
      <c r="C10" s="67" t="s">
        <v>537</v>
      </c>
      <c r="D10" s="67" t="s">
        <v>311</v>
      </c>
      <c r="E10" s="49" t="s">
        <v>399</v>
      </c>
      <c r="F10" s="68" t="s">
        <v>436</v>
      </c>
    </row>
    <row r="11" spans="1:6">
      <c r="A11" s="61" t="s">
        <v>95</v>
      </c>
      <c r="B11" s="57" t="s">
        <v>538</v>
      </c>
      <c r="C11" s="67" t="s">
        <v>539</v>
      </c>
      <c r="D11" s="67" t="s">
        <v>312</v>
      </c>
      <c r="E11" s="49" t="s">
        <v>541</v>
      </c>
      <c r="F11" s="68" t="s">
        <v>436</v>
      </c>
    </row>
  </sheetData>
  <autoFilter ref="F1:F11" xr:uid="{014D227C-B2B0-4546-87C9-9F4598B55DBB}"/>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82D9-2642-0942-B414-AD09AFCDD2FE}">
  <sheetPr>
    <tabColor rgb="FF336D23"/>
  </sheetPr>
  <dimension ref="A1:F7"/>
  <sheetViews>
    <sheetView zoomScale="113" zoomScaleNormal="113" workbookViewId="0">
      <selection activeCell="D6" sqref="D6"/>
    </sheetView>
  </sheetViews>
  <sheetFormatPr baseColWidth="10" defaultColWidth="10.83203125" defaultRowHeight="13"/>
  <cols>
    <col min="1" max="1" width="10.83203125" style="45"/>
    <col min="2" max="2" width="54.6640625" style="45" customWidth="1"/>
    <col min="3" max="3" width="26.1640625" style="45" customWidth="1"/>
    <col min="4" max="4" width="34.1640625" style="45" customWidth="1"/>
    <col min="5" max="5" width="46.83203125" style="45" customWidth="1"/>
    <col min="6" max="6" width="28.83203125" style="62" customWidth="1"/>
    <col min="7" max="16384" width="10.83203125" style="45"/>
  </cols>
  <sheetData>
    <row r="1" spans="1:6" s="56" customFormat="1" ht="37" customHeight="1">
      <c r="A1" s="53" t="s">
        <v>96</v>
      </c>
      <c r="B1" s="54" t="s">
        <v>97</v>
      </c>
      <c r="C1" s="55" t="s">
        <v>290</v>
      </c>
      <c r="D1" s="55" t="s">
        <v>300</v>
      </c>
      <c r="E1" s="55" t="s">
        <v>4</v>
      </c>
      <c r="F1" s="55" t="s">
        <v>522</v>
      </c>
    </row>
    <row r="2" spans="1:6">
      <c r="A2" s="43" t="s">
        <v>99</v>
      </c>
      <c r="B2" s="57" t="s">
        <v>323</v>
      </c>
      <c r="C2" s="57" t="s">
        <v>314</v>
      </c>
      <c r="D2" s="57" t="s">
        <v>315</v>
      </c>
      <c r="E2" s="42" t="s">
        <v>349</v>
      </c>
      <c r="F2" s="58" t="s">
        <v>410</v>
      </c>
    </row>
    <row r="3" spans="1:6">
      <c r="A3" s="59" t="s">
        <v>101</v>
      </c>
      <c r="B3" s="57" t="s">
        <v>336</v>
      </c>
      <c r="C3" s="57" t="s">
        <v>350</v>
      </c>
      <c r="D3" s="57" t="s">
        <v>316</v>
      </c>
      <c r="E3" s="60" t="s">
        <v>351</v>
      </c>
      <c r="F3" s="61" t="s">
        <v>436</v>
      </c>
    </row>
    <row r="4" spans="1:6">
      <c r="A4" s="43" t="s">
        <v>103</v>
      </c>
      <c r="B4" s="57" t="s">
        <v>337</v>
      </c>
      <c r="C4" s="57" t="s">
        <v>317</v>
      </c>
      <c r="D4" s="57" t="s">
        <v>318</v>
      </c>
      <c r="E4" s="42" t="s">
        <v>353</v>
      </c>
      <c r="F4" s="62" t="s">
        <v>410</v>
      </c>
    </row>
    <row r="5" spans="1:6">
      <c r="A5" s="43" t="s">
        <v>105</v>
      </c>
      <c r="B5" s="57" t="s">
        <v>338</v>
      </c>
      <c r="C5" s="57" t="s">
        <v>319</v>
      </c>
      <c r="D5" s="57" t="s">
        <v>320</v>
      </c>
      <c r="E5" s="42" t="s">
        <v>106</v>
      </c>
      <c r="F5" s="62" t="s">
        <v>410</v>
      </c>
    </row>
    <row r="6" spans="1:6">
      <c r="A6" s="43" t="s">
        <v>108</v>
      </c>
      <c r="B6" s="57" t="s">
        <v>339</v>
      </c>
      <c r="C6" s="57" t="s">
        <v>324</v>
      </c>
      <c r="D6" s="57" t="s">
        <v>321</v>
      </c>
      <c r="E6" s="42" t="s">
        <v>109</v>
      </c>
      <c r="F6" s="62" t="s">
        <v>410</v>
      </c>
    </row>
    <row r="7" spans="1:6">
      <c r="A7" s="43" t="s">
        <v>110</v>
      </c>
      <c r="B7" s="57" t="s">
        <v>543</v>
      </c>
      <c r="C7" s="57" t="s">
        <v>544</v>
      </c>
      <c r="D7" s="57" t="s">
        <v>322</v>
      </c>
      <c r="E7" s="63" t="s">
        <v>111</v>
      </c>
      <c r="F7" s="62" t="s">
        <v>410</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FCD8-C471-C941-9D5B-252E4FAE2112}">
  <sheetPr>
    <tabColor rgb="FF757544"/>
  </sheetPr>
  <dimension ref="A1:E7"/>
  <sheetViews>
    <sheetView zoomScale="113" zoomScaleNormal="113" workbookViewId="0">
      <selection activeCell="D6" sqref="D6"/>
    </sheetView>
  </sheetViews>
  <sheetFormatPr baseColWidth="10" defaultColWidth="10.83203125" defaultRowHeight="13"/>
  <cols>
    <col min="1" max="1" width="10.5" style="45" bestFit="1" customWidth="1"/>
    <col min="2" max="2" width="47.5" style="45" customWidth="1"/>
    <col min="3" max="3" width="63" style="45" customWidth="1"/>
    <col min="4" max="4" width="66.6640625" style="45" customWidth="1"/>
    <col min="5" max="5" width="26.83203125" style="62" customWidth="1"/>
    <col min="6" max="16384" width="10.83203125" style="45"/>
  </cols>
  <sheetData>
    <row r="1" spans="1:5" s="56" customFormat="1" ht="15.5">
      <c r="A1" s="88" t="s">
        <v>96</v>
      </c>
      <c r="B1" s="89" t="s">
        <v>97</v>
      </c>
      <c r="C1" s="90" t="s">
        <v>3</v>
      </c>
      <c r="D1" s="90" t="s">
        <v>4</v>
      </c>
      <c r="E1" s="90" t="s">
        <v>522</v>
      </c>
    </row>
    <row r="2" spans="1:5">
      <c r="A2" s="91" t="s">
        <v>112</v>
      </c>
      <c r="B2" s="44" t="s">
        <v>340</v>
      </c>
      <c r="C2" s="44" t="s">
        <v>546</v>
      </c>
      <c r="D2" s="1" t="s">
        <v>354</v>
      </c>
      <c r="E2" s="62" t="s">
        <v>410</v>
      </c>
    </row>
    <row r="3" spans="1:5" ht="17" customHeight="1">
      <c r="A3" s="92" t="s">
        <v>114</v>
      </c>
      <c r="B3" s="44" t="s">
        <v>115</v>
      </c>
      <c r="C3" s="44" t="s">
        <v>547</v>
      </c>
      <c r="D3" s="86" t="s">
        <v>551</v>
      </c>
      <c r="E3" s="68" t="s">
        <v>436</v>
      </c>
    </row>
    <row r="4" spans="1:5">
      <c r="A4" s="91" t="s">
        <v>116</v>
      </c>
      <c r="B4" s="44" t="s">
        <v>117</v>
      </c>
      <c r="C4" s="44" t="s">
        <v>548</v>
      </c>
      <c r="D4" s="1" t="s">
        <v>355</v>
      </c>
      <c r="E4" s="62" t="s">
        <v>410</v>
      </c>
    </row>
    <row r="5" spans="1:5">
      <c r="A5" s="91" t="s">
        <v>118</v>
      </c>
      <c r="B5" s="44" t="s">
        <v>119</v>
      </c>
      <c r="C5" s="44" t="s">
        <v>549</v>
      </c>
      <c r="D5" s="1"/>
      <c r="E5" s="62" t="s">
        <v>410</v>
      </c>
    </row>
    <row r="6" spans="1:5">
      <c r="A6" s="91" t="s">
        <v>120</v>
      </c>
      <c r="B6" s="44" t="s">
        <v>121</v>
      </c>
      <c r="C6" s="44" t="s">
        <v>550</v>
      </c>
      <c r="D6" s="1" t="s">
        <v>122</v>
      </c>
      <c r="E6" s="62" t="s">
        <v>410</v>
      </c>
    </row>
    <row r="7" spans="1:5">
      <c r="A7" s="92" t="s">
        <v>400</v>
      </c>
      <c r="B7" s="44" t="s">
        <v>401</v>
      </c>
      <c r="C7" s="44" t="str">
        <f>VLOOKUP(B7, [1]Phase0!$C$2:$E1297, 3,0)</f>
        <v>Mobile technology is an integral part of the modern health care environment. In mHealth, the mobile user interface (MUI) serves as the bridge between the application and the health care professional. It is important that the doctor be able to easily express his needs on the MUI and correctly interpret the information displayed. New techniques for adapting MUIs offer new opportunities for the MUI designer to maximize the benefits of mHealth technology by providing the best possible way for health care professionals to perform their tasks efficiently and effectively. For the designer, the hope is that new technologies will be developed, such as mobile devices adaptable to different environments, so as to enable customization of the application to the user’s context. In this paper, we propose context-based and rule-based approach for designing adaptable MUIs in mHealth. The MUI features adapted to the needs of health care professionals have been implemented on the iPhone and evaluated with an empirical study. © 2013 The Authors.,” vol. 21, pp. 390–397, 2013, doi: 10.1016/j.procs.2013.09.051.</v>
      </c>
      <c r="D7" s="84" t="s">
        <v>545</v>
      </c>
      <c r="E7" s="68" t="s">
        <v>436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Filtering Process</vt:lpstr>
      <vt:lpstr>Second discussion</vt:lpstr>
      <vt:lpstr>All inlcude studies</vt:lpstr>
      <vt:lpstr>First discussion</vt:lpstr>
      <vt:lpstr>Sheet1</vt:lpstr>
      <vt:lpstr>ACM</vt:lpstr>
      <vt:lpstr>IEEE</vt:lpstr>
      <vt:lpstr>MED</vt:lpstr>
      <vt:lpstr>SCI</vt:lpstr>
      <vt:lpstr>SCO</vt:lpstr>
      <vt:lpstr>SPR</vt:lpstr>
      <vt:lpstr>Snowballing</vt:lpstr>
      <vt:lpstr>Snowballing procedures</vt:lpstr>
      <vt:lpstr>Studies from phase 2</vt:lpstr>
      <vt:lpstr>Abstract</vt:lpstr>
      <vt:lpstr>Title and check duplicate</vt:lpstr>
      <vt:lpstr>Intro+method+conclusion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Wang</dc:creator>
  <cp:lastModifiedBy>Guillaume Genois</cp:lastModifiedBy>
  <dcterms:created xsi:type="dcterms:W3CDTF">2022-03-29T03:38:39Z</dcterms:created>
  <dcterms:modified xsi:type="dcterms:W3CDTF">2024-08-23T02:44:32Z</dcterms:modified>
</cp:coreProperties>
</file>