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124688_corp_caixa_gov_br/Documents/Área de Trabalho/"/>
    </mc:Choice>
  </mc:AlternateContent>
  <xr:revisionPtr revIDLastSave="633" documentId="8_{8BA86F8B-20CF-4CF8-8D42-030E05CFB991}" xr6:coauthVersionLast="47" xr6:coauthVersionMax="47" xr10:uidLastSave="{25A04EDE-F034-4D23-BD3E-F5221D0E3BF7}"/>
  <bookViews>
    <workbookView xWindow="-120" yWindow="-120" windowWidth="29040" windowHeight="15720" activeTab="2" xr2:uid="{D16C5070-75FE-4DBA-8600-C5C9D9913F64}"/>
  </bookViews>
  <sheets>
    <sheet name="TABELA DINAMICA" sheetId="3" r:id="rId1"/>
    <sheet name="Dados" sheetId="1" r:id="rId2"/>
    <sheet name="Dashbord" sheetId="4" r:id="rId3"/>
  </sheets>
  <definedNames>
    <definedName name="SegmentaçãodeDados_mês">#N/A</definedName>
  </definedNames>
  <calcPr calcId="191029"/>
  <pivotCaches>
    <pivotCache cacheId="1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</calcChain>
</file>

<file path=xl/sharedStrings.xml><?xml version="1.0" encoding="utf-8"?>
<sst xmlns="http://schemas.openxmlformats.org/spreadsheetml/2006/main" count="145" uniqueCount="32">
  <si>
    <t>Data</t>
  </si>
  <si>
    <t xml:space="preserve">Tipo </t>
  </si>
  <si>
    <t>Categoria</t>
  </si>
  <si>
    <t>Descrição</t>
  </si>
  <si>
    <t>Valor</t>
  </si>
  <si>
    <t xml:space="preserve">Operação Bancária </t>
  </si>
  <si>
    <t>Status</t>
  </si>
  <si>
    <t>SAÍDA</t>
  </si>
  <si>
    <t>ENTRADA</t>
  </si>
  <si>
    <t>Eletrodoméstico</t>
  </si>
  <si>
    <t>Eletrônico</t>
  </si>
  <si>
    <t>Supermercado</t>
  </si>
  <si>
    <t>Salário</t>
  </si>
  <si>
    <t>Ticket</t>
  </si>
  <si>
    <t>Automóvel</t>
  </si>
  <si>
    <t>Casa</t>
  </si>
  <si>
    <t>Lazer</t>
  </si>
  <si>
    <t>Doação</t>
  </si>
  <si>
    <t>PLR</t>
  </si>
  <si>
    <t>Panela</t>
  </si>
  <si>
    <t>Fone de Ouvido</t>
  </si>
  <si>
    <t>Ovomaltine</t>
  </si>
  <si>
    <t>Combustível</t>
  </si>
  <si>
    <t>Luz</t>
  </si>
  <si>
    <t>Passeio em BH</t>
  </si>
  <si>
    <t>Cesta Básica</t>
  </si>
  <si>
    <t>PAGO</t>
  </si>
  <si>
    <t>PENDENTE</t>
  </si>
  <si>
    <t>Rótulos de Linha</t>
  </si>
  <si>
    <t>Total Geral</t>
  </si>
  <si>
    <t>Soma de Valor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</si>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</sst>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Vírgula" xfId="1" builtinId="3"/>
  </cellStyles>
  <dxfs count="3">
    <dxf>
      <numFmt numFmtId="1" formatCode="0"/>
    </dxf>
    <dxf>
      <numFmt numFmtId="19" formatCode="dd/mm/yyyy"/>
    </dxf>
    <dxf>
      <numFmt numFmtId="164" formatCode="&quot;R$&quot;\ #,##0.00"/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[DIO.xlsx]TABELA DINAMICA!Tabela dinâmica1</c:name>
    <c:fmtId val="9"/>
  </c:pivotSource>
  <c:chart>
    <c:autoTitleDeleted val="1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 DINAMICA'!$A$5:$A$12</c:f>
              <c:strCache>
                <c:ptCount val="7"/>
                <c:pt idx="0">
                  <c:v>Automóvel</c:v>
                </c:pt>
                <c:pt idx="1">
                  <c:v>Casa</c:v>
                </c:pt>
                <c:pt idx="2">
                  <c:v>Doação</c:v>
                </c:pt>
                <c:pt idx="3">
                  <c:v>Eletrodoméstico</c:v>
                </c:pt>
                <c:pt idx="4">
                  <c:v>Eletrônico</c:v>
                </c:pt>
                <c:pt idx="5">
                  <c:v>Lazer</c:v>
                </c:pt>
                <c:pt idx="6">
                  <c:v>Supermercado</c:v>
                </c:pt>
              </c:strCache>
            </c:strRef>
          </c:cat>
          <c:val>
            <c:numRef>
              <c:f>'TABELA DINAMICA'!$B$5:$B$12</c:f>
              <c:numCache>
                <c:formatCode>"R$"\ #,##0.00</c:formatCode>
                <c:ptCount val="7"/>
                <c:pt idx="0">
                  <c:v>1367.3390946500249</c:v>
                </c:pt>
                <c:pt idx="1">
                  <c:v>1629.6842798351872</c:v>
                </c:pt>
                <c:pt idx="2">
                  <c:v>793.451851851789</c:v>
                </c:pt>
                <c:pt idx="3">
                  <c:v>1790.2307818928189</c:v>
                </c:pt>
                <c:pt idx="4">
                  <c:v>2574.5507818928008</c:v>
                </c:pt>
                <c:pt idx="5">
                  <c:v>1904.459094649982</c:v>
                </c:pt>
                <c:pt idx="6">
                  <c:v>1586.9596707816786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6-41E6-A9EB-B16CBD901D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95191616"/>
        <c:axId val="368519312"/>
      </c:barChart>
      <c:catAx>
        <c:axId val="49519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8519312"/>
        <c:crosses val="autoZero"/>
        <c:auto val="1"/>
        <c:lblAlgn val="ctr"/>
        <c:lblOffset val="100"/>
        <c:noMultiLvlLbl val="0"/>
      </c:catAx>
      <c:valAx>
        <c:axId val="368519312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49519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[DIO.xlsx]TABELA DINAMICA!Tabela dinâmica2</c:name>
    <c:fmtId val="2"/>
  </c:pivotSource>
  <c:chart>
    <c:autoTitleDeleted val="1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DINAMICA'!$B$18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 DINAMICA'!$A$19:$A$22</c:f>
              <c:strCache>
                <c:ptCount val="3"/>
                <c:pt idx="0">
                  <c:v>PLR</c:v>
                </c:pt>
                <c:pt idx="1">
                  <c:v>Salário</c:v>
                </c:pt>
                <c:pt idx="2">
                  <c:v>Ticket</c:v>
                </c:pt>
              </c:strCache>
            </c:strRef>
          </c:cat>
          <c:val>
            <c:numRef>
              <c:f>'TABELA DINAMICA'!$B$19:$B$22</c:f>
              <c:numCache>
                <c:formatCode>"R$"\ #,##0.00</c:formatCode>
                <c:ptCount val="3"/>
                <c:pt idx="0">
                  <c:v>2643.6353909464351</c:v>
                </c:pt>
                <c:pt idx="1">
                  <c:v>9336.2130041149721</c:v>
                </c:pt>
                <c:pt idx="2">
                  <c:v>3280.1346502055976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9-46E7-8DC9-435968CCCA6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74149328"/>
        <c:axId val="370730400"/>
      </c:barChart>
      <c:catAx>
        <c:axId val="5741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0730400"/>
        <c:crosses val="autoZero"/>
        <c:auto val="1"/>
        <c:lblAlgn val="ctr"/>
        <c:lblOffset val="100"/>
        <c:noMultiLvlLbl val="0"/>
      </c:catAx>
      <c:valAx>
        <c:axId val="370730400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57414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2.sv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chart" Target="../charts/chart2.xml"/><Relationship Id="rId9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25</xdr:row>
      <xdr:rowOff>133350</xdr:rowOff>
    </xdr:from>
    <xdr:to>
      <xdr:col>22</xdr:col>
      <xdr:colOff>313764</xdr:colOff>
      <xdr:row>45</xdr:row>
      <xdr:rowOff>121715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EEE0076-01A2-718B-E886-86A07F3824AE}"/>
            </a:ext>
          </a:extLst>
        </xdr:cNvPr>
        <xdr:cNvGrpSpPr/>
      </xdr:nvGrpSpPr>
      <xdr:grpSpPr>
        <a:xfrm>
          <a:off x="2631141" y="4895850"/>
          <a:ext cx="12754535" cy="3798365"/>
          <a:chOff x="2543175" y="333375"/>
          <a:chExt cx="6400800" cy="4231090"/>
        </a:xfrm>
      </xdr:grpSpPr>
      <xdr:sp macro="" textlink="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6A9E0D21-4608-7A97-7C38-7AFF7E3499D4}"/>
              </a:ext>
            </a:extLst>
          </xdr:cNvPr>
          <xdr:cNvSpPr/>
        </xdr:nvSpPr>
        <xdr:spPr>
          <a:xfrm>
            <a:off x="2543175" y="333375"/>
            <a:ext cx="6400800" cy="419100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100"/>
          </a:p>
        </xdr:txBody>
      </xdr:sp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A9BBB740-08C0-4F80-B915-65E055A9CE09}"/>
              </a:ext>
            </a:extLst>
          </xdr:cNvPr>
          <xdr:cNvGraphicFramePr>
            <a:graphicFrameLocks/>
          </xdr:cNvGraphicFramePr>
        </xdr:nvGraphicFramePr>
        <xdr:xfrm>
          <a:off x="2838450" y="1454552"/>
          <a:ext cx="5805488" cy="3109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Retângulo: Cantos Superiores Arredondados 2">
            <a:extLst>
              <a:ext uri="{FF2B5EF4-FFF2-40B4-BE49-F238E27FC236}">
                <a16:creationId xmlns:a16="http://schemas.microsoft.com/office/drawing/2014/main" id="{A88B73F0-EFA2-F638-7A12-13874777F576}"/>
              </a:ext>
            </a:extLst>
          </xdr:cNvPr>
          <xdr:cNvSpPr/>
        </xdr:nvSpPr>
        <xdr:spPr>
          <a:xfrm>
            <a:off x="2581276" y="466725"/>
            <a:ext cx="6286500" cy="942975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11AC62C0-8765-9430-3E21-8D74EB1A9FB3}"/>
              </a:ext>
            </a:extLst>
          </xdr:cNvPr>
          <xdr:cNvSpPr txBox="1"/>
        </xdr:nvSpPr>
        <xdr:spPr>
          <a:xfrm>
            <a:off x="3121884" y="723900"/>
            <a:ext cx="907422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400" b="1">
                <a:solidFill>
                  <a:schemeClr val="bg1"/>
                </a:solidFill>
                <a:latin typeface="Aptos Black" panose="020F0502020204030204" pitchFamily="34" charset="0"/>
              </a:rPr>
              <a:t>Entradas</a:t>
            </a:r>
          </a:p>
        </xdr:txBody>
      </xdr:sp>
      <xdr:pic>
        <xdr:nvPicPr>
          <xdr:cNvPr id="14" name="Gráfico 13" descr="Carteira com preenchimento sólido">
            <a:extLst>
              <a:ext uri="{FF2B5EF4-FFF2-40B4-BE49-F238E27FC236}">
                <a16:creationId xmlns:a16="http://schemas.microsoft.com/office/drawing/2014/main" id="{7280245B-6ED7-6946-0AE1-CC0F65FC38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732670" y="559575"/>
            <a:ext cx="355415" cy="78344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266700</xdr:colOff>
      <xdr:row>8</xdr:row>
      <xdr:rowOff>19051</xdr:rowOff>
    </xdr:from>
    <xdr:to>
      <xdr:col>8</xdr:col>
      <xdr:colOff>552450</xdr:colOff>
      <xdr:row>25</xdr:row>
      <xdr:rowOff>0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CEC75737-F85B-23D3-FF72-D10BCF4BC7CA}"/>
            </a:ext>
          </a:extLst>
        </xdr:cNvPr>
        <xdr:cNvGrpSpPr/>
      </xdr:nvGrpSpPr>
      <xdr:grpSpPr>
        <a:xfrm>
          <a:off x="2631141" y="1543051"/>
          <a:ext cx="4521574" cy="3219449"/>
          <a:chOff x="3286125" y="4695826"/>
          <a:chExt cx="4752975" cy="3448049"/>
        </a:xfrm>
      </xdr:grpSpPr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4CC58E8E-90BE-4395-A2EE-A2C5106810DA}"/>
              </a:ext>
            </a:extLst>
          </xdr:cNvPr>
          <xdr:cNvSpPr/>
        </xdr:nvSpPr>
        <xdr:spPr>
          <a:xfrm>
            <a:off x="3286125" y="4695826"/>
            <a:ext cx="4752975" cy="342900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7" name="Retângulo: Cantos Superiores Arredondados 6">
            <a:extLst>
              <a:ext uri="{FF2B5EF4-FFF2-40B4-BE49-F238E27FC236}">
                <a16:creationId xmlns:a16="http://schemas.microsoft.com/office/drawing/2014/main" id="{D30ED553-AE24-4296-BBA3-D36BAA6C5A66}"/>
              </a:ext>
            </a:extLst>
          </xdr:cNvPr>
          <xdr:cNvSpPr/>
        </xdr:nvSpPr>
        <xdr:spPr>
          <a:xfrm>
            <a:off x="3324226" y="4829175"/>
            <a:ext cx="4668101" cy="771525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100"/>
          </a:p>
        </xdr:txBody>
      </xdr:sp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FDC4DA62-D006-41B5-A13C-AEA67449A8FB}"/>
              </a:ext>
            </a:extLst>
          </xdr:cNvPr>
          <xdr:cNvGraphicFramePr>
            <a:graphicFrameLocks/>
          </xdr:cNvGraphicFramePr>
        </xdr:nvGraphicFramePr>
        <xdr:xfrm>
          <a:off x="3867149" y="5657850"/>
          <a:ext cx="3648075" cy="24860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pic>
        <xdr:nvPicPr>
          <xdr:cNvPr id="12" name="Gráfico 11" descr="Dinheiro voador com preenchimento sólido">
            <a:extLst>
              <a:ext uri="{FF2B5EF4-FFF2-40B4-BE49-F238E27FC236}">
                <a16:creationId xmlns:a16="http://schemas.microsoft.com/office/drawing/2014/main" id="{97FB926B-7F7E-9237-457F-3E14957B4F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667126" y="4924426"/>
            <a:ext cx="609600" cy="609600"/>
          </a:xfrm>
          <a:prstGeom prst="rect">
            <a:avLst/>
          </a:prstGeom>
        </xdr:spPr>
      </xdr:pic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29516D29-6264-4862-8E32-F565666BA9CE}"/>
              </a:ext>
            </a:extLst>
          </xdr:cNvPr>
          <xdr:cNvSpPr txBox="1"/>
        </xdr:nvSpPr>
        <xdr:spPr>
          <a:xfrm>
            <a:off x="4314825" y="5019675"/>
            <a:ext cx="2000250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400" b="1">
                <a:solidFill>
                  <a:schemeClr val="bg1"/>
                </a:solidFill>
                <a:latin typeface="Aptos Black" panose="020F0502020204030204" pitchFamily="34" charset="0"/>
              </a:rPr>
              <a:t>Saídas</a:t>
            </a:r>
          </a:p>
        </xdr:txBody>
      </xdr:sp>
    </xdr:grpSp>
    <xdr:clientData/>
  </xdr:twoCellAnchor>
  <xdr:twoCellAnchor>
    <xdr:from>
      <xdr:col>0</xdr:col>
      <xdr:colOff>2352674</xdr:colOff>
      <xdr:row>0</xdr:row>
      <xdr:rowOff>0</xdr:rowOff>
    </xdr:from>
    <xdr:to>
      <xdr:col>22</xdr:col>
      <xdr:colOff>152399</xdr:colOff>
      <xdr:row>7</xdr:row>
      <xdr:rowOff>133350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764F4E8A-B7FC-F243-77E0-1CEA7533BBBB}"/>
            </a:ext>
          </a:extLst>
        </xdr:cNvPr>
        <xdr:cNvSpPr/>
      </xdr:nvSpPr>
      <xdr:spPr>
        <a:xfrm>
          <a:off x="2352674" y="0"/>
          <a:ext cx="12963525" cy="14668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514350</xdr:colOff>
      <xdr:row>0</xdr:row>
      <xdr:rowOff>123825</xdr:rowOff>
    </xdr:from>
    <xdr:to>
      <xdr:col>3</xdr:col>
      <xdr:colOff>590550</xdr:colOff>
      <xdr:row>6</xdr:row>
      <xdr:rowOff>142875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F097EC26-C52E-7566-4E6D-38A15084A19D}"/>
            </a:ext>
          </a:extLst>
        </xdr:cNvPr>
        <xdr:cNvSpPr/>
      </xdr:nvSpPr>
      <xdr:spPr>
        <a:xfrm>
          <a:off x="2876550" y="123825"/>
          <a:ext cx="1295400" cy="116205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104775</xdr:colOff>
      <xdr:row>1</xdr:row>
      <xdr:rowOff>90488</xdr:rowOff>
    </xdr:from>
    <xdr:to>
      <xdr:col>12</xdr:col>
      <xdr:colOff>104775</xdr:colOff>
      <xdr:row>5</xdr:row>
      <xdr:rowOff>176213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B25ACDCE-DF49-4470-519D-B4A726286EFD}"/>
            </a:ext>
          </a:extLst>
        </xdr:cNvPr>
        <xdr:cNvSpPr txBox="1"/>
      </xdr:nvSpPr>
      <xdr:spPr>
        <a:xfrm>
          <a:off x="4295775" y="280988"/>
          <a:ext cx="4876800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200" b="1">
              <a:solidFill>
                <a:schemeClr val="bg1">
                  <a:lumMod val="95000"/>
                </a:schemeClr>
              </a:solidFill>
              <a:latin typeface="Aptos" panose="020B0004020202020204" pitchFamily="34" charset="0"/>
            </a:rPr>
            <a:t>Olá,</a:t>
          </a:r>
          <a:r>
            <a:rPr lang="pt-BR" sz="2200" b="1" baseline="0">
              <a:solidFill>
                <a:schemeClr val="bg1">
                  <a:lumMod val="95000"/>
                </a:schemeClr>
              </a:solidFill>
              <a:latin typeface="Aptos" panose="020B0004020202020204" pitchFamily="34" charset="0"/>
            </a:rPr>
            <a:t> seja bem-vindo ao Controller!</a:t>
          </a:r>
        </a:p>
        <a:p>
          <a:endParaRPr lang="pt-BR" sz="1000" b="1" baseline="0">
            <a:solidFill>
              <a:schemeClr val="bg1">
                <a:lumMod val="95000"/>
              </a:schemeClr>
            </a:solidFill>
            <a:latin typeface="Aptos" panose="020B0004020202020204" pitchFamily="34" charset="0"/>
          </a:endParaRPr>
        </a:p>
        <a:p>
          <a:pPr algn="ctr"/>
          <a:r>
            <a:rPr lang="pt-BR" sz="1600" b="1" baseline="0">
              <a:solidFill>
                <a:schemeClr val="bg1">
                  <a:lumMod val="95000"/>
                </a:schemeClr>
              </a:solidFill>
              <a:latin typeface="Aptos" panose="020B0004020202020204" pitchFamily="34" charset="0"/>
            </a:rPr>
            <a:t>Sua planilha de controle financeiro</a:t>
          </a:r>
          <a:endParaRPr lang="pt-BR" sz="1600" b="1" baseline="0">
            <a:latin typeface="Aptos" panose="020B0004020202020204" pitchFamily="34" charset="0"/>
          </a:endParaRPr>
        </a:p>
      </xdr:txBody>
    </xdr:sp>
    <xdr:clientData/>
  </xdr:twoCellAnchor>
  <xdr:twoCellAnchor editAs="oneCell">
    <xdr:from>
      <xdr:col>2</xdr:col>
      <xdr:colOff>114300</xdr:colOff>
      <xdr:row>1</xdr:row>
      <xdr:rowOff>57150</xdr:rowOff>
    </xdr:from>
    <xdr:to>
      <xdr:col>3</xdr:col>
      <xdr:colOff>419100</xdr:colOff>
      <xdr:row>6</xdr:row>
      <xdr:rowOff>19050</xdr:rowOff>
    </xdr:to>
    <xdr:pic>
      <xdr:nvPicPr>
        <xdr:cNvPr id="24" name="Gráfico 23" descr="Selo de Área de Transferência com preenchimento sólido">
          <a:extLst>
            <a:ext uri="{FF2B5EF4-FFF2-40B4-BE49-F238E27FC236}">
              <a16:creationId xmlns:a16="http://schemas.microsoft.com/office/drawing/2014/main" id="{374130CA-78F0-3FDE-8685-175782FAB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86100" y="2476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309563</xdr:colOff>
      <xdr:row>1</xdr:row>
      <xdr:rowOff>48186</xdr:rowOff>
    </xdr:from>
    <xdr:to>
      <xdr:col>0</xdr:col>
      <xdr:colOff>2081213</xdr:colOff>
      <xdr:row>7</xdr:row>
      <xdr:rowOff>86286</xdr:rowOff>
    </xdr:to>
    <xdr:pic>
      <xdr:nvPicPr>
        <xdr:cNvPr id="26" name="Imagem 25" descr="Pilhas de moedas de ouro">
          <a:extLst>
            <a:ext uri="{FF2B5EF4-FFF2-40B4-BE49-F238E27FC236}">
              <a16:creationId xmlns:a16="http://schemas.microsoft.com/office/drawing/2014/main" id="{3BA3087F-50A3-2C64-05B2-3AA731CEF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238686"/>
          <a:ext cx="1771650" cy="1181100"/>
        </a:xfrm>
        <a:prstGeom prst="ellipse">
          <a:avLst/>
        </a:prstGeom>
        <a:ln w="190500" cap="rnd">
          <a:solidFill>
            <a:srgbClr val="C8C6BD"/>
          </a:solidFill>
          <a:prstDash val="solid"/>
        </a:ln>
        <a:effectLst>
          <a:outerShdw blurRad="127000" algn="bl" rotWithShape="0">
            <a:srgbClr val="000000"/>
          </a:outerShdw>
        </a:effectLst>
        <a:scene3d>
          <a:camera prst="perspectiveFront" fov="5400000"/>
          <a:lightRig rig="threePt" dir="t">
            <a:rot lat="0" lon="0" rev="19200000"/>
          </a:lightRig>
        </a:scene3d>
        <a:sp3d extrusionH="25400">
          <a:bevelT w="304800" h="152400" prst="hardEdge"/>
          <a:extrusionClr>
            <a:srgbClr val="000000"/>
          </a:extrusionClr>
        </a:sp3d>
      </xdr:spPr>
    </xdr:pic>
    <xdr:clientData/>
  </xdr:twoCellAnchor>
  <xdr:twoCellAnchor>
    <xdr:from>
      <xdr:col>0</xdr:col>
      <xdr:colOff>209550</xdr:colOff>
      <xdr:row>5</xdr:row>
      <xdr:rowOff>180975</xdr:rowOff>
    </xdr:from>
    <xdr:to>
      <xdr:col>0</xdr:col>
      <xdr:colOff>2152650</xdr:colOff>
      <xdr:row>8</xdr:row>
      <xdr:rowOff>85725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9D2C4AD2-F59F-47ED-BE9B-C8455F620CB7}"/>
            </a:ext>
          </a:extLst>
        </xdr:cNvPr>
        <xdr:cNvSpPr txBox="1"/>
      </xdr:nvSpPr>
      <xdr:spPr>
        <a:xfrm>
          <a:off x="209550" y="1133475"/>
          <a:ext cx="19431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tx1"/>
              </a:solidFill>
              <a:latin typeface="Magneto" panose="020F0502020204030204" pitchFamily="82" charset="0"/>
            </a:rPr>
            <a:t>Cash</a:t>
          </a:r>
          <a:r>
            <a:rPr lang="pt-BR" sz="1600" b="1" baseline="0">
              <a:solidFill>
                <a:schemeClr val="tx1"/>
              </a:solidFill>
              <a:latin typeface="Magneto" panose="020F0502020204030204" pitchFamily="82" charset="0"/>
            </a:rPr>
            <a:t> Controller</a:t>
          </a:r>
          <a:endParaRPr lang="pt-BR" sz="1600" b="1">
            <a:solidFill>
              <a:schemeClr val="tx1"/>
            </a:solidFill>
            <a:latin typeface="Magneto" panose="020F0502020204030204" pitchFamily="82" charset="0"/>
          </a:endParaRPr>
        </a:p>
      </xdr:txBody>
    </xdr:sp>
    <xdr:clientData/>
  </xdr:twoCellAnchor>
  <xdr:twoCellAnchor>
    <xdr:from>
      <xdr:col>0</xdr:col>
      <xdr:colOff>223838</xdr:colOff>
      <xdr:row>5</xdr:row>
      <xdr:rowOff>180975</xdr:rowOff>
    </xdr:from>
    <xdr:to>
      <xdr:col>0</xdr:col>
      <xdr:colOff>2166938</xdr:colOff>
      <xdr:row>8</xdr:row>
      <xdr:rowOff>85725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662C6888-2FFA-6CD2-ECD2-89485A7A625E}"/>
            </a:ext>
          </a:extLst>
        </xdr:cNvPr>
        <xdr:cNvSpPr txBox="1"/>
      </xdr:nvSpPr>
      <xdr:spPr>
        <a:xfrm>
          <a:off x="223838" y="1133475"/>
          <a:ext cx="19431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bg1"/>
              </a:solidFill>
              <a:latin typeface="Magneto" panose="020F0502020204030204" pitchFamily="82" charset="0"/>
            </a:rPr>
            <a:t>Cash</a:t>
          </a:r>
          <a:r>
            <a:rPr lang="pt-BR" sz="1600" b="1" baseline="0">
              <a:solidFill>
                <a:schemeClr val="bg1"/>
              </a:solidFill>
              <a:latin typeface="Magneto" panose="020F0502020204030204" pitchFamily="82" charset="0"/>
            </a:rPr>
            <a:t> Controller</a:t>
          </a:r>
          <a:endParaRPr lang="pt-BR" sz="1600" b="1">
            <a:solidFill>
              <a:schemeClr val="bg1"/>
            </a:solidFill>
            <a:latin typeface="Magneto" panose="020F0502020204030204" pitchFamily="82" charset="0"/>
          </a:endParaRPr>
        </a:p>
      </xdr:txBody>
    </xdr:sp>
    <xdr:clientData/>
  </xdr:twoCellAnchor>
  <xdr:twoCellAnchor editAs="oneCell">
    <xdr:from>
      <xdr:col>0</xdr:col>
      <xdr:colOff>271463</xdr:colOff>
      <xdr:row>11</xdr:row>
      <xdr:rowOff>142875</xdr:rowOff>
    </xdr:from>
    <xdr:to>
      <xdr:col>0</xdr:col>
      <xdr:colOff>2119313</xdr:colOff>
      <xdr:row>17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1" name="mês">
              <a:extLst>
                <a:ext uri="{FF2B5EF4-FFF2-40B4-BE49-F238E27FC236}">
                  <a16:creationId xmlns:a16="http://schemas.microsoft.com/office/drawing/2014/main" id="{D4AB38AA-11A0-4A7A-8A98-E8B4D73FCD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1463" y="2238375"/>
              <a:ext cx="1847850" cy="1171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herme Henrique Dias" refreshedDate="45673.564085069447" createdVersion="8" refreshedVersion="8" minRefreshableVersion="3" recordCount="32" xr:uid="{FC4AE0E1-D22D-4872-9CB8-E3F8F59B8A70}">
  <cacheSource type="worksheet">
    <worksheetSource name="Tabela2"/>
  </cacheSource>
  <cacheFields count="8">
    <cacheField name="Data" numFmtId="14">
      <sharedItems containsSemiMixedTypes="0" containsNonDate="0" containsDate="1" containsString="0" minDate="2025-01-01T00:00:00" maxDate="2025-03-05T00:00:00"/>
    </cacheField>
    <cacheField name="mês" numFmtId="1">
      <sharedItems containsSemiMixedTypes="0" containsString="0" containsNumber="1" containsInteger="1" minValue="1" maxValue="3" count="3">
        <n v="1"/>
        <n v="2"/>
        <n v="3"/>
      </sharedItems>
    </cacheField>
    <cacheField name="Tipo " numFmtId="0">
      <sharedItems count="2">
        <s v="SAÍDA"/>
        <s v="ENTRADA"/>
      </sharedItems>
    </cacheField>
    <cacheField name="Categoria" numFmtId="0">
      <sharedItems count="10">
        <s v="Eletrodoméstico"/>
        <s v="Eletrônico"/>
        <s v="Supermercado"/>
        <s v="Salário"/>
        <s v="Ticket"/>
        <s v="Automóvel"/>
        <s v="Casa"/>
        <s v="Lazer"/>
        <s v="Doação"/>
        <s v="PLR"/>
      </sharedItems>
    </cacheField>
    <cacheField name="Descrição" numFmtId="0">
      <sharedItems containsDate="1" containsBlank="1" containsMixedTypes="1" minDate="2025-01-01T00:00:00" maxDate="2025-01-02T00:00:00"/>
    </cacheField>
    <cacheField name="Valor" numFmtId="164">
      <sharedItems containsSemiMixedTypes="0" containsString="0" containsNumber="1" minValue="32" maxValue="7000"/>
    </cacheField>
    <cacheField name="Operação Bancária " numFmtId="0">
      <sharedItems containsNonDate="0" containsString="0" containsBlank="1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 pivotCacheId="200969395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d v="2025-01-01T00:00:00"/>
    <x v="0"/>
    <x v="0"/>
    <x v="0"/>
    <s v="Panela"/>
    <n v="100"/>
    <m/>
    <s v="PAGO"/>
  </r>
  <r>
    <d v="2025-01-03T00:00:00"/>
    <x v="0"/>
    <x v="0"/>
    <x v="1"/>
    <s v="Fone de Ouvido"/>
    <n v="150"/>
    <m/>
    <s v="PENDENTE"/>
  </r>
  <r>
    <d v="2025-01-05T00:00:00"/>
    <x v="0"/>
    <x v="0"/>
    <x v="2"/>
    <s v="Ovomaltine"/>
    <n v="32"/>
    <m/>
    <s v="PAGO"/>
  </r>
  <r>
    <d v="2025-01-07T00:00:00"/>
    <x v="0"/>
    <x v="1"/>
    <x v="3"/>
    <d v="2025-01-01T00:00:00"/>
    <n v="7000"/>
    <m/>
    <s v="PAGO"/>
  </r>
  <r>
    <d v="2025-01-09T00:00:00"/>
    <x v="0"/>
    <x v="1"/>
    <x v="4"/>
    <d v="2025-01-01T00:00:00"/>
    <n v="2000"/>
    <m/>
    <s v="PAGO"/>
  </r>
  <r>
    <d v="2025-01-11T00:00:00"/>
    <x v="0"/>
    <x v="0"/>
    <x v="5"/>
    <s v="Combustível"/>
    <n v="150"/>
    <m/>
    <s v="PAGO"/>
  </r>
  <r>
    <d v="2025-01-13T00:00:00"/>
    <x v="0"/>
    <x v="0"/>
    <x v="6"/>
    <s v="Luz"/>
    <n v="200"/>
    <m/>
    <s v="PENDENTE"/>
  </r>
  <r>
    <d v="2025-01-15T00:00:00"/>
    <x v="0"/>
    <x v="0"/>
    <x v="7"/>
    <s v="Passeio em BH"/>
    <n v="400"/>
    <m/>
    <s v="PAGO"/>
  </r>
  <r>
    <d v="2025-01-17T00:00:00"/>
    <x v="0"/>
    <x v="0"/>
    <x v="8"/>
    <s v="Cesta Básica"/>
    <n v="100"/>
    <m/>
    <s v="PENDENTE"/>
  </r>
  <r>
    <d v="2025-01-19T00:00:00"/>
    <x v="0"/>
    <x v="1"/>
    <x v="9"/>
    <m/>
    <n v="2000"/>
    <m/>
    <m/>
  </r>
  <r>
    <d v="2025-01-21T00:00:00"/>
    <x v="0"/>
    <x v="0"/>
    <x v="0"/>
    <s v="Panela"/>
    <n v="291.200000000003"/>
    <m/>
    <s v="PAGO"/>
  </r>
  <r>
    <d v="2025-01-23T00:00:00"/>
    <x v="0"/>
    <x v="0"/>
    <x v="1"/>
    <s v="Fone de Ouvido"/>
    <n v="988.26666666667097"/>
    <m/>
    <s v="PENDENTE"/>
  </r>
  <r>
    <d v="2025-01-25T00:00:00"/>
    <x v="0"/>
    <x v="0"/>
    <x v="2"/>
    <s v="Ovomaltine"/>
    <n v="81.422222222232705"/>
    <m/>
    <s v="PAGO"/>
  </r>
  <r>
    <d v="2025-01-27T00:00:00"/>
    <x v="0"/>
    <x v="1"/>
    <x v="3"/>
    <d v="2025-01-01T00:00:00"/>
    <n v="825.42222222220903"/>
    <m/>
    <s v="PAGO"/>
  </r>
  <r>
    <d v="2025-01-29T00:00:00"/>
    <x v="0"/>
    <x v="1"/>
    <x v="4"/>
    <d v="2025-01-01T00:00:00"/>
    <n v="468.85925925924198"/>
    <m/>
    <s v="PAGO"/>
  </r>
  <r>
    <d v="2025-01-31T00:00:00"/>
    <x v="0"/>
    <x v="0"/>
    <x v="5"/>
    <s v="Combustível"/>
    <n v="387.43703703701101"/>
    <m/>
    <s v="PAGO"/>
  </r>
  <r>
    <d v="2025-02-02T00:00:00"/>
    <x v="1"/>
    <x v="0"/>
    <x v="6"/>
    <s v="Luz"/>
    <n v="581.15555555551498"/>
    <m/>
    <s v="PENDENTE"/>
  </r>
  <r>
    <d v="2025-02-04T00:00:00"/>
    <x v="1"/>
    <x v="0"/>
    <x v="7"/>
    <s v="Passeio em BH"/>
    <n v="637.30370370365199"/>
    <m/>
    <s v="PAGO"/>
  </r>
  <r>
    <d v="2025-02-06T00:00:00"/>
    <x v="1"/>
    <x v="0"/>
    <x v="8"/>
    <s v="Cesta Básica"/>
    <n v="693.451851851789"/>
    <m/>
    <s v="PENDENTE"/>
  </r>
  <r>
    <d v="2025-02-08T00:00:00"/>
    <x v="1"/>
    <x v="1"/>
    <x v="9"/>
    <m/>
    <n v="643.635390946435"/>
    <m/>
    <m/>
  </r>
  <r>
    <d v="2025-02-10T00:00:00"/>
    <x v="1"/>
    <x v="0"/>
    <x v="0"/>
    <s v="Panela"/>
    <n v="662.26205761309302"/>
    <m/>
    <s v="PAGO"/>
  </r>
  <r>
    <d v="2025-02-12T00:00:00"/>
    <x v="1"/>
    <x v="0"/>
    <x v="1"/>
    <s v="Fone de Ouvido"/>
    <n v="680.88872427975002"/>
    <m/>
    <s v="PENDENTE"/>
  </r>
  <r>
    <d v="2025-02-14T00:00:00"/>
    <x v="1"/>
    <x v="0"/>
    <x v="2"/>
    <s v="Ovomaltine"/>
    <n v="699.51539094640805"/>
    <m/>
    <s v="PAGO"/>
  </r>
  <r>
    <d v="2025-02-16T00:00:00"/>
    <x v="1"/>
    <x v="1"/>
    <x v="3"/>
    <d v="2025-01-01T00:00:00"/>
    <n v="718.14205761306505"/>
    <m/>
    <s v="PAGO"/>
  </r>
  <r>
    <d v="2025-02-18T00:00:00"/>
    <x v="1"/>
    <x v="0"/>
    <x v="0"/>
    <s v="Panela"/>
    <n v="736.76872427972296"/>
    <m/>
    <s v="PAGO"/>
  </r>
  <r>
    <d v="2025-02-20T00:00:00"/>
    <x v="1"/>
    <x v="0"/>
    <x v="1"/>
    <s v="Fone de Ouvido"/>
    <n v="755.39539094637996"/>
    <m/>
    <s v="PENDENTE"/>
  </r>
  <r>
    <d v="2025-02-22T00:00:00"/>
    <x v="1"/>
    <x v="0"/>
    <x v="2"/>
    <s v="Ovomaltine"/>
    <n v="774.02205761303799"/>
    <m/>
    <s v="PAGO"/>
  </r>
  <r>
    <d v="2025-02-24T00:00:00"/>
    <x v="1"/>
    <x v="1"/>
    <x v="3"/>
    <d v="2025-01-01T00:00:00"/>
    <n v="792.64872427969794"/>
    <m/>
    <s v="PAGO"/>
  </r>
  <r>
    <d v="2025-02-26T00:00:00"/>
    <x v="1"/>
    <x v="1"/>
    <x v="4"/>
    <d v="2025-01-01T00:00:00"/>
    <n v="811.27539094635597"/>
    <m/>
    <s v="PAGO"/>
  </r>
  <r>
    <d v="2025-02-28T00:00:00"/>
    <x v="1"/>
    <x v="0"/>
    <x v="5"/>
    <s v="Combustível"/>
    <n v="829.90205761301399"/>
    <m/>
    <s v="PAGO"/>
  </r>
  <r>
    <d v="2025-03-02T00:00:00"/>
    <x v="2"/>
    <x v="0"/>
    <x v="6"/>
    <s v="Luz"/>
    <n v="848.52872427967202"/>
    <m/>
    <s v="PENDENTE"/>
  </r>
  <r>
    <d v="2025-03-04T00:00:00"/>
    <x v="2"/>
    <x v="0"/>
    <x v="7"/>
    <s v="Passeio em BH"/>
    <n v="867.15539094633004"/>
    <m/>
    <s v="PAG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C3120-BFD0-4FB1-A296-D312EC0637FB}" name="Tabela dinâmica2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18:B22" firstHeaderRow="1" firstDataRow="1" firstDataCol="1" rowPageCount="1" colPageCount="1"/>
  <pivotFields count="8">
    <pivotField numFmtId="14" showAll="0"/>
    <pivotField showAll="0">
      <items count="4">
        <item x="0"/>
        <item x="1"/>
        <item x="2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11">
        <item x="5"/>
        <item x="6"/>
        <item x="8"/>
        <item x="0"/>
        <item x="1"/>
        <item x="7"/>
        <item x="9"/>
        <item x="3"/>
        <item x="2"/>
        <item x="4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4">
    <i>
      <x v="6"/>
    </i>
    <i>
      <x v="7"/>
    </i>
    <i>
      <x v="9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6" numFmtId="16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358EF-DCBE-47DD-B259-07D5CEA5BB81}" name="Tabela dinâ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4:B12" firstHeaderRow="1" firstDataRow="1" firstDataCol="1" rowPageCount="1" colPageCount="1"/>
  <pivotFields count="8">
    <pivotField numFmtId="14" showAll="0"/>
    <pivotField showAll="0">
      <items count="4">
        <item x="0"/>
        <item x="1"/>
        <item x="2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11">
        <item x="5"/>
        <item x="6"/>
        <item x="8"/>
        <item x="0"/>
        <item x="1"/>
        <item x="7"/>
        <item x="9"/>
        <item x="3"/>
        <item x="2"/>
        <item x="4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8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4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F28065EC-B7A2-4D63-9EFA-F6B5BC6B76BF}" sourceName="mês">
  <pivotTables>
    <pivotTable tabId="3" name="Tabela dinâmica2"/>
    <pivotTable tabId="3" name="Tabela dinâmica1"/>
  </pivotTables>
  <data>
    <tabular pivotCacheId="200969395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C5AC5884-1095-48B0-9E2E-05C2354EF26C}" cache="SegmentaçãodeDados_mês" caption="PERÍODO - MÊS" style="SlicerStyleDark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B682A-6D9D-40AE-8CC4-4C712D4D466A}" name="Tabela2" displayName="Tabela2" ref="A1:H33" totalsRowShown="0">
  <autoFilter ref="A1:H33" xr:uid="{719B682A-6D9D-40AE-8CC4-4C712D4D466A}"/>
  <tableColumns count="8">
    <tableColumn id="1" xr3:uid="{2CE93707-7903-4DBE-AA12-0DC0A94915F1}" name="Data" dataDxfId="1"/>
    <tableColumn id="8" xr3:uid="{CBAECAB0-2D5E-4D46-818A-360F1E1C43B2}" name="mês" dataDxfId="0">
      <calculatedColumnFormula>MONTH(Tabela2[[#This Row],[Data]])</calculatedColumnFormula>
    </tableColumn>
    <tableColumn id="2" xr3:uid="{3DD98301-F4B8-436F-9246-97A90FF7AC43}" name="Tipo "/>
    <tableColumn id="3" xr3:uid="{07BC11EF-2489-4CA6-A6BA-D7342A05D473}" name="Categoria"/>
    <tableColumn id="4" xr3:uid="{8B8A0233-2E3C-4A35-9448-82CF6560935E}" name="Descrição"/>
    <tableColumn id="5" xr3:uid="{67340AA0-D8EE-447C-A91C-892C33EB8291}" name="Valor" dataDxfId="2"/>
    <tableColumn id="6" xr3:uid="{24445322-1959-4542-AE3B-F9D5719AA31C}" name="Operação Bancária "/>
    <tableColumn id="7" xr3:uid="{8DFDBCF6-8D2C-4414-9349-739B3DECFF1E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102F-8ECC-4CAD-9E20-F3D414B2D8BC}">
  <sheetPr>
    <tabColor rgb="FF0070C0"/>
  </sheetPr>
  <dimension ref="A2:B22"/>
  <sheetViews>
    <sheetView workbookViewId="0">
      <selection activeCell="P17" sqref="P17"/>
    </sheetView>
  </sheetViews>
  <sheetFormatPr defaultRowHeight="15" x14ac:dyDescent="0.25"/>
  <cols>
    <col min="1" max="1" width="18" bestFit="1" customWidth="1"/>
    <col min="2" max="3" width="13.85546875" bestFit="1" customWidth="1"/>
  </cols>
  <sheetData>
    <row r="2" spans="1:2" x14ac:dyDescent="0.25">
      <c r="A2" s="4" t="s">
        <v>1</v>
      </c>
      <c r="B2" t="s">
        <v>7</v>
      </c>
    </row>
    <row r="4" spans="1:2" x14ac:dyDescent="0.25">
      <c r="A4" s="4" t="s">
        <v>28</v>
      </c>
      <c r="B4" t="s">
        <v>30</v>
      </c>
    </row>
    <row r="5" spans="1:2" x14ac:dyDescent="0.25">
      <c r="A5" s="5" t="s">
        <v>14</v>
      </c>
      <c r="B5" s="2">
        <v>1367.3390946500249</v>
      </c>
    </row>
    <row r="6" spans="1:2" x14ac:dyDescent="0.25">
      <c r="A6" s="5" t="s">
        <v>15</v>
      </c>
      <c r="B6" s="2">
        <v>1629.6842798351872</v>
      </c>
    </row>
    <row r="7" spans="1:2" x14ac:dyDescent="0.25">
      <c r="A7" s="5" t="s">
        <v>17</v>
      </c>
      <c r="B7" s="2">
        <v>793.451851851789</v>
      </c>
    </row>
    <row r="8" spans="1:2" x14ac:dyDescent="0.25">
      <c r="A8" s="5" t="s">
        <v>9</v>
      </c>
      <c r="B8" s="2">
        <v>1790.2307818928189</v>
      </c>
    </row>
    <row r="9" spans="1:2" x14ac:dyDescent="0.25">
      <c r="A9" s="5" t="s">
        <v>10</v>
      </c>
      <c r="B9" s="2">
        <v>2574.5507818928008</v>
      </c>
    </row>
    <row r="10" spans="1:2" x14ac:dyDescent="0.25">
      <c r="A10" s="5" t="s">
        <v>16</v>
      </c>
      <c r="B10" s="2">
        <v>1904.459094649982</v>
      </c>
    </row>
    <row r="11" spans="1:2" x14ac:dyDescent="0.25">
      <c r="A11" s="5" t="s">
        <v>11</v>
      </c>
      <c r="B11" s="2">
        <v>1586.9596707816786</v>
      </c>
    </row>
    <row r="12" spans="1:2" x14ac:dyDescent="0.25">
      <c r="A12" s="5" t="s">
        <v>29</v>
      </c>
      <c r="B12" s="2">
        <v>11646.67555555428</v>
      </c>
    </row>
    <row r="13" spans="1:2" x14ac:dyDescent="0.25">
      <c r="A13" s="5"/>
      <c r="B13" s="2"/>
    </row>
    <row r="14" spans="1:2" x14ac:dyDescent="0.25">
      <c r="A14" s="5"/>
      <c r="B14" s="2"/>
    </row>
    <row r="15" spans="1:2" x14ac:dyDescent="0.25">
      <c r="A15" s="5"/>
      <c r="B15" s="2"/>
    </row>
    <row r="16" spans="1:2" x14ac:dyDescent="0.25">
      <c r="A16" s="4" t="s">
        <v>1</v>
      </c>
      <c r="B16" t="s">
        <v>8</v>
      </c>
    </row>
    <row r="18" spans="1:2" x14ac:dyDescent="0.25">
      <c r="A18" s="4" t="s">
        <v>28</v>
      </c>
      <c r="B18" t="s">
        <v>30</v>
      </c>
    </row>
    <row r="19" spans="1:2" x14ac:dyDescent="0.25">
      <c r="A19" s="5" t="s">
        <v>18</v>
      </c>
      <c r="B19" s="2">
        <v>2643.6353909464351</v>
      </c>
    </row>
    <row r="20" spans="1:2" x14ac:dyDescent="0.25">
      <c r="A20" s="5" t="s">
        <v>12</v>
      </c>
      <c r="B20" s="2">
        <v>9336.2130041149721</v>
      </c>
    </row>
    <row r="21" spans="1:2" x14ac:dyDescent="0.25">
      <c r="A21" s="5" t="s">
        <v>13</v>
      </c>
      <c r="B21" s="2">
        <v>3280.1346502055976</v>
      </c>
    </row>
    <row r="22" spans="1:2" x14ac:dyDescent="0.25">
      <c r="A22" s="5" t="s">
        <v>29</v>
      </c>
      <c r="B22" s="2">
        <v>15259.983045267003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87CD-F3CE-4D5E-9167-D650D11B7E11}">
  <sheetPr>
    <tabColor theme="8" tint="-0.249977111117893"/>
  </sheetPr>
  <dimension ref="A1:H33"/>
  <sheetViews>
    <sheetView workbookViewId="0">
      <selection activeCell="D37" sqref="D37"/>
    </sheetView>
  </sheetViews>
  <sheetFormatPr defaultRowHeight="15" x14ac:dyDescent="0.25"/>
  <cols>
    <col min="1" max="1" width="20.7109375" style="3" customWidth="1"/>
    <col min="2" max="2" width="20.7109375" style="10" customWidth="1"/>
    <col min="3" max="5" width="20.7109375" customWidth="1"/>
    <col min="6" max="6" width="20.7109375" style="2" customWidth="1"/>
    <col min="7" max="8" width="20.7109375" customWidth="1"/>
  </cols>
  <sheetData>
    <row r="1" spans="1:8" x14ac:dyDescent="0.25">
      <c r="A1" s="3" t="s">
        <v>0</v>
      </c>
      <c r="B1" s="10" t="s">
        <v>31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</row>
    <row r="2" spans="1:8" x14ac:dyDescent="0.25">
      <c r="A2" s="3">
        <v>45658</v>
      </c>
      <c r="B2" s="10">
        <f>MONTH(Tabela2[[#This Row],[Data]])</f>
        <v>1</v>
      </c>
      <c r="C2" t="s">
        <v>7</v>
      </c>
      <c r="D2" t="s">
        <v>9</v>
      </c>
      <c r="E2" t="s">
        <v>19</v>
      </c>
      <c r="F2" s="2">
        <v>100</v>
      </c>
      <c r="H2" t="s">
        <v>26</v>
      </c>
    </row>
    <row r="3" spans="1:8" x14ac:dyDescent="0.25">
      <c r="A3" s="3">
        <v>45660</v>
      </c>
      <c r="B3" s="10">
        <f>MONTH(Tabela2[[#This Row],[Data]])</f>
        <v>1</v>
      </c>
      <c r="C3" t="s">
        <v>7</v>
      </c>
      <c r="D3" t="s">
        <v>10</v>
      </c>
      <c r="E3" t="s">
        <v>20</v>
      </c>
      <c r="F3" s="2">
        <v>150</v>
      </c>
      <c r="H3" t="s">
        <v>27</v>
      </c>
    </row>
    <row r="4" spans="1:8" x14ac:dyDescent="0.25">
      <c r="A4" s="3">
        <v>45662</v>
      </c>
      <c r="B4" s="10">
        <f>MONTH(Tabela2[[#This Row],[Data]])</f>
        <v>1</v>
      </c>
      <c r="C4" t="s">
        <v>7</v>
      </c>
      <c r="D4" t="s">
        <v>11</v>
      </c>
      <c r="E4" t="s">
        <v>21</v>
      </c>
      <c r="F4" s="2">
        <v>32</v>
      </c>
      <c r="H4" t="s">
        <v>26</v>
      </c>
    </row>
    <row r="5" spans="1:8" x14ac:dyDescent="0.25">
      <c r="A5" s="3">
        <v>45664</v>
      </c>
      <c r="B5" s="11">
        <f>MONTH(Tabela2[[#This Row],[Data]])</f>
        <v>1</v>
      </c>
      <c r="C5" t="s">
        <v>8</v>
      </c>
      <c r="D5" t="s">
        <v>12</v>
      </c>
      <c r="E5" s="1">
        <v>45658</v>
      </c>
      <c r="F5" s="2">
        <v>7000</v>
      </c>
      <c r="H5" t="s">
        <v>26</v>
      </c>
    </row>
    <row r="6" spans="1:8" x14ac:dyDescent="0.25">
      <c r="A6" s="3">
        <v>45666</v>
      </c>
      <c r="B6" s="11">
        <f>MONTH(Tabela2[[#This Row],[Data]])</f>
        <v>1</v>
      </c>
      <c r="C6" t="s">
        <v>8</v>
      </c>
      <c r="D6" t="s">
        <v>13</v>
      </c>
      <c r="E6" s="1">
        <v>45658</v>
      </c>
      <c r="F6" s="2">
        <v>2000</v>
      </c>
      <c r="H6" t="s">
        <v>26</v>
      </c>
    </row>
    <row r="7" spans="1:8" x14ac:dyDescent="0.25">
      <c r="A7" s="3">
        <v>45668</v>
      </c>
      <c r="B7" s="10">
        <f>MONTH(Tabela2[[#This Row],[Data]])</f>
        <v>1</v>
      </c>
      <c r="C7" t="s">
        <v>7</v>
      </c>
      <c r="D7" t="s">
        <v>14</v>
      </c>
      <c r="E7" t="s">
        <v>22</v>
      </c>
      <c r="F7" s="2">
        <v>150</v>
      </c>
      <c r="H7" t="s">
        <v>26</v>
      </c>
    </row>
    <row r="8" spans="1:8" x14ac:dyDescent="0.25">
      <c r="A8" s="3">
        <v>45670</v>
      </c>
      <c r="B8" s="10">
        <f>MONTH(Tabela2[[#This Row],[Data]])</f>
        <v>1</v>
      </c>
      <c r="C8" t="s">
        <v>7</v>
      </c>
      <c r="D8" t="s">
        <v>15</v>
      </c>
      <c r="E8" t="s">
        <v>23</v>
      </c>
      <c r="F8" s="2">
        <v>200</v>
      </c>
      <c r="H8" t="s">
        <v>27</v>
      </c>
    </row>
    <row r="9" spans="1:8" x14ac:dyDescent="0.25">
      <c r="A9" s="3">
        <v>45672</v>
      </c>
      <c r="B9" s="10">
        <f>MONTH(Tabela2[[#This Row],[Data]])</f>
        <v>1</v>
      </c>
      <c r="C9" t="s">
        <v>7</v>
      </c>
      <c r="D9" t="s">
        <v>16</v>
      </c>
      <c r="E9" t="s">
        <v>24</v>
      </c>
      <c r="F9" s="2">
        <v>400</v>
      </c>
      <c r="H9" t="s">
        <v>26</v>
      </c>
    </row>
    <row r="10" spans="1:8" x14ac:dyDescent="0.25">
      <c r="A10" s="3">
        <v>45674</v>
      </c>
      <c r="B10" s="10">
        <f>MONTH(Tabela2[[#This Row],[Data]])</f>
        <v>1</v>
      </c>
      <c r="C10" t="s">
        <v>7</v>
      </c>
      <c r="D10" t="s">
        <v>17</v>
      </c>
      <c r="E10" t="s">
        <v>25</v>
      </c>
      <c r="F10" s="2">
        <v>100</v>
      </c>
      <c r="H10" t="s">
        <v>27</v>
      </c>
    </row>
    <row r="11" spans="1:8" x14ac:dyDescent="0.25">
      <c r="A11" s="3">
        <v>45676</v>
      </c>
      <c r="B11" s="11">
        <f>MONTH(Tabela2[[#This Row],[Data]])</f>
        <v>1</v>
      </c>
      <c r="C11" t="s">
        <v>8</v>
      </c>
      <c r="D11" t="s">
        <v>18</v>
      </c>
      <c r="F11" s="2">
        <v>2000</v>
      </c>
    </row>
    <row r="12" spans="1:8" x14ac:dyDescent="0.25">
      <c r="A12" s="3">
        <v>45678</v>
      </c>
      <c r="B12" s="10">
        <f>MONTH(Tabela2[[#This Row],[Data]])</f>
        <v>1</v>
      </c>
      <c r="C12" t="s">
        <v>7</v>
      </c>
      <c r="D12" t="s">
        <v>9</v>
      </c>
      <c r="E12" t="s">
        <v>19</v>
      </c>
      <c r="F12" s="2">
        <v>291.200000000003</v>
      </c>
      <c r="H12" t="s">
        <v>26</v>
      </c>
    </row>
    <row r="13" spans="1:8" x14ac:dyDescent="0.25">
      <c r="A13" s="3">
        <v>45680</v>
      </c>
      <c r="B13" s="10">
        <f>MONTH(Tabela2[[#This Row],[Data]])</f>
        <v>1</v>
      </c>
      <c r="C13" t="s">
        <v>7</v>
      </c>
      <c r="D13" t="s">
        <v>10</v>
      </c>
      <c r="E13" t="s">
        <v>20</v>
      </c>
      <c r="F13" s="2">
        <v>988.26666666667097</v>
      </c>
      <c r="H13" t="s">
        <v>27</v>
      </c>
    </row>
    <row r="14" spans="1:8" x14ac:dyDescent="0.25">
      <c r="A14" s="3">
        <v>45682</v>
      </c>
      <c r="B14" s="10">
        <f>MONTH(Tabela2[[#This Row],[Data]])</f>
        <v>1</v>
      </c>
      <c r="C14" t="s">
        <v>7</v>
      </c>
      <c r="D14" t="s">
        <v>11</v>
      </c>
      <c r="E14" t="s">
        <v>21</v>
      </c>
      <c r="F14" s="2">
        <v>81.422222222232705</v>
      </c>
      <c r="H14" t="s">
        <v>26</v>
      </c>
    </row>
    <row r="15" spans="1:8" x14ac:dyDescent="0.25">
      <c r="A15" s="3">
        <v>45684</v>
      </c>
      <c r="B15" s="11">
        <f>MONTH(Tabela2[[#This Row],[Data]])</f>
        <v>1</v>
      </c>
      <c r="C15" t="s">
        <v>8</v>
      </c>
      <c r="D15" t="s">
        <v>12</v>
      </c>
      <c r="E15" s="1">
        <v>45658</v>
      </c>
      <c r="F15" s="2">
        <v>825.42222222220903</v>
      </c>
      <c r="H15" t="s">
        <v>26</v>
      </c>
    </row>
    <row r="16" spans="1:8" x14ac:dyDescent="0.25">
      <c r="A16" s="3">
        <v>45686</v>
      </c>
      <c r="B16" s="11">
        <f>MONTH(Tabela2[[#This Row],[Data]])</f>
        <v>1</v>
      </c>
      <c r="C16" t="s">
        <v>8</v>
      </c>
      <c r="D16" t="s">
        <v>13</v>
      </c>
      <c r="E16" s="1">
        <v>45658</v>
      </c>
      <c r="F16" s="2">
        <v>468.85925925924198</v>
      </c>
      <c r="H16" t="s">
        <v>26</v>
      </c>
    </row>
    <row r="17" spans="1:8" x14ac:dyDescent="0.25">
      <c r="A17" s="3">
        <v>45688</v>
      </c>
      <c r="B17" s="10">
        <f>MONTH(Tabela2[[#This Row],[Data]])</f>
        <v>1</v>
      </c>
      <c r="C17" t="s">
        <v>7</v>
      </c>
      <c r="D17" t="s">
        <v>14</v>
      </c>
      <c r="E17" t="s">
        <v>22</v>
      </c>
      <c r="F17" s="2">
        <v>387.43703703701101</v>
      </c>
      <c r="H17" t="s">
        <v>26</v>
      </c>
    </row>
    <row r="18" spans="1:8" x14ac:dyDescent="0.25">
      <c r="A18" s="3">
        <v>45690</v>
      </c>
      <c r="B18" s="10">
        <f>MONTH(Tabela2[[#This Row],[Data]])</f>
        <v>2</v>
      </c>
      <c r="C18" t="s">
        <v>7</v>
      </c>
      <c r="D18" t="s">
        <v>15</v>
      </c>
      <c r="E18" t="s">
        <v>23</v>
      </c>
      <c r="F18" s="2">
        <v>581.15555555551498</v>
      </c>
      <c r="H18" t="s">
        <v>27</v>
      </c>
    </row>
    <row r="19" spans="1:8" x14ac:dyDescent="0.25">
      <c r="A19" s="3">
        <v>45692</v>
      </c>
      <c r="B19" s="10">
        <f>MONTH(Tabela2[[#This Row],[Data]])</f>
        <v>2</v>
      </c>
      <c r="C19" t="s">
        <v>7</v>
      </c>
      <c r="D19" t="s">
        <v>16</v>
      </c>
      <c r="E19" t="s">
        <v>24</v>
      </c>
      <c r="F19" s="2">
        <v>637.30370370365199</v>
      </c>
      <c r="H19" t="s">
        <v>26</v>
      </c>
    </row>
    <row r="20" spans="1:8" x14ac:dyDescent="0.25">
      <c r="A20" s="3">
        <v>45694</v>
      </c>
      <c r="B20" s="10">
        <f>MONTH(Tabela2[[#This Row],[Data]])</f>
        <v>2</v>
      </c>
      <c r="C20" t="s">
        <v>7</v>
      </c>
      <c r="D20" t="s">
        <v>17</v>
      </c>
      <c r="E20" t="s">
        <v>25</v>
      </c>
      <c r="F20" s="2">
        <v>693.451851851789</v>
      </c>
      <c r="H20" t="s">
        <v>27</v>
      </c>
    </row>
    <row r="21" spans="1:8" x14ac:dyDescent="0.25">
      <c r="A21" s="3">
        <v>45696</v>
      </c>
      <c r="B21" s="11">
        <f>MONTH(Tabela2[[#This Row],[Data]])</f>
        <v>2</v>
      </c>
      <c r="C21" t="s">
        <v>8</v>
      </c>
      <c r="D21" t="s">
        <v>18</v>
      </c>
      <c r="F21" s="2">
        <v>643.635390946435</v>
      </c>
    </row>
    <row r="22" spans="1:8" x14ac:dyDescent="0.25">
      <c r="A22" s="3">
        <v>45698</v>
      </c>
      <c r="B22" s="10">
        <f>MONTH(Tabela2[[#This Row],[Data]])</f>
        <v>2</v>
      </c>
      <c r="C22" t="s">
        <v>7</v>
      </c>
      <c r="D22" t="s">
        <v>9</v>
      </c>
      <c r="E22" t="s">
        <v>19</v>
      </c>
      <c r="F22" s="2">
        <v>662.26205761309302</v>
      </c>
      <c r="H22" t="s">
        <v>26</v>
      </c>
    </row>
    <row r="23" spans="1:8" x14ac:dyDescent="0.25">
      <c r="A23" s="3">
        <v>45700</v>
      </c>
      <c r="B23" s="10">
        <f>MONTH(Tabela2[[#This Row],[Data]])</f>
        <v>2</v>
      </c>
      <c r="C23" t="s">
        <v>7</v>
      </c>
      <c r="D23" t="s">
        <v>10</v>
      </c>
      <c r="E23" t="s">
        <v>20</v>
      </c>
      <c r="F23" s="2">
        <v>680.88872427975002</v>
      </c>
      <c r="H23" t="s">
        <v>27</v>
      </c>
    </row>
    <row r="24" spans="1:8" x14ac:dyDescent="0.25">
      <c r="A24" s="3">
        <v>45702</v>
      </c>
      <c r="B24" s="10">
        <f>MONTH(Tabela2[[#This Row],[Data]])</f>
        <v>2</v>
      </c>
      <c r="C24" t="s">
        <v>7</v>
      </c>
      <c r="D24" t="s">
        <v>11</v>
      </c>
      <c r="E24" t="s">
        <v>21</v>
      </c>
      <c r="F24" s="2">
        <v>699.51539094640805</v>
      </c>
      <c r="H24" t="s">
        <v>26</v>
      </c>
    </row>
    <row r="25" spans="1:8" x14ac:dyDescent="0.25">
      <c r="A25" s="3">
        <v>45704</v>
      </c>
      <c r="B25" s="11">
        <f>MONTH(Tabela2[[#This Row],[Data]])</f>
        <v>2</v>
      </c>
      <c r="C25" t="s">
        <v>8</v>
      </c>
      <c r="D25" t="s">
        <v>12</v>
      </c>
      <c r="E25" s="1">
        <v>45658</v>
      </c>
      <c r="F25" s="2">
        <v>718.14205761306505</v>
      </c>
      <c r="H25" t="s">
        <v>26</v>
      </c>
    </row>
    <row r="26" spans="1:8" x14ac:dyDescent="0.25">
      <c r="A26" s="3">
        <v>45706</v>
      </c>
      <c r="B26" s="10">
        <f>MONTH(Tabela2[[#This Row],[Data]])</f>
        <v>2</v>
      </c>
      <c r="C26" t="s">
        <v>7</v>
      </c>
      <c r="D26" t="s">
        <v>9</v>
      </c>
      <c r="E26" t="s">
        <v>19</v>
      </c>
      <c r="F26" s="2">
        <v>736.76872427972296</v>
      </c>
      <c r="H26" t="s">
        <v>26</v>
      </c>
    </row>
    <row r="27" spans="1:8" x14ac:dyDescent="0.25">
      <c r="A27" s="3">
        <v>45708</v>
      </c>
      <c r="B27" s="10">
        <f>MONTH(Tabela2[[#This Row],[Data]])</f>
        <v>2</v>
      </c>
      <c r="C27" t="s">
        <v>7</v>
      </c>
      <c r="D27" t="s">
        <v>10</v>
      </c>
      <c r="E27" t="s">
        <v>20</v>
      </c>
      <c r="F27" s="2">
        <v>755.39539094637996</v>
      </c>
      <c r="H27" t="s">
        <v>27</v>
      </c>
    </row>
    <row r="28" spans="1:8" x14ac:dyDescent="0.25">
      <c r="A28" s="3">
        <v>45710</v>
      </c>
      <c r="B28" s="10">
        <f>MONTH(Tabela2[[#This Row],[Data]])</f>
        <v>2</v>
      </c>
      <c r="C28" t="s">
        <v>7</v>
      </c>
      <c r="D28" t="s">
        <v>11</v>
      </c>
      <c r="E28" t="s">
        <v>21</v>
      </c>
      <c r="F28" s="2">
        <v>774.02205761303799</v>
      </c>
      <c r="H28" t="s">
        <v>26</v>
      </c>
    </row>
    <row r="29" spans="1:8" x14ac:dyDescent="0.25">
      <c r="A29" s="3">
        <v>45712</v>
      </c>
      <c r="B29" s="11">
        <f>MONTH(Tabela2[[#This Row],[Data]])</f>
        <v>2</v>
      </c>
      <c r="C29" t="s">
        <v>8</v>
      </c>
      <c r="D29" t="s">
        <v>12</v>
      </c>
      <c r="E29" s="1">
        <v>45658</v>
      </c>
      <c r="F29" s="2">
        <v>792.64872427969794</v>
      </c>
      <c r="H29" t="s">
        <v>26</v>
      </c>
    </row>
    <row r="30" spans="1:8" x14ac:dyDescent="0.25">
      <c r="A30" s="3">
        <v>45714</v>
      </c>
      <c r="B30" s="11">
        <f>MONTH(Tabela2[[#This Row],[Data]])</f>
        <v>2</v>
      </c>
      <c r="C30" t="s">
        <v>8</v>
      </c>
      <c r="D30" t="s">
        <v>13</v>
      </c>
      <c r="E30" s="1">
        <v>45658</v>
      </c>
      <c r="F30" s="2">
        <v>811.27539094635597</v>
      </c>
      <c r="H30" t="s">
        <v>26</v>
      </c>
    </row>
    <row r="31" spans="1:8" x14ac:dyDescent="0.25">
      <c r="A31" s="3">
        <v>45716</v>
      </c>
      <c r="B31" s="10">
        <f>MONTH(Tabela2[[#This Row],[Data]])</f>
        <v>2</v>
      </c>
      <c r="C31" t="s">
        <v>7</v>
      </c>
      <c r="D31" t="s">
        <v>14</v>
      </c>
      <c r="E31" t="s">
        <v>22</v>
      </c>
      <c r="F31" s="2">
        <v>829.90205761301399</v>
      </c>
      <c r="H31" t="s">
        <v>26</v>
      </c>
    </row>
    <row r="32" spans="1:8" x14ac:dyDescent="0.25">
      <c r="A32" s="3">
        <v>45718</v>
      </c>
      <c r="B32" s="10">
        <f>MONTH(Tabela2[[#This Row],[Data]])</f>
        <v>3</v>
      </c>
      <c r="C32" t="s">
        <v>7</v>
      </c>
      <c r="D32" t="s">
        <v>15</v>
      </c>
      <c r="E32" t="s">
        <v>23</v>
      </c>
      <c r="F32" s="2">
        <v>848.52872427967202</v>
      </c>
      <c r="H32" t="s">
        <v>27</v>
      </c>
    </row>
    <row r="33" spans="1:8" x14ac:dyDescent="0.25">
      <c r="A33" s="3">
        <v>45720</v>
      </c>
      <c r="B33" s="10">
        <f>MONTH(Tabela2[[#This Row],[Data]])</f>
        <v>3</v>
      </c>
      <c r="C33" t="s">
        <v>7</v>
      </c>
      <c r="D33" t="s">
        <v>16</v>
      </c>
      <c r="E33" t="s">
        <v>24</v>
      </c>
      <c r="F33" s="2">
        <v>867.15539094633004</v>
      </c>
      <c r="H33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4C33-7E50-4145-B288-DE18804850E9}">
  <dimension ref="A9:XFC11"/>
  <sheetViews>
    <sheetView tabSelected="1" zoomScale="85" zoomScaleNormal="85" workbookViewId="0">
      <selection activeCell="O17" sqref="O17"/>
    </sheetView>
  </sheetViews>
  <sheetFormatPr defaultColWidth="0" defaultRowHeight="15" x14ac:dyDescent="0.25"/>
  <cols>
    <col min="1" max="1" width="35.42578125" style="7" customWidth="1"/>
    <col min="2" max="26" width="9.140625" style="6" customWidth="1"/>
    <col min="27" max="16383" width="9.140625" hidden="1"/>
    <col min="16384" max="16384" width="1.5703125" hidden="1"/>
  </cols>
  <sheetData>
    <row r="9" spans="1:14" x14ac:dyDescent="0.25">
      <c r="N9" s="8"/>
    </row>
    <row r="11" spans="1:14" x14ac:dyDescent="0.25">
      <c r="A11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DINAMICA</vt:lpstr>
      <vt:lpstr>Dados</vt:lpstr>
      <vt:lpstr>Dashbord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Dias</dc:creator>
  <cp:lastModifiedBy>Guilherme Henrique Dias</cp:lastModifiedBy>
  <dcterms:created xsi:type="dcterms:W3CDTF">2025-01-15T16:33:00Z</dcterms:created>
  <dcterms:modified xsi:type="dcterms:W3CDTF">2025-01-16T16:37:18Z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2025-01-15T16:35:48Z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398d1c2c-2e40-4338-8ec7-b10c71f811a2</vt:lpwstr>
  </property>
  <property fmtid="{D5CDD505-2E9C-101B-9397-08002B2CF9AE}" pid="8" name="MSIP_Label_fde7aacd-7cc4-4c31-9e6f-7ef306428f09_ContentBits">
    <vt:lpwstr>1</vt:lpwstr>
  </property>
</Properties>
</file>