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io_20_21_4Ano\DACO\Projeto_WINES\DACO_Project\"/>
    </mc:Choice>
  </mc:AlternateContent>
  <xr:revisionPtr revIDLastSave="0" documentId="13_ncr:1_{374A12E7-8565-4567-BDBC-739462971A8D}" xr6:coauthVersionLast="46" xr6:coauthVersionMax="46" xr10:uidLastSave="{00000000-0000-0000-0000-000000000000}"/>
  <bookViews>
    <workbookView xWindow="-120" yWindow="-120" windowWidth="24240" windowHeight="13140" xr2:uid="{3A9A246D-1A84-4881-ABEA-A96110ECC502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  <c r="P30" i="1"/>
  <c r="Q30" i="1"/>
  <c r="R30" i="1"/>
  <c r="S30" i="1"/>
  <c r="T30" i="1"/>
  <c r="N30" i="1"/>
  <c r="N31" i="1"/>
  <c r="D2" i="2"/>
  <c r="D1" i="2"/>
</calcChain>
</file>

<file path=xl/sharedStrings.xml><?xml version="1.0" encoding="utf-8"?>
<sst xmlns="http://schemas.openxmlformats.org/spreadsheetml/2006/main" count="121" uniqueCount="44">
  <si>
    <t>ReduceFeature - 3 Features</t>
  </si>
  <si>
    <t>RandomForest</t>
  </si>
  <si>
    <t>n_estimatores</t>
  </si>
  <si>
    <t>MaxFeatures</t>
  </si>
  <si>
    <t>Auto</t>
  </si>
  <si>
    <t>Linear SVM</t>
  </si>
  <si>
    <t>Loss</t>
  </si>
  <si>
    <t>square_hinge</t>
  </si>
  <si>
    <t>C</t>
  </si>
  <si>
    <t>0.01</t>
  </si>
  <si>
    <t>SVM</t>
  </si>
  <si>
    <t>kernel</t>
  </si>
  <si>
    <t>rbf</t>
  </si>
  <si>
    <t>gamma</t>
  </si>
  <si>
    <t>0.9</t>
  </si>
  <si>
    <t>LogReg</t>
  </si>
  <si>
    <t>solver</t>
  </si>
  <si>
    <t>Newton-cg</t>
  </si>
  <si>
    <t>0.001</t>
  </si>
  <si>
    <t>none</t>
  </si>
  <si>
    <t>penalty</t>
  </si>
  <si>
    <t>Acc_max</t>
  </si>
  <si>
    <t>saga</t>
  </si>
  <si>
    <t>Cross_Validation Acc</t>
  </si>
  <si>
    <t>Otimization All Dataset</t>
  </si>
  <si>
    <t>Kfolds</t>
  </si>
  <si>
    <t>auto</t>
  </si>
  <si>
    <t>auto(Irrelevante)</t>
  </si>
  <si>
    <t>0.98</t>
  </si>
  <si>
    <t>0.92</t>
  </si>
  <si>
    <t>squared_hinge</t>
  </si>
  <si>
    <t>Otimization Balance Dataset</t>
  </si>
  <si>
    <t>lbfgs</t>
  </si>
  <si>
    <t>l2</t>
  </si>
  <si>
    <t>Praticamene constante para todos as combinacoes</t>
  </si>
  <si>
    <t>Otimization 3 Classes Datatset</t>
  </si>
  <si>
    <t>newton-cg</t>
  </si>
  <si>
    <t>Actual Quality</t>
  </si>
  <si>
    <t>Quality Predictions</t>
  </si>
  <si>
    <t>TotalValue</t>
  </si>
  <si>
    <t>Precision = TruePositives / (TruePositives + FalsePositives)</t>
  </si>
  <si>
    <t>Acuracy= (TP + TN)/(TP + TN + FP + FN)</t>
  </si>
  <si>
    <t>Accuracy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</si>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</sst>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A03A-A4D0-44D6-8DD9-918B90FDF948}">
  <dimension ref="A2:U51"/>
  <sheetViews>
    <sheetView tabSelected="1" topLeftCell="A18" zoomScale="84" zoomScaleNormal="84" workbookViewId="0">
      <selection activeCell="O30" sqref="O30"/>
    </sheetView>
  </sheetViews>
  <sheetFormatPr defaultRowHeight="15" x14ac:dyDescent="0.25"/>
  <cols>
    <col min="3" max="3" width="17.140625" customWidth="1"/>
    <col min="4" max="4" width="20.42578125" customWidth="1"/>
    <col min="6" max="6" width="22.5703125" customWidth="1"/>
    <col min="21" max="21" width="12.42578125" customWidth="1"/>
  </cols>
  <sheetData>
    <row r="2" spans="1:8" x14ac:dyDescent="0.25">
      <c r="H2" s="5" t="s">
        <v>25</v>
      </c>
    </row>
    <row r="3" spans="1:8" x14ac:dyDescent="0.25">
      <c r="A3" s="3" t="s">
        <v>0</v>
      </c>
      <c r="B3" s="3"/>
      <c r="C3" s="3"/>
      <c r="D3" s="3"/>
      <c r="E3" s="3"/>
      <c r="F3" s="4" t="s">
        <v>23</v>
      </c>
      <c r="H3" s="5">
        <v>5</v>
      </c>
    </row>
    <row r="4" spans="1:8" x14ac:dyDescent="0.25">
      <c r="A4" s="3" t="s">
        <v>1</v>
      </c>
      <c r="B4" s="3"/>
      <c r="C4" s="4" t="s">
        <v>2</v>
      </c>
      <c r="D4" s="6" t="s">
        <v>3</v>
      </c>
      <c r="E4" s="7"/>
      <c r="F4" s="1">
        <v>0.64170000000000005</v>
      </c>
    </row>
    <row r="5" spans="1:8" x14ac:dyDescent="0.25">
      <c r="A5" s="3"/>
      <c r="B5" s="3"/>
      <c r="C5" s="4">
        <v>300</v>
      </c>
      <c r="D5" s="6" t="s">
        <v>27</v>
      </c>
      <c r="E5" s="7"/>
      <c r="F5" s="1"/>
    </row>
    <row r="6" spans="1:8" x14ac:dyDescent="0.25">
      <c r="A6" s="3" t="s">
        <v>5</v>
      </c>
      <c r="B6" s="3"/>
      <c r="C6" s="4" t="s">
        <v>6</v>
      </c>
      <c r="D6" s="6" t="s">
        <v>8</v>
      </c>
      <c r="E6" s="7"/>
      <c r="F6" s="1">
        <v>0.51890000000000003</v>
      </c>
    </row>
    <row r="7" spans="1:8" x14ac:dyDescent="0.25">
      <c r="A7" s="3"/>
      <c r="B7" s="3"/>
      <c r="C7" s="4" t="s">
        <v>30</v>
      </c>
      <c r="D7" s="6" t="s">
        <v>28</v>
      </c>
      <c r="E7" s="7"/>
      <c r="F7" s="1"/>
    </row>
    <row r="8" spans="1:8" x14ac:dyDescent="0.25">
      <c r="A8" s="3" t="s">
        <v>10</v>
      </c>
      <c r="B8" s="3"/>
      <c r="C8" s="4" t="s">
        <v>11</v>
      </c>
      <c r="D8" s="4" t="s">
        <v>8</v>
      </c>
      <c r="E8" s="4" t="s">
        <v>13</v>
      </c>
      <c r="F8" s="1">
        <v>0.57169999999999999</v>
      </c>
    </row>
    <row r="9" spans="1:8" x14ac:dyDescent="0.25">
      <c r="A9" s="3"/>
      <c r="B9" s="3"/>
      <c r="C9" s="4" t="s">
        <v>12</v>
      </c>
      <c r="D9" s="4">
        <v>100</v>
      </c>
      <c r="E9" s="4" t="s">
        <v>29</v>
      </c>
      <c r="F9" s="1"/>
    </row>
    <row r="10" spans="1:8" x14ac:dyDescent="0.25">
      <c r="A10" s="3" t="s">
        <v>15</v>
      </c>
      <c r="B10" s="3"/>
      <c r="C10" s="4" t="s">
        <v>16</v>
      </c>
      <c r="D10" s="4" t="s">
        <v>8</v>
      </c>
      <c r="E10" s="4" t="s">
        <v>20</v>
      </c>
      <c r="F10" s="1">
        <v>0.51019999999999999</v>
      </c>
    </row>
    <row r="11" spans="1:8" x14ac:dyDescent="0.25">
      <c r="A11" s="3"/>
      <c r="B11" s="3"/>
      <c r="C11" s="4" t="s">
        <v>22</v>
      </c>
      <c r="D11" s="4">
        <v>1E-3</v>
      </c>
      <c r="E11" s="4" t="s">
        <v>19</v>
      </c>
      <c r="F11" s="1"/>
    </row>
    <row r="13" spans="1:8" x14ac:dyDescent="0.25">
      <c r="A13" s="3" t="s">
        <v>24</v>
      </c>
      <c r="B13" s="3"/>
      <c r="C13" s="3"/>
      <c r="D13" s="3"/>
      <c r="E13" s="3"/>
      <c r="F13" s="5" t="s">
        <v>21</v>
      </c>
    </row>
    <row r="14" spans="1:8" x14ac:dyDescent="0.25">
      <c r="A14" s="3" t="s">
        <v>1</v>
      </c>
      <c r="B14" s="3"/>
      <c r="C14" s="4" t="s">
        <v>2</v>
      </c>
      <c r="D14" s="6" t="s">
        <v>3</v>
      </c>
      <c r="E14" s="7"/>
      <c r="F14" s="1">
        <v>0.69479999999999997</v>
      </c>
    </row>
    <row r="15" spans="1:8" x14ac:dyDescent="0.25">
      <c r="A15" s="3"/>
      <c r="B15" s="3"/>
      <c r="C15" s="4">
        <v>1000</v>
      </c>
      <c r="D15" s="6" t="s">
        <v>4</v>
      </c>
      <c r="E15" s="7"/>
      <c r="F15" s="1"/>
    </row>
    <row r="16" spans="1:8" x14ac:dyDescent="0.25">
      <c r="A16" s="3" t="s">
        <v>5</v>
      </c>
      <c r="B16" s="3"/>
      <c r="C16" s="4" t="s">
        <v>6</v>
      </c>
      <c r="D16" s="6" t="s">
        <v>8</v>
      </c>
      <c r="E16" s="7"/>
      <c r="F16" s="1">
        <v>0.54769999999999996</v>
      </c>
    </row>
    <row r="17" spans="1:21" x14ac:dyDescent="0.25">
      <c r="A17" s="3"/>
      <c r="B17" s="3"/>
      <c r="C17" s="4" t="s">
        <v>7</v>
      </c>
      <c r="D17" s="4" t="s">
        <v>9</v>
      </c>
      <c r="E17" s="4"/>
      <c r="F17" s="1"/>
    </row>
    <row r="18" spans="1:21" x14ac:dyDescent="0.25">
      <c r="A18" s="3" t="s">
        <v>10</v>
      </c>
      <c r="B18" s="3"/>
      <c r="C18" s="4" t="s">
        <v>11</v>
      </c>
      <c r="D18" s="4" t="s">
        <v>8</v>
      </c>
      <c r="E18" s="4" t="s">
        <v>13</v>
      </c>
      <c r="F18" s="1">
        <v>0.65800000000000003</v>
      </c>
    </row>
    <row r="19" spans="1:21" x14ac:dyDescent="0.25">
      <c r="A19" s="3"/>
      <c r="B19" s="3"/>
      <c r="C19" s="4" t="s">
        <v>12</v>
      </c>
      <c r="D19" s="4">
        <v>10</v>
      </c>
      <c r="E19" s="4" t="s">
        <v>14</v>
      </c>
      <c r="F19" s="1"/>
    </row>
    <row r="20" spans="1:21" x14ac:dyDescent="0.25">
      <c r="A20" s="3" t="s">
        <v>15</v>
      </c>
      <c r="B20" s="3"/>
      <c r="C20" s="4" t="s">
        <v>16</v>
      </c>
      <c r="D20" s="4" t="s">
        <v>8</v>
      </c>
      <c r="E20" s="4" t="s">
        <v>20</v>
      </c>
      <c r="F20" s="1">
        <v>0.56259999999999999</v>
      </c>
    </row>
    <row r="21" spans="1:21" x14ac:dyDescent="0.25">
      <c r="A21" s="3"/>
      <c r="B21" s="3"/>
      <c r="C21" s="4" t="s">
        <v>17</v>
      </c>
      <c r="D21" s="4" t="s">
        <v>18</v>
      </c>
      <c r="E21" s="4" t="s">
        <v>19</v>
      </c>
      <c r="F21" s="1"/>
      <c r="N21" s="1" t="s">
        <v>38</v>
      </c>
      <c r="O21" s="1"/>
      <c r="P21" s="1"/>
      <c r="Q21" s="1"/>
      <c r="R21" s="1"/>
      <c r="S21" s="1"/>
      <c r="T21" s="1"/>
    </row>
    <row r="22" spans="1:21" x14ac:dyDescent="0.25">
      <c r="L22" s="1" t="s">
        <v>37</v>
      </c>
      <c r="M22" s="8"/>
      <c r="N22" s="5">
        <v>3</v>
      </c>
      <c r="O22" s="5">
        <v>4</v>
      </c>
      <c r="P22" s="5">
        <v>5</v>
      </c>
      <c r="Q22" s="5">
        <v>6</v>
      </c>
      <c r="R22" s="5">
        <v>7</v>
      </c>
      <c r="S22" s="5">
        <v>8</v>
      </c>
      <c r="T22" s="5">
        <v>9</v>
      </c>
      <c r="U22" s="5" t="s">
        <v>39</v>
      </c>
    </row>
    <row r="23" spans="1:21" x14ac:dyDescent="0.25">
      <c r="A23" s="3" t="s">
        <v>24</v>
      </c>
      <c r="B23" s="3"/>
      <c r="C23" s="3"/>
      <c r="D23" s="3"/>
      <c r="E23" s="3"/>
      <c r="F23" s="4" t="s">
        <v>23</v>
      </c>
      <c r="L23" s="1">
        <v>3</v>
      </c>
      <c r="M23" s="8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3" t="s">
        <v>1</v>
      </c>
      <c r="B24" s="3"/>
      <c r="C24" s="4" t="s">
        <v>2</v>
      </c>
      <c r="D24" s="6" t="s">
        <v>3</v>
      </c>
      <c r="E24" s="7"/>
      <c r="F24" s="1">
        <v>0.66500000000000004</v>
      </c>
      <c r="L24" s="1">
        <v>4</v>
      </c>
      <c r="M24" s="8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3"/>
      <c r="B25" s="3"/>
      <c r="C25" s="4">
        <v>300</v>
      </c>
      <c r="D25" s="6" t="s">
        <v>26</v>
      </c>
      <c r="E25" s="7"/>
      <c r="F25" s="1"/>
      <c r="L25" s="1">
        <v>5</v>
      </c>
      <c r="M25" s="8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3" t="s">
        <v>5</v>
      </c>
      <c r="B26" s="3"/>
      <c r="C26" s="4" t="s">
        <v>6</v>
      </c>
      <c r="D26" s="6" t="s">
        <v>8</v>
      </c>
      <c r="E26" s="7"/>
      <c r="F26" s="1">
        <v>0.52910000000000001</v>
      </c>
      <c r="L26" s="1">
        <v>6</v>
      </c>
      <c r="M26" s="8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3"/>
      <c r="B27" s="3"/>
      <c r="C27" s="4" t="s">
        <v>30</v>
      </c>
      <c r="D27" s="6" t="s">
        <v>28</v>
      </c>
      <c r="E27" s="7"/>
      <c r="F27" s="1"/>
      <c r="L27" s="1">
        <v>7</v>
      </c>
      <c r="M27" s="8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3" t="s">
        <v>10</v>
      </c>
      <c r="B28" s="3"/>
      <c r="C28" s="4" t="s">
        <v>11</v>
      </c>
      <c r="D28" s="4" t="s">
        <v>8</v>
      </c>
      <c r="E28" s="4" t="s">
        <v>13</v>
      </c>
      <c r="F28" s="1">
        <v>0.64200000000000002</v>
      </c>
      <c r="L28" s="1">
        <v>8</v>
      </c>
      <c r="M28" s="8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3"/>
      <c r="B29" s="3"/>
      <c r="C29" s="4" t="s">
        <v>12</v>
      </c>
      <c r="D29" s="4">
        <v>100</v>
      </c>
      <c r="E29" s="4" t="s">
        <v>29</v>
      </c>
      <c r="F29" s="1"/>
      <c r="L29" s="1">
        <v>9</v>
      </c>
      <c r="M29" s="8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3" t="s">
        <v>15</v>
      </c>
      <c r="B30" s="3"/>
      <c r="C30" s="4" t="s">
        <v>16</v>
      </c>
      <c r="D30" s="4" t="s">
        <v>8</v>
      </c>
      <c r="E30" s="4" t="s">
        <v>20</v>
      </c>
      <c r="F30" s="1">
        <v>0.53110000000000002</v>
      </c>
      <c r="L30" s="1" t="s">
        <v>43</v>
      </c>
      <c r="M30" s="1"/>
      <c r="N30" s="2" t="e">
        <f>N23/(N23+SUM(N24:N29))</f>
        <v>#DIV/0!</v>
      </c>
      <c r="O30" s="2" t="e">
        <f>O24/(O24+SUM(O24:O29))</f>
        <v>#DIV/0!</v>
      </c>
      <c r="P30" s="2" t="e">
        <f t="shared" ref="O30:T30" si="0">P23/(P23+SUM(P24:P29))</f>
        <v>#DIV/0!</v>
      </c>
      <c r="Q30" s="2" t="e">
        <f t="shared" si="0"/>
        <v>#DIV/0!</v>
      </c>
      <c r="R30" s="2" t="e">
        <f t="shared" si="0"/>
        <v>#DIV/0!</v>
      </c>
      <c r="S30" s="2" t="e">
        <f t="shared" si="0"/>
        <v>#DIV/0!</v>
      </c>
      <c r="T30" s="2" t="e">
        <f t="shared" si="0"/>
        <v>#DIV/0!</v>
      </c>
    </row>
    <row r="31" spans="1:21" x14ac:dyDescent="0.25">
      <c r="A31" s="3"/>
      <c r="B31" s="3"/>
      <c r="C31" s="4" t="s">
        <v>22</v>
      </c>
      <c r="D31" s="4">
        <v>1E-3</v>
      </c>
      <c r="E31" s="4" t="s">
        <v>19</v>
      </c>
      <c r="F31" s="1"/>
      <c r="L31" s="1" t="s">
        <v>42</v>
      </c>
      <c r="M31" s="1"/>
      <c r="N31" t="e">
        <f>($N$23+O24+P25+Q26+R27+S28+T29)/(SUM(O23:T23)+SUM(P24:T24)+SUM(Q25:T25)+SUM(R26:T26)+SUM(S27:T27)+SUM(N29:S29)+SUM(N28:R28)+SUM(N27:Q27)+SUM(N26:P26)+SUM(N25:O25)+N24+T28)</f>
        <v>#DIV/0!</v>
      </c>
    </row>
    <row r="33" spans="1:12" x14ac:dyDescent="0.25">
      <c r="A33" s="3" t="s">
        <v>31</v>
      </c>
      <c r="B33" s="3"/>
      <c r="C33" s="3"/>
      <c r="D33" s="3"/>
      <c r="E33" s="3"/>
      <c r="F33" s="4" t="s">
        <v>23</v>
      </c>
    </row>
    <row r="34" spans="1:12" x14ac:dyDescent="0.25">
      <c r="A34" s="3" t="s">
        <v>1</v>
      </c>
      <c r="B34" s="3"/>
      <c r="C34" s="4" t="s">
        <v>2</v>
      </c>
      <c r="D34" s="6" t="s">
        <v>3</v>
      </c>
      <c r="E34" s="7"/>
      <c r="F34" s="1">
        <v>0.92620000000000002</v>
      </c>
    </row>
    <row r="35" spans="1:12" x14ac:dyDescent="0.25">
      <c r="A35" s="3"/>
      <c r="B35" s="3"/>
      <c r="C35" s="4">
        <v>1000</v>
      </c>
      <c r="D35" s="6" t="s">
        <v>26</v>
      </c>
      <c r="E35" s="7"/>
      <c r="F35" s="1"/>
      <c r="L35" t="s">
        <v>40</v>
      </c>
    </row>
    <row r="36" spans="1:12" x14ac:dyDescent="0.25">
      <c r="A36" s="3" t="s">
        <v>5</v>
      </c>
      <c r="B36" s="3"/>
      <c r="C36" s="4" t="s">
        <v>6</v>
      </c>
      <c r="D36" s="6" t="s">
        <v>8</v>
      </c>
      <c r="E36" s="7"/>
      <c r="F36" s="1">
        <v>0.48199999999999998</v>
      </c>
      <c r="L36" t="s">
        <v>41</v>
      </c>
    </row>
    <row r="37" spans="1:12" x14ac:dyDescent="0.25">
      <c r="A37" s="3"/>
      <c r="B37" s="3"/>
      <c r="C37" s="4" t="s">
        <v>30</v>
      </c>
      <c r="D37" s="6">
        <v>1.5</v>
      </c>
      <c r="E37" s="7"/>
      <c r="F37" s="1"/>
    </row>
    <row r="38" spans="1:12" x14ac:dyDescent="0.25">
      <c r="A38" s="3" t="s">
        <v>10</v>
      </c>
      <c r="B38" s="3"/>
      <c r="C38" s="4" t="s">
        <v>11</v>
      </c>
      <c r="D38" s="4" t="s">
        <v>8</v>
      </c>
      <c r="E38" s="4" t="s">
        <v>13</v>
      </c>
      <c r="F38" s="1">
        <v>0.92979999999999996</v>
      </c>
    </row>
    <row r="39" spans="1:12" x14ac:dyDescent="0.25">
      <c r="A39" s="3"/>
      <c r="B39" s="3"/>
      <c r="C39" s="4" t="s">
        <v>12</v>
      </c>
      <c r="D39" s="4">
        <v>10</v>
      </c>
      <c r="E39" s="4">
        <v>1.5</v>
      </c>
      <c r="F39" s="1"/>
    </row>
    <row r="40" spans="1:12" x14ac:dyDescent="0.25">
      <c r="A40" s="3" t="s">
        <v>15</v>
      </c>
      <c r="B40" s="3"/>
      <c r="C40" s="4" t="s">
        <v>16</v>
      </c>
      <c r="D40" s="4" t="s">
        <v>8</v>
      </c>
      <c r="E40" s="4" t="s">
        <v>20</v>
      </c>
      <c r="F40" s="1">
        <v>0.50460000000000005</v>
      </c>
      <c r="G40" t="s">
        <v>34</v>
      </c>
    </row>
    <row r="41" spans="1:12" x14ac:dyDescent="0.25">
      <c r="A41" s="3"/>
      <c r="B41" s="3"/>
      <c r="C41" s="4" t="s">
        <v>32</v>
      </c>
      <c r="D41" s="4">
        <v>1000</v>
      </c>
      <c r="E41" s="4" t="s">
        <v>33</v>
      </c>
      <c r="F41" s="1"/>
    </row>
    <row r="43" spans="1:12" x14ac:dyDescent="0.25">
      <c r="A43" s="3" t="s">
        <v>35</v>
      </c>
      <c r="B43" s="3"/>
      <c r="C43" s="3"/>
      <c r="D43" s="3"/>
      <c r="E43" s="3"/>
      <c r="F43" s="4" t="s">
        <v>23</v>
      </c>
    </row>
    <row r="44" spans="1:12" x14ac:dyDescent="0.25">
      <c r="A44" s="3" t="s">
        <v>1</v>
      </c>
      <c r="B44" s="3"/>
      <c r="C44" s="4" t="s">
        <v>2</v>
      </c>
      <c r="D44" s="6" t="s">
        <v>3</v>
      </c>
      <c r="E44" s="7"/>
      <c r="F44" s="1">
        <v>0.92100000000000004</v>
      </c>
    </row>
    <row r="45" spans="1:12" x14ac:dyDescent="0.25">
      <c r="A45" s="3"/>
      <c r="B45" s="3"/>
      <c r="C45" s="4">
        <v>100</v>
      </c>
      <c r="D45" s="6" t="s">
        <v>26</v>
      </c>
      <c r="E45" s="7"/>
      <c r="F45" s="1"/>
    </row>
    <row r="46" spans="1:12" x14ac:dyDescent="0.25">
      <c r="A46" s="3" t="s">
        <v>5</v>
      </c>
      <c r="B46" s="3"/>
      <c r="C46" s="4" t="s">
        <v>6</v>
      </c>
      <c r="D46" s="6" t="s">
        <v>8</v>
      </c>
      <c r="E46" s="7"/>
      <c r="F46" s="1">
        <v>0.95909999999999995</v>
      </c>
    </row>
    <row r="47" spans="1:12" x14ac:dyDescent="0.25">
      <c r="A47" s="3"/>
      <c r="B47" s="3"/>
      <c r="C47" s="4" t="s">
        <v>30</v>
      </c>
      <c r="D47" s="6">
        <v>10</v>
      </c>
      <c r="E47" s="7"/>
      <c r="F47" s="1"/>
    </row>
    <row r="48" spans="1:12" x14ac:dyDescent="0.25">
      <c r="A48" s="3" t="s">
        <v>10</v>
      </c>
      <c r="B48" s="3"/>
      <c r="C48" s="4" t="s">
        <v>11</v>
      </c>
      <c r="D48" s="4" t="s">
        <v>8</v>
      </c>
      <c r="E48" s="4" t="s">
        <v>13</v>
      </c>
      <c r="F48" s="1">
        <v>0.9627</v>
      </c>
    </row>
    <row r="49" spans="1:6" x14ac:dyDescent="0.25">
      <c r="A49" s="3"/>
      <c r="B49" s="3"/>
      <c r="C49" s="4" t="s">
        <v>12</v>
      </c>
      <c r="D49" s="4">
        <v>5</v>
      </c>
      <c r="E49" s="4">
        <v>10</v>
      </c>
      <c r="F49" s="1"/>
    </row>
    <row r="50" spans="1:6" x14ac:dyDescent="0.25">
      <c r="A50" s="3" t="s">
        <v>15</v>
      </c>
      <c r="B50" s="3"/>
      <c r="C50" s="4" t="s">
        <v>16</v>
      </c>
      <c r="D50" s="4" t="s">
        <v>8</v>
      </c>
      <c r="E50" s="4" t="s">
        <v>20</v>
      </c>
      <c r="F50" s="1">
        <v>0.9597</v>
      </c>
    </row>
    <row r="51" spans="1:6" x14ac:dyDescent="0.25">
      <c r="A51" s="3"/>
      <c r="B51" s="3"/>
      <c r="C51" s="4" t="s">
        <v>36</v>
      </c>
      <c r="D51" s="4">
        <v>0.1</v>
      </c>
      <c r="E51" s="4" t="s">
        <v>33</v>
      </c>
      <c r="F51" s="1"/>
    </row>
  </sheetData>
  <mergeCells count="75">
    <mergeCell ref="N21:T21"/>
    <mergeCell ref="L30:M30"/>
    <mergeCell ref="L31:M31"/>
    <mergeCell ref="A50:B51"/>
    <mergeCell ref="F50:F51"/>
    <mergeCell ref="L22:M22"/>
    <mergeCell ref="L23:M23"/>
    <mergeCell ref="L24:M24"/>
    <mergeCell ref="L25:M25"/>
    <mergeCell ref="L26:M26"/>
    <mergeCell ref="L27:M27"/>
    <mergeCell ref="L28:M28"/>
    <mergeCell ref="L29:M29"/>
    <mergeCell ref="A46:B47"/>
    <mergeCell ref="D46:E46"/>
    <mergeCell ref="F46:F47"/>
    <mergeCell ref="D47:E47"/>
    <mergeCell ref="A48:B49"/>
    <mergeCell ref="F48:F49"/>
    <mergeCell ref="A38:B39"/>
    <mergeCell ref="F38:F39"/>
    <mergeCell ref="A40:B41"/>
    <mergeCell ref="F40:F41"/>
    <mergeCell ref="A43:E43"/>
    <mergeCell ref="A44:B45"/>
    <mergeCell ref="D44:E44"/>
    <mergeCell ref="F44:F45"/>
    <mergeCell ref="D45:E45"/>
    <mergeCell ref="A33:E33"/>
    <mergeCell ref="A34:B35"/>
    <mergeCell ref="D34:E34"/>
    <mergeCell ref="F34:F35"/>
    <mergeCell ref="D35:E35"/>
    <mergeCell ref="A36:B37"/>
    <mergeCell ref="D36:E36"/>
    <mergeCell ref="F36:F37"/>
    <mergeCell ref="D37:E37"/>
    <mergeCell ref="A26:B27"/>
    <mergeCell ref="F26:F27"/>
    <mergeCell ref="A28:B29"/>
    <mergeCell ref="F28:F29"/>
    <mergeCell ref="A30:B31"/>
    <mergeCell ref="F30:F31"/>
    <mergeCell ref="D27:E27"/>
    <mergeCell ref="D26:E26"/>
    <mergeCell ref="A18:B19"/>
    <mergeCell ref="F18:F19"/>
    <mergeCell ref="A20:B21"/>
    <mergeCell ref="F20:F21"/>
    <mergeCell ref="A23:E23"/>
    <mergeCell ref="A24:B25"/>
    <mergeCell ref="F24:F25"/>
    <mergeCell ref="D24:E24"/>
    <mergeCell ref="D25:E25"/>
    <mergeCell ref="A10:B11"/>
    <mergeCell ref="F10:F11"/>
    <mergeCell ref="A13:E13"/>
    <mergeCell ref="A14:B15"/>
    <mergeCell ref="F14:F15"/>
    <mergeCell ref="A16:B17"/>
    <mergeCell ref="F16:F17"/>
    <mergeCell ref="D14:E14"/>
    <mergeCell ref="D15:E15"/>
    <mergeCell ref="D16:E16"/>
    <mergeCell ref="A4:B5"/>
    <mergeCell ref="F4:F5"/>
    <mergeCell ref="A6:B7"/>
    <mergeCell ref="F6:F7"/>
    <mergeCell ref="A8:B9"/>
    <mergeCell ref="F8:F9"/>
    <mergeCell ref="D4:E4"/>
    <mergeCell ref="D5:E5"/>
    <mergeCell ref="D6:E6"/>
    <mergeCell ref="D7:E7"/>
    <mergeCell ref="A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348F-18D7-4B9D-9BE8-FB7975B0F6FD}">
  <dimension ref="D1:D2"/>
  <sheetViews>
    <sheetView workbookViewId="0">
      <selection activeCell="D3" sqref="D3"/>
    </sheetView>
  </sheetViews>
  <sheetFormatPr defaultRowHeight="15" x14ac:dyDescent="0.25"/>
  <sheetData>
    <row r="1" spans="4:4" x14ac:dyDescent="0.25">
      <c r="D1">
        <f>63.3+72.6+60.3+67.8+85.5</f>
        <v>349.5</v>
      </c>
    </row>
    <row r="2" spans="4:4" x14ac:dyDescent="0.25">
      <c r="D2">
        <f>D1/5</f>
        <v>69.900000000000006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2021-01-15T00:06:55Z</dcterms:created>
  <dcterms:modified xsi:type="dcterms:W3CDTF">2021-01-15T18:52:43Z</dcterms:modified>
</cp:coreProperties>
</file>