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/>
  <mc:AlternateContent xmlns:mc="http://schemas.openxmlformats.org/markup-compatibility/2006">
    <mc:Choice Requires="x15">
      <x15ac:absPath xmlns:x15ac="http://schemas.microsoft.com/office/spreadsheetml/2010/11/ac" url="https://bandteccom.sharepoint.com/sites/Monitores-PI-1Semestre/Documentos Compartilhados/PI - 1º Semestre/2024_1_SPTech/APOIO ÀS AULAS TECNICAS/"/>
    </mc:Choice>
  </mc:AlternateContent>
  <xr:revisionPtr revIDLastSave="506" documentId="8_{EAB1F66F-0371-4279-918A-EFB0C4C2808E}" xr6:coauthVersionLast="47" xr6:coauthVersionMax="47" xr10:uidLastSave="{BBC25D3D-29E1-4E21-95DF-D044934BCD7B}"/>
  <bookViews>
    <workbookView xWindow="-108" yWindow="-108" windowWidth="23256" windowHeight="12456" firstSheet="2" xr2:uid="{9504D507-3B1B-4BA3-8A27-5C4284C0FF3F}"/>
  </bookViews>
  <sheets>
    <sheet name="SILO DASHBOARD" sheetId="5" r:id="rId1"/>
    <sheet name="Instruções" sheetId="1" r:id="rId2"/>
    <sheet name="Dados" sheetId="2" r:id="rId3"/>
    <sheet name="Exemplo - como inserir grafico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5" l="1"/>
  <c r="S4" i="5" s="1"/>
  <c r="O10" i="5"/>
  <c r="O3" i="5"/>
  <c r="O2" i="5"/>
  <c r="O4" i="5"/>
  <c r="O5" i="5"/>
  <c r="O6" i="5"/>
  <c r="O7" i="5"/>
  <c r="O8" i="5"/>
  <c r="O9" i="5"/>
  <c r="O11" i="5"/>
  <c r="O12" i="5"/>
  <c r="R5" i="5"/>
  <c r="S5" i="5" s="1"/>
  <c r="R6" i="5"/>
  <c r="S6" i="5" s="1"/>
  <c r="R3" i="5"/>
  <c r="S3" i="5" s="1"/>
  <c r="D6" i="4"/>
  <c r="E6" i="4"/>
  <c r="F6" i="4"/>
  <c r="G6" i="4"/>
  <c r="H6" i="4"/>
  <c r="I6" i="4"/>
  <c r="J6" i="4"/>
  <c r="K6" i="4"/>
  <c r="L6" i="4"/>
  <c r="M6" i="4"/>
  <c r="C6" i="4"/>
  <c r="D3" i="4"/>
  <c r="E3" i="4"/>
  <c r="F3" i="4"/>
  <c r="G3" i="4"/>
  <c r="H3" i="4"/>
  <c r="I3" i="4"/>
  <c r="J3" i="4"/>
  <c r="K3" i="4"/>
  <c r="L3" i="4"/>
  <c r="M3" i="4"/>
  <c r="C3" i="4"/>
  <c r="AB3" i="5" l="1"/>
  <c r="AA3" i="5"/>
  <c r="Z3" i="5"/>
  <c r="AB18" i="5"/>
  <c r="AA18" i="5"/>
  <c r="Z18" i="5"/>
  <c r="AB17" i="5"/>
  <c r="AA17" i="5"/>
  <c r="Z17" i="5"/>
  <c r="AB16" i="5"/>
  <c r="AA16" i="5"/>
  <c r="Z16" i="5"/>
  <c r="AB15" i="5"/>
  <c r="AA15" i="5"/>
  <c r="Z15" i="5"/>
  <c r="AB14" i="5"/>
  <c r="AA14" i="5"/>
  <c r="Z14" i="5"/>
  <c r="AB13" i="5"/>
  <c r="AA13" i="5"/>
  <c r="Z13" i="5"/>
  <c r="AB12" i="5"/>
  <c r="AA12" i="5"/>
  <c r="Z12" i="5"/>
  <c r="AB11" i="5"/>
  <c r="AA11" i="5"/>
  <c r="Z11" i="5"/>
  <c r="AB10" i="5"/>
  <c r="AA10" i="5"/>
  <c r="Z10" i="5"/>
  <c r="AB9" i="5"/>
  <c r="AA9" i="5"/>
  <c r="Z9" i="5"/>
  <c r="AB8" i="5"/>
  <c r="AA8" i="5"/>
  <c r="Z8" i="5"/>
  <c r="AB7" i="5"/>
  <c r="AA7" i="5"/>
  <c r="Z7" i="5"/>
  <c r="AB6" i="5"/>
  <c r="AA6" i="5"/>
  <c r="Z6" i="5"/>
  <c r="AB5" i="5"/>
  <c r="AA5" i="5"/>
  <c r="Z5" i="5"/>
  <c r="AB4" i="5"/>
  <c r="AA4" i="5"/>
  <c r="Z4" i="5"/>
  <c r="AV18" i="5"/>
  <c r="AU18" i="5"/>
  <c r="AT18" i="5"/>
  <c r="AV17" i="5"/>
  <c r="AU17" i="5"/>
  <c r="AT17" i="5"/>
  <c r="AV16" i="5"/>
  <c r="AU16" i="5"/>
  <c r="AT16" i="5"/>
  <c r="AV15" i="5"/>
  <c r="AU15" i="5"/>
  <c r="AT15" i="5"/>
  <c r="AV14" i="5"/>
  <c r="AU14" i="5"/>
  <c r="AT14" i="5"/>
  <c r="AV13" i="5"/>
  <c r="AU13" i="5"/>
  <c r="AT13" i="5"/>
  <c r="AV12" i="5"/>
  <c r="AU12" i="5"/>
  <c r="AT12" i="5"/>
  <c r="AV11" i="5"/>
  <c r="AU11" i="5"/>
  <c r="AT11" i="5"/>
  <c r="AV10" i="5"/>
  <c r="AU10" i="5"/>
  <c r="AT10" i="5"/>
  <c r="AV9" i="5"/>
  <c r="AU9" i="5"/>
  <c r="AT9" i="5"/>
  <c r="AV8" i="5"/>
  <c r="AU8" i="5"/>
  <c r="AT8" i="5"/>
  <c r="AV7" i="5"/>
  <c r="AU7" i="5"/>
  <c r="AT7" i="5"/>
  <c r="AV6" i="5"/>
  <c r="AU6" i="5"/>
  <c r="AT6" i="5"/>
  <c r="AV5" i="5"/>
  <c r="AU5" i="5"/>
  <c r="AT5" i="5"/>
  <c r="AV4" i="5"/>
  <c r="AU4" i="5"/>
  <c r="AT4" i="5"/>
  <c r="AV3" i="5"/>
  <c r="AU3" i="5"/>
  <c r="AT3" i="5"/>
  <c r="AO18" i="5"/>
  <c r="AN18" i="5"/>
  <c r="AM18" i="5"/>
  <c r="AO17" i="5"/>
  <c r="AN17" i="5"/>
  <c r="AM17" i="5"/>
  <c r="AO16" i="5"/>
  <c r="AN16" i="5"/>
  <c r="AM16" i="5"/>
  <c r="AO15" i="5"/>
  <c r="AN15" i="5"/>
  <c r="AM15" i="5"/>
  <c r="AO14" i="5"/>
  <c r="AN14" i="5"/>
  <c r="AM14" i="5"/>
  <c r="AO13" i="5"/>
  <c r="AN13" i="5"/>
  <c r="AM13" i="5"/>
  <c r="AO12" i="5"/>
  <c r="AN12" i="5"/>
  <c r="AM12" i="5"/>
  <c r="AO11" i="5"/>
  <c r="AN11" i="5"/>
  <c r="AM11" i="5"/>
  <c r="AO10" i="5"/>
  <c r="AN10" i="5"/>
  <c r="AM10" i="5"/>
  <c r="AO9" i="5"/>
  <c r="AN9" i="5"/>
  <c r="AM9" i="5"/>
  <c r="AO8" i="5"/>
  <c r="AN8" i="5"/>
  <c r="AM8" i="5"/>
  <c r="AO7" i="5"/>
  <c r="AN7" i="5"/>
  <c r="AM7" i="5"/>
  <c r="AO6" i="5"/>
  <c r="AN6" i="5"/>
  <c r="AM6" i="5"/>
  <c r="AO5" i="5"/>
  <c r="AN5" i="5"/>
  <c r="AM5" i="5"/>
  <c r="AO4" i="5"/>
  <c r="AN4" i="5"/>
  <c r="AM4" i="5"/>
  <c r="AO3" i="5"/>
  <c r="AN3" i="5"/>
  <c r="AM3" i="5"/>
  <c r="AI3" i="5"/>
  <c r="AH3" i="5"/>
  <c r="AG3" i="5"/>
  <c r="AI18" i="5"/>
  <c r="AH18" i="5"/>
  <c r="AG18" i="5"/>
  <c r="AI17" i="5"/>
  <c r="AH17" i="5"/>
  <c r="AG17" i="5"/>
  <c r="AI16" i="5"/>
  <c r="AH16" i="5"/>
  <c r="AG16" i="5"/>
  <c r="AI15" i="5"/>
  <c r="AH15" i="5"/>
  <c r="AG15" i="5"/>
  <c r="AI14" i="5"/>
  <c r="AH14" i="5"/>
  <c r="AG14" i="5"/>
  <c r="AI13" i="5"/>
  <c r="AH13" i="5"/>
  <c r="AG13" i="5"/>
  <c r="AI12" i="5"/>
  <c r="AH12" i="5"/>
  <c r="AG12" i="5"/>
  <c r="AI11" i="5"/>
  <c r="AH11" i="5"/>
  <c r="AG11" i="5"/>
  <c r="AI10" i="5"/>
  <c r="AH10" i="5"/>
  <c r="AG10" i="5"/>
  <c r="AI9" i="5"/>
  <c r="AH9" i="5"/>
  <c r="AG9" i="5"/>
  <c r="AI8" i="5"/>
  <c r="AH8" i="5"/>
  <c r="AG8" i="5"/>
  <c r="AI7" i="5"/>
  <c r="AH7" i="5"/>
  <c r="AG7" i="5"/>
  <c r="AI6" i="5"/>
  <c r="AH6" i="5"/>
  <c r="AG6" i="5"/>
  <c r="AI5" i="5"/>
  <c r="AH5" i="5"/>
  <c r="AG5" i="5"/>
  <c r="AI4" i="5"/>
  <c r="AH4" i="5"/>
  <c r="AG4" i="5"/>
</calcChain>
</file>

<file path=xl/sharedStrings.xml><?xml version="1.0" encoding="utf-8"?>
<sst xmlns="http://schemas.openxmlformats.org/spreadsheetml/2006/main" count="104" uniqueCount="44">
  <si>
    <t>MÉDIA/DIA</t>
  </si>
  <si>
    <t>Média</t>
  </si>
  <si>
    <t>SILO 1</t>
  </si>
  <si>
    <t>Sensor 1</t>
  </si>
  <si>
    <t>Sensor 2</t>
  </si>
  <si>
    <t>SILO 1 MÉDIA</t>
  </si>
  <si>
    <t>Sensor 3</t>
  </si>
  <si>
    <t>SILO 2 MÉDIA</t>
  </si>
  <si>
    <t>SILO 2</t>
  </si>
  <si>
    <t>SILO 3 MÉDIA</t>
  </si>
  <si>
    <t>SILO 4 MÉDIA</t>
  </si>
  <si>
    <t>OK</t>
  </si>
  <si>
    <t>CUIDADO</t>
  </si>
  <si>
    <t>PERIGO</t>
  </si>
  <si>
    <t>SILO 3</t>
  </si>
  <si>
    <t>SILO 4</t>
  </si>
  <si>
    <t>São Paulo Tech School</t>
  </si>
  <si>
    <t>Pesquisa e Inovação</t>
  </si>
  <si>
    <t>Aula "Dashboards"</t>
  </si>
  <si>
    <t>Exercício 01</t>
  </si>
  <si>
    <t>Objetivo: Criar Dashboards que ajudem o usuário a entender como está a situação de seu negócio.
1. Todos os sensores
2. Um sensor específico</t>
  </si>
  <si>
    <t>Restrição: Você pode reordenar as linhas e colunas dos dados como achar necessário, só não altere os dados capturados.</t>
  </si>
  <si>
    <t>Contexto: Dados capturados em 2 (dois) sensores de temperatura em um determinado local, ambos ao mesmo tempo, em locais diferentes.</t>
  </si>
  <si>
    <t>ID</t>
  </si>
  <si>
    <t>Data hora</t>
  </si>
  <si>
    <t>Valor</t>
  </si>
  <si>
    <t>Unidade de Medida</t>
  </si>
  <si>
    <t>Origem</t>
  </si>
  <si>
    <t>°C</t>
  </si>
  <si>
    <t>Sensor A</t>
  </si>
  <si>
    <t>Sensor B</t>
  </si>
  <si>
    <t>Dados</t>
  </si>
  <si>
    <t>Indicador A</t>
  </si>
  <si>
    <t xml:space="preserve">12 &lt; </t>
  </si>
  <si>
    <t>&gt;= 12</t>
  </si>
  <si>
    <t>Indicador B</t>
  </si>
  <si>
    <t xml:space="preserve">32 &lt; </t>
  </si>
  <si>
    <t>&gt;= 32 e &lt;= 35</t>
  </si>
  <si>
    <t>&gt; 35</t>
  </si>
  <si>
    <t xml:space="preserve">Vezes que ficou  12&lt; </t>
  </si>
  <si>
    <t>Vezes que ficou &gt;= 12</t>
  </si>
  <si>
    <t xml:space="preserve">Vezes que ficou  32&lt; </t>
  </si>
  <si>
    <t>Entre 32 e 35</t>
  </si>
  <si>
    <t>Vezes que ficou &gt;=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</si>
</sst>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rgb="FFE4005A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 vertical="center"/>
    </xf>
    <xf numFmtId="164" fontId="0" fillId="0" borderId="9" xfId="0" applyNumberFormat="1" applyBorder="1"/>
    <xf numFmtId="10" fontId="0" fillId="0" borderId="0" xfId="0" applyNumberFormat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4" fontId="0" fillId="0" borderId="0" xfId="0" applyNumberFormat="1"/>
    <xf numFmtId="2" fontId="0" fillId="0" borderId="0" xfId="0" applyNumberFormat="1"/>
    <xf numFmtId="9" fontId="0" fillId="0" borderId="11" xfId="0" applyNumberFormat="1" applyBorder="1"/>
    <xf numFmtId="9" fontId="0" fillId="0" borderId="8" xfId="0" applyNumberFormat="1" applyBorder="1"/>
    <xf numFmtId="9" fontId="0" fillId="0" borderId="16" xfId="0" applyNumberFormat="1" applyBorder="1"/>
    <xf numFmtId="9" fontId="0" fillId="0" borderId="14" xfId="0" applyNumberFormat="1" applyBorder="1"/>
    <xf numFmtId="9" fontId="0" fillId="0" borderId="17" xfId="0" applyNumberFormat="1" applyBorder="1"/>
    <xf numFmtId="9" fontId="0" fillId="0" borderId="18" xfId="0" applyNumberFormat="1" applyBorder="1"/>
    <xf numFmtId="9" fontId="0" fillId="0" borderId="19" xfId="0" applyNumberFormat="1" applyBorder="1"/>
    <xf numFmtId="9" fontId="0" fillId="0" borderId="20" xfId="0" applyNumberFormat="1" applyBorder="1"/>
    <xf numFmtId="10" fontId="0" fillId="0" borderId="21" xfId="0" applyNumberFormat="1" applyBorder="1"/>
    <xf numFmtId="10" fontId="0" fillId="0" borderId="22" xfId="0" applyNumberFormat="1" applyBorder="1"/>
    <xf numFmtId="10" fontId="0" fillId="0" borderId="23" xfId="0" applyNumberFormat="1" applyBorder="1"/>
  </cellXfs>
  <cellStyles count="1">
    <cellStyle name="Normal" xfId="0" builtinId="0"/>
  </cellStyles>
  <dxfs count="14">
    <dxf>
      <font>
        <color rgb="FFC00000"/>
      </font>
      <fill>
        <patternFill patternType="solid">
          <bgColor rgb="FFC00000"/>
        </patternFill>
      </fill>
    </dxf>
    <dxf>
      <font>
        <color rgb="FFFFFF00"/>
      </font>
      <fill>
        <patternFill patternType="solid">
          <bgColor rgb="FFFFFF00"/>
        </patternFill>
      </fill>
    </dxf>
    <dxf>
      <font>
        <color theme="9"/>
      </font>
      <fill>
        <patternFill patternType="solid">
          <bgColor theme="9"/>
        </patternFill>
      </fill>
    </dxf>
    <dxf>
      <font>
        <color theme="9"/>
      </font>
      <fill>
        <patternFill patternType="solid">
          <bgColor rgb="FF4EA72E"/>
        </patternFill>
      </fill>
    </dxf>
    <dxf>
      <font>
        <color rgb="FFC00000"/>
      </font>
      <fill>
        <patternFill patternType="solid">
          <bgColor rgb="FFC00000"/>
        </patternFill>
      </fill>
    </dxf>
    <dxf>
      <font>
        <color rgb="FFC00000"/>
      </font>
      <fill>
        <patternFill patternType="solid">
          <bgColor rgb="FFC00000"/>
        </patternFill>
      </fill>
    </dxf>
    <dxf>
      <font>
        <color rgb="FFFFFF00"/>
      </font>
      <fill>
        <patternFill patternType="solid">
          <bgColor rgb="FFFFFF00"/>
        </patternFill>
      </fill>
    </dxf>
    <dxf>
      <font>
        <color theme="9"/>
      </font>
      <fill>
        <patternFill patternType="solid"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 patternType="solid">
          <bgColor rgb="FFC00000"/>
        </patternFill>
      </fill>
    </dxf>
    <dxf>
      <font>
        <color rgb="FFFFFF00"/>
      </font>
      <fill>
        <patternFill patternType="solid">
          <bgColor rgb="FFFFFF00"/>
        </patternFill>
      </fill>
    </dxf>
    <dxf>
      <font>
        <color theme="9"/>
      </font>
      <fill>
        <patternFill patternType="solid">
          <bgColor theme="9"/>
        </patternFill>
      </fill>
    </dxf>
  </dxfs>
  <tableStyles count="0" defaultTableStyle="TableStyleMedium2" defaultPivotStyle="PivotStyleLight16"/>
  <colors>
    <mruColors>
      <color rgb="FFE400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'SILO DASHBOARD'!$J$2</c:f>
              <c:strCache>
                <c:ptCount val="1"/>
                <c:pt idx="0">
                  <c:v>Sensor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'SILO DASHBOARD'!$K$1:$N$1</c:f>
              <c:numCache>
                <c:formatCode>m/d/yyyy</c:formatCode>
                <c:ptCount val="4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</c:numCache>
            </c:numRef>
          </c:cat>
          <c:val>
            <c:numRef>
              <c:f>'SILO DASHBOARD'!$K$2:$N$2</c:f>
              <c:numCache>
                <c:formatCode>0%</c:formatCode>
                <c:ptCount val="4"/>
                <c:pt idx="0">
                  <c:v>0.11</c:v>
                </c:pt>
                <c:pt idx="1">
                  <c:v>0.09</c:v>
                </c:pt>
                <c:pt idx="2">
                  <c:v>0.08</c:v>
                </c:pt>
                <c:pt idx="3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B4-4A1A-9E80-02B34139CD02}"/>
            </c:ext>
          </c:extLst>
        </c:ser>
        <c:ser>
          <c:idx val="1"/>
          <c:order val="1"/>
          <c:tx>
            <c:strRef>
              <c:f>'SILO DASHBOARD'!$J$3</c:f>
              <c:strCache>
                <c:ptCount val="1"/>
                <c:pt idx="0">
                  <c:v>Sensor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'SILO DASHBOARD'!$K$1:$N$1</c:f>
              <c:numCache>
                <c:formatCode>m/d/yyyy</c:formatCode>
                <c:ptCount val="4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</c:numCache>
            </c:numRef>
          </c:cat>
          <c:val>
            <c:numRef>
              <c:f>'SILO DASHBOARD'!$K$3:$N$3</c:f>
              <c:numCache>
                <c:formatCode>0%</c:formatCode>
                <c:ptCount val="4"/>
                <c:pt idx="0">
                  <c:v>0.1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B4-4A1A-9E80-02B34139CD02}"/>
            </c:ext>
          </c:extLst>
        </c:ser>
        <c:ser>
          <c:idx val="2"/>
          <c:order val="2"/>
          <c:tx>
            <c:strRef>
              <c:f>'SILO DASHBOARD'!$J$4</c:f>
              <c:strCache>
                <c:ptCount val="1"/>
                <c:pt idx="0">
                  <c:v>Sensor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'SILO DASHBOARD'!$K$1:$N$1</c:f>
              <c:numCache>
                <c:formatCode>m/d/yyyy</c:formatCode>
                <c:ptCount val="4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</c:numCache>
            </c:numRef>
          </c:cat>
          <c:val>
            <c:numRef>
              <c:f>'SILO DASHBOARD'!$K$4:$N$4</c:f>
              <c:numCache>
                <c:formatCode>0%</c:formatCode>
                <c:ptCount val="4"/>
                <c:pt idx="0">
                  <c:v>7.0000000000000007E-2</c:v>
                </c:pt>
                <c:pt idx="1">
                  <c:v>0.08</c:v>
                </c:pt>
                <c:pt idx="2">
                  <c:v>0.06</c:v>
                </c:pt>
                <c:pt idx="3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B4-4A1A-9E80-02B34139C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733960"/>
        <c:axId val="1404736008"/>
      </c:lineChart>
      <c:dateAx>
        <c:axId val="14047339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36008"/>
        <c:crosses val="autoZero"/>
        <c:auto val="1"/>
        <c:lblOffset val="100"/>
        <c:baseTimeUnit val="months"/>
      </c:dateAx>
      <c:valAx>
        <c:axId val="140473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3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'SILO DASHBOARD'!$J$5</c:f>
              <c:strCache>
                <c:ptCount val="1"/>
                <c:pt idx="0">
                  <c:v>Sensor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'SILO DASHBOARD'!$K$1:$N$1</c:f>
              <c:numCache>
                <c:formatCode>m/d/yyyy</c:formatCode>
                <c:ptCount val="4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</c:numCache>
            </c:numRef>
          </c:cat>
          <c:val>
            <c:numRef>
              <c:f>'SILO DASHBOARD'!$K$5:$N$5</c:f>
              <c:numCache>
                <c:formatCode>0%</c:formatCode>
                <c:ptCount val="4"/>
                <c:pt idx="0">
                  <c:v>0.15</c:v>
                </c:pt>
                <c:pt idx="1">
                  <c:v>0.16</c:v>
                </c:pt>
                <c:pt idx="2">
                  <c:v>0.17</c:v>
                </c:pt>
                <c:pt idx="3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A-44ED-AA97-18021AECA7A6}"/>
            </c:ext>
          </c:extLst>
        </c:ser>
        <c:ser>
          <c:idx val="1"/>
          <c:order val="1"/>
          <c:tx>
            <c:strRef>
              <c:f>'SILO DASHBOARD'!$J$6</c:f>
              <c:strCache>
                <c:ptCount val="1"/>
                <c:pt idx="0">
                  <c:v>Sensor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'SILO DASHBOARD'!$K$1:$N$1</c:f>
              <c:numCache>
                <c:formatCode>m/d/yyyy</c:formatCode>
                <c:ptCount val="4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</c:numCache>
            </c:numRef>
          </c:cat>
          <c:val>
            <c:numRef>
              <c:f>'SILO DASHBOARD'!$K$6:$N$6</c:f>
              <c:numCache>
                <c:formatCode>0%</c:formatCode>
                <c:ptCount val="4"/>
                <c:pt idx="0">
                  <c:v>0.19</c:v>
                </c:pt>
                <c:pt idx="1">
                  <c:v>0.18</c:v>
                </c:pt>
                <c:pt idx="2">
                  <c:v>0.19</c:v>
                </c:pt>
                <c:pt idx="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8A-44ED-AA97-18021AECA7A6}"/>
            </c:ext>
          </c:extLst>
        </c:ser>
        <c:ser>
          <c:idx val="2"/>
          <c:order val="2"/>
          <c:tx>
            <c:strRef>
              <c:f>'SILO DASHBOARD'!$J$7</c:f>
              <c:strCache>
                <c:ptCount val="1"/>
                <c:pt idx="0">
                  <c:v>Sensor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'SILO DASHBOARD'!$K$1:$N$1</c:f>
              <c:numCache>
                <c:formatCode>m/d/yyyy</c:formatCode>
                <c:ptCount val="4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</c:numCache>
            </c:numRef>
          </c:cat>
          <c:val>
            <c:numRef>
              <c:f>'SILO DASHBOARD'!$K$7:$N$7</c:f>
              <c:numCache>
                <c:formatCode>0%</c:formatCode>
                <c:ptCount val="4"/>
                <c:pt idx="0">
                  <c:v>0.2</c:v>
                </c:pt>
                <c:pt idx="1">
                  <c:v>0.23</c:v>
                </c:pt>
                <c:pt idx="2">
                  <c:v>0.22</c:v>
                </c:pt>
                <c:pt idx="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8A-44ED-AA97-18021AECA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050440"/>
        <c:axId val="324056584"/>
      </c:lineChart>
      <c:dateAx>
        <c:axId val="324050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56584"/>
        <c:crosses val="autoZero"/>
        <c:auto val="1"/>
        <c:lblOffset val="100"/>
        <c:baseTimeUnit val="months"/>
      </c:dateAx>
      <c:valAx>
        <c:axId val="32405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5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GAS SILOS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576-47DF-ACF8-A58E7DBEA8E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576-47DF-ACF8-A58E7DBEA8EF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576-47DF-ACF8-A58E7DBEA8EF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576-47DF-ACF8-A58E7DBEA8EF}"/>
              </c:ext>
            </c:extLst>
          </c:dPt>
          <c:cat>
            <c:strRef>
              <c:f>'SILO DASHBOARD'!$Q$3:$Q$6</c:f>
              <c:strCache>
                <c:ptCount val="4"/>
                <c:pt idx="0">
                  <c:v>SILO 1 MÉDIA</c:v>
                </c:pt>
                <c:pt idx="1">
                  <c:v>SILO 2 MÉDIA</c:v>
                </c:pt>
                <c:pt idx="2">
                  <c:v>SILO 3 MÉDIA</c:v>
                </c:pt>
                <c:pt idx="3">
                  <c:v>SILO 4 MÉDIA</c:v>
                </c:pt>
              </c:strCache>
            </c:strRef>
          </c:cat>
          <c:val>
            <c:numRef>
              <c:f>'SILO DASHBOARD'!$R$3:$R$6</c:f>
              <c:numCache>
                <c:formatCode>0.00%</c:formatCode>
                <c:ptCount val="4"/>
                <c:pt idx="0">
                  <c:v>9.3333333333333338E-2</c:v>
                </c:pt>
                <c:pt idx="1">
                  <c:v>0.21333333333333335</c:v>
                </c:pt>
                <c:pt idx="2">
                  <c:v>0.13678571428571426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76-47DF-ACF8-A58E7DBEA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086408"/>
        <c:axId val="770088456"/>
      </c:barChart>
      <c:catAx>
        <c:axId val="77008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088456"/>
        <c:crosses val="autoZero"/>
        <c:auto val="1"/>
        <c:lblAlgn val="ctr"/>
        <c:lblOffset val="100"/>
        <c:noMultiLvlLbl val="0"/>
      </c:catAx>
      <c:valAx>
        <c:axId val="77008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08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SILO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'SILO DASHBOARD'!$J$8</c:f>
              <c:strCache>
                <c:ptCount val="1"/>
                <c:pt idx="0">
                  <c:v>Sensor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'SILO DASHBOARD'!$K$1:$N$1</c:f>
              <c:numCache>
                <c:formatCode>m/d/yyyy</c:formatCode>
                <c:ptCount val="4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</c:numCache>
            </c:numRef>
          </c:cat>
          <c:val>
            <c:numRef>
              <c:f>'SILO DASHBOARD'!$K$8:$N$8</c:f>
              <c:numCache>
                <c:formatCode>0%</c:formatCode>
                <c:ptCount val="4"/>
                <c:pt idx="0">
                  <c:v>0.01</c:v>
                </c:pt>
                <c:pt idx="1">
                  <c:v>0.05</c:v>
                </c:pt>
                <c:pt idx="2">
                  <c:v>0.04</c:v>
                </c:pt>
                <c:pt idx="3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F-4E43-A7CD-B6E9100F56B2}"/>
            </c:ext>
          </c:extLst>
        </c:ser>
        <c:ser>
          <c:idx val="1"/>
          <c:order val="1"/>
          <c:tx>
            <c:strRef>
              <c:f>'SILO DASHBOARD'!$J$9</c:f>
              <c:strCache>
                <c:ptCount val="1"/>
                <c:pt idx="0">
                  <c:v>Sensor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'SILO DASHBOARD'!$K$1:$N$1</c:f>
              <c:numCache>
                <c:formatCode>m/d/yyyy</c:formatCode>
                <c:ptCount val="4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</c:numCache>
            </c:numRef>
          </c:cat>
          <c:val>
            <c:numRef>
              <c:f>'SILO DASHBOARD'!$K$9:$N$9</c:f>
              <c:numCache>
                <c:formatCode>0%</c:formatCode>
                <c:ptCount val="4"/>
                <c:pt idx="0">
                  <c:v>0.03</c:v>
                </c:pt>
                <c:pt idx="1">
                  <c:v>0.01</c:v>
                </c:pt>
                <c:pt idx="2">
                  <c:v>0.01</c:v>
                </c:pt>
                <c:pt idx="3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F-4E43-A7CD-B6E9100F56B2}"/>
            </c:ext>
          </c:extLst>
        </c:ser>
        <c:ser>
          <c:idx val="2"/>
          <c:order val="2"/>
          <c:tx>
            <c:strRef>
              <c:f>'SILO DASHBOARD'!$J$10</c:f>
              <c:strCache>
                <c:ptCount val="1"/>
                <c:pt idx="0">
                  <c:v>Sensor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'SILO DASHBOARD'!$K$1:$N$1</c:f>
              <c:numCache>
                <c:formatCode>m/d/yyyy</c:formatCode>
                <c:ptCount val="4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</c:numCache>
            </c:numRef>
          </c:cat>
          <c:val>
            <c:numRef>
              <c:f>'SILO DASHBOARD'!$K$10:$N$10</c:f>
              <c:numCache>
                <c:formatCode>0%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DF-4E43-A7CD-B6E9100F5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486856"/>
        <c:axId val="721488904"/>
      </c:lineChart>
      <c:dateAx>
        <c:axId val="7214868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488904"/>
        <c:crosses val="autoZero"/>
        <c:auto val="1"/>
        <c:lblOffset val="100"/>
        <c:baseTimeUnit val="months"/>
      </c:dateAx>
      <c:valAx>
        <c:axId val="72148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48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SILO 4</a:t>
            </a:r>
          </a:p>
        </c:rich>
      </c:tx>
      <c:layout>
        <c:manualLayout>
          <c:xMode val="edge"/>
          <c:yMode val="edge"/>
          <c:x val="0.33940627650551342"/>
          <c:y val="3.53982300884955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'SILO DASHBOARD'!$J$11</c:f>
              <c:strCache>
                <c:ptCount val="1"/>
                <c:pt idx="0">
                  <c:v>Sensor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'SILO DASHBOARD'!$K$11:$O$11</c:f>
              <c:numCache>
                <c:formatCode>0%</c:formatCode>
                <c:ptCount val="5"/>
                <c:pt idx="0">
                  <c:v>0.03</c:v>
                </c:pt>
                <c:pt idx="1">
                  <c:v>0.02</c:v>
                </c:pt>
                <c:pt idx="2">
                  <c:v>0.01</c:v>
                </c:pt>
                <c:pt idx="3">
                  <c:v>0.05</c:v>
                </c:pt>
                <c:pt idx="4" formatCode="0.00%">
                  <c:v>2.7500000000000004E-2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42-436C-9E4F-0E585194C50E}"/>
            </c:ext>
          </c:extLst>
        </c:ser>
        <c:ser>
          <c:idx val="1"/>
          <c:order val="1"/>
          <c:tx>
            <c:strRef>
              <c:f>'SILO DASHBOARD'!$J$12</c:f>
              <c:strCache>
                <c:ptCount val="1"/>
                <c:pt idx="0">
                  <c:v>Sensor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'SILO DASHBOARD'!$K$12:$O$12</c:f>
              <c:numCache>
                <c:formatCode>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0.03</c:v>
                </c:pt>
                <c:pt idx="4" formatCode="0.00%">
                  <c:v>2.2499999999999999E-2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42-436C-9E4F-0E585194C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347527"/>
        <c:axId val="1898349575"/>
      </c:lineChart>
      <c:catAx>
        <c:axId val="1898347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349575"/>
        <c:crosses val="autoZero"/>
        <c:auto val="1"/>
        <c:lblAlgn val="ctr"/>
        <c:lblOffset val="100"/>
        <c:noMultiLvlLbl val="0"/>
      </c:catAx>
      <c:valAx>
        <c:axId val="1898349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347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Temperatura dos sensores conforme o tempo</a:t>
            </a:r>
          </a:p>
        </c:rich>
      </c:tx>
      <c:layout>
        <c:manualLayout>
          <c:xMode val="edge"/>
          <c:yMode val="edge"/>
          <c:x val="0.20851170936894328"/>
          <c:y val="3.4536897371932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'Exemplo - como inserir grafico'!$B$4</c:f>
              <c:strCache>
                <c:ptCount val="1"/>
                <c:pt idx="0">
                  <c:v>Sensor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'Exemplo - como inserir grafico'!$C$2:$M$2</c:f>
              <c:numCache>
                <c:formatCode>[$-F400]h:mm:ss\ AM/PM</c:formatCode>
                <c:ptCount val="11"/>
                <c:pt idx="0">
                  <c:v>45292.333333333336</c:v>
                </c:pt>
                <c:pt idx="1">
                  <c:v>45292.334027777775</c:v>
                </c:pt>
                <c:pt idx="2">
                  <c:v>45292.3347222222</c:v>
                </c:pt>
                <c:pt idx="3">
                  <c:v>45292.335416666698</c:v>
                </c:pt>
                <c:pt idx="4">
                  <c:v>45292.336111111101</c:v>
                </c:pt>
                <c:pt idx="5">
                  <c:v>45292.336805555497</c:v>
                </c:pt>
                <c:pt idx="6">
                  <c:v>45292.337500000001</c:v>
                </c:pt>
                <c:pt idx="7">
                  <c:v>45292.338194444397</c:v>
                </c:pt>
                <c:pt idx="8">
                  <c:v>45292.338888888902</c:v>
                </c:pt>
                <c:pt idx="9">
                  <c:v>45292.339583333298</c:v>
                </c:pt>
                <c:pt idx="10">
                  <c:v>45292.340277777701</c:v>
                </c:pt>
              </c:numCache>
            </c:numRef>
          </c:cat>
          <c:val>
            <c:numRef>
              <c:f>'Exemplo - como inserir grafico'!$C$4:$M$4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</c:v>
                </c:pt>
                <c:pt idx="6">
                  <c:v>11.5</c:v>
                </c:pt>
                <c:pt idx="7">
                  <c:v>11</c:v>
                </c:pt>
                <c:pt idx="8">
                  <c:v>10</c:v>
                </c:pt>
                <c:pt idx="9">
                  <c:v>14</c:v>
                </c:pt>
                <c:pt idx="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1A-4492-BD76-C1C478341405}"/>
            </c:ext>
          </c:extLst>
        </c:ser>
        <c:ser>
          <c:idx val="1"/>
          <c:order val="1"/>
          <c:tx>
            <c:strRef>
              <c:f>'Exemplo - como inserir grafico'!$B$5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'Exemplo - como inserir grafico'!$C$2:$M$2</c:f>
              <c:numCache>
                <c:formatCode>[$-F400]h:mm:ss\ AM/PM</c:formatCode>
                <c:ptCount val="11"/>
                <c:pt idx="0">
                  <c:v>45292.333333333336</c:v>
                </c:pt>
                <c:pt idx="1">
                  <c:v>45292.334027777775</c:v>
                </c:pt>
                <c:pt idx="2">
                  <c:v>45292.3347222222</c:v>
                </c:pt>
                <c:pt idx="3">
                  <c:v>45292.335416666698</c:v>
                </c:pt>
                <c:pt idx="4">
                  <c:v>45292.336111111101</c:v>
                </c:pt>
                <c:pt idx="5">
                  <c:v>45292.336805555497</c:v>
                </c:pt>
                <c:pt idx="6">
                  <c:v>45292.337500000001</c:v>
                </c:pt>
                <c:pt idx="7">
                  <c:v>45292.338194444397</c:v>
                </c:pt>
                <c:pt idx="8">
                  <c:v>45292.338888888902</c:v>
                </c:pt>
                <c:pt idx="9">
                  <c:v>45292.339583333298</c:v>
                </c:pt>
                <c:pt idx="10">
                  <c:v>45292.340277777701</c:v>
                </c:pt>
              </c:numCache>
            </c:numRef>
          </c:cat>
          <c:val>
            <c:numRef>
              <c:f>'Exemplo - como inserir grafico'!$C$5:$M$5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31</c:v>
                </c:pt>
                <c:pt idx="3">
                  <c:v>31</c:v>
                </c:pt>
                <c:pt idx="4">
                  <c:v>32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40</c:v>
                </c:pt>
                <c:pt idx="9">
                  <c:v>39</c:v>
                </c:pt>
                <c:pt idx="10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1A-4492-BD76-C1C478341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477119"/>
        <c:axId val="998477599"/>
      </c:lineChart>
      <c:catAx>
        <c:axId val="998477119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477599"/>
        <c:crosses val="autoZero"/>
        <c:auto val="1"/>
        <c:lblAlgn val="ctr"/>
        <c:lblOffset val="100"/>
        <c:noMultiLvlLbl val="1"/>
      </c:catAx>
      <c:valAx>
        <c:axId val="9984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47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'Exemplo - como inserir grafico'!$O$13</c:f>
              <c:strCache>
                <c:ptCount val="1"/>
                <c:pt idx="0">
                  <c:v>Sensor 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60-43BD-8E74-AC31852C2E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60-43BD-8E74-AC31852C2E84}"/>
              </c:ext>
            </c:extLst>
          </c:dPt>
          <c:cat>
            <c:strRef>
              <c:f>'Exemplo - como inserir grafico'!$P$12:$Q$12</c:f>
              <c:strCache>
                <c:ptCount val="2"/>
                <c:pt idx="0">
                  <c:v>Vezes que ficou  12&lt; </c:v>
                </c:pt>
                <c:pt idx="1">
                  <c:v>Vezes que ficou &gt;= 12</c:v>
                </c:pt>
              </c:strCache>
            </c:strRef>
          </c:cat>
          <c:val>
            <c:numRef>
              <c:f>'Exemplo - como inserir grafico'!$P$13:$Q$13</c:f>
              <c:numCache>
                <c:formatCode>General</c:formatCode>
                <c:ptCount val="2"/>
                <c:pt idx="0">
                  <c:v>7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DA-409A-B54F-31FF183FE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'Exemplo - como inserir grafico'!$O$16</c:f>
              <c:strCache>
                <c:ptCount val="1"/>
                <c:pt idx="0">
                  <c:v>Sensor 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E1-44F3-82AE-DFAEE185AE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2E1-44F3-82AE-DFAEE185AE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2E1-44F3-82AE-DFAEE185AE39}"/>
              </c:ext>
            </c:extLst>
          </c:dPt>
          <c:cat>
            <c:strRef>
              <c:f>'Exemplo - como inserir grafico'!$P$15:$R$15</c:f>
              <c:strCache>
                <c:ptCount val="3"/>
                <c:pt idx="0">
                  <c:v>Vezes que ficou  32&lt; </c:v>
                </c:pt>
                <c:pt idx="1">
                  <c:v>Entre 32 e 35</c:v>
                </c:pt>
                <c:pt idx="2">
                  <c:v>Vezes que ficou &gt;= 35</c:v>
                </c:pt>
              </c:strCache>
            </c:strRef>
          </c:cat>
          <c:val>
            <c:numRef>
              <c:f>'Exemplo - como inserir grafico'!$P$16:$R$16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6B-4282-A09F-5CA9E4507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66675</xdr:colOff>
      <xdr:row>17</xdr:row>
      <xdr:rowOff>152400</xdr:rowOff>
    </xdr:from>
    <xdr:to>
      <xdr:col>29</xdr:col>
      <xdr:colOff>400050</xdr:colOff>
      <xdr:row>30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C60CE57-1AEC-5A40-0E9C-88221B5FF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419100</xdr:colOff>
      <xdr:row>18</xdr:row>
      <xdr:rowOff>28575</xdr:rowOff>
    </xdr:from>
    <xdr:to>
      <xdr:col>36</xdr:col>
      <xdr:colOff>428625</xdr:colOff>
      <xdr:row>29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7111946-9FD4-ED02-9EFF-D86D30AC4F15}"/>
            </a:ext>
            <a:ext uri="{147F2762-F138-4A5C-976F-8EAC2B608ADB}">
              <a16:predDERef xmlns:a16="http://schemas.microsoft.com/office/drawing/2014/main" pred="{1C60CE57-1AEC-5A40-0E9C-88221B5FF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438150</xdr:colOff>
      <xdr:row>30</xdr:row>
      <xdr:rowOff>161925</xdr:rowOff>
    </xdr:from>
    <xdr:to>
      <xdr:col>41</xdr:col>
      <xdr:colOff>409575</xdr:colOff>
      <xdr:row>45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8EFC72D-0C62-C985-819C-41D31C24394C}"/>
            </a:ext>
            <a:ext uri="{147F2762-F138-4A5C-976F-8EAC2B608ADB}">
              <a16:predDERef xmlns:a16="http://schemas.microsoft.com/office/drawing/2014/main" pred="{A7111946-9FD4-ED02-9EFF-D86D30AC4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495300</xdr:colOff>
      <xdr:row>0</xdr:row>
      <xdr:rowOff>38100</xdr:rowOff>
    </xdr:from>
    <xdr:to>
      <xdr:col>30</xdr:col>
      <xdr:colOff>190500</xdr:colOff>
      <xdr:row>18</xdr:row>
      <xdr:rowOff>38100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BB15E299-13FB-808E-A3F4-65F3354B895A}"/>
            </a:ext>
            <a:ext uri="{147F2762-F138-4A5C-976F-8EAC2B608ADB}">
              <a16:predDERef xmlns:a16="http://schemas.microsoft.com/office/drawing/2014/main" pred="{F8EFC72D-0C62-C985-819C-41D31C243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544675" y="38100"/>
          <a:ext cx="4572000" cy="3429000"/>
        </a:xfrm>
        <a:prstGeom prst="rect">
          <a:avLst/>
        </a:prstGeom>
      </xdr:spPr>
    </xdr:pic>
    <xdr:clientData/>
  </xdr:twoCellAnchor>
  <xdr:twoCellAnchor editAs="oneCell">
    <xdr:from>
      <xdr:col>29</xdr:col>
      <xdr:colOff>514350</xdr:colOff>
      <xdr:row>0</xdr:row>
      <xdr:rowOff>76200</xdr:rowOff>
    </xdr:from>
    <xdr:to>
      <xdr:col>37</xdr:col>
      <xdr:colOff>209550</xdr:colOff>
      <xdr:row>18</xdr:row>
      <xdr:rowOff>76200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C977B9D1-6998-05F5-92E7-88B197A04DA7}"/>
            </a:ext>
            <a:ext uri="{147F2762-F138-4A5C-976F-8EAC2B608ADB}">
              <a16:predDERef xmlns:a16="http://schemas.microsoft.com/office/drawing/2014/main" pred="{BB15E299-13FB-808E-A3F4-65F3354B8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830925" y="76200"/>
          <a:ext cx="4572000" cy="3429000"/>
        </a:xfrm>
        <a:prstGeom prst="rect">
          <a:avLst/>
        </a:prstGeom>
      </xdr:spPr>
    </xdr:pic>
    <xdr:clientData/>
  </xdr:twoCellAnchor>
  <xdr:twoCellAnchor editAs="oneCell">
    <xdr:from>
      <xdr:col>35</xdr:col>
      <xdr:colOff>485775</xdr:colOff>
      <xdr:row>0</xdr:row>
      <xdr:rowOff>95250</xdr:rowOff>
    </xdr:from>
    <xdr:to>
      <xdr:col>43</xdr:col>
      <xdr:colOff>180975</xdr:colOff>
      <xdr:row>18</xdr:row>
      <xdr:rowOff>95250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ED03BEF0-48C4-F7C1-D1A7-5A3B3FE23A1B}"/>
            </a:ext>
            <a:ext uri="{147F2762-F138-4A5C-976F-8EAC2B608ADB}">
              <a16:predDERef xmlns:a16="http://schemas.microsoft.com/office/drawing/2014/main" pred="{C977B9D1-6998-05F5-92E7-88B197A04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459950" y="95250"/>
          <a:ext cx="4572000" cy="3429000"/>
        </a:xfrm>
        <a:prstGeom prst="rect">
          <a:avLst/>
        </a:prstGeom>
      </xdr:spPr>
    </xdr:pic>
    <xdr:clientData/>
  </xdr:twoCellAnchor>
  <xdr:twoCellAnchor editAs="oneCell">
    <xdr:from>
      <xdr:col>42</xdr:col>
      <xdr:colOff>523875</xdr:colOff>
      <xdr:row>0</xdr:row>
      <xdr:rowOff>85725</xdr:rowOff>
    </xdr:from>
    <xdr:to>
      <xdr:col>50</xdr:col>
      <xdr:colOff>219075</xdr:colOff>
      <xdr:row>18</xdr:row>
      <xdr:rowOff>85725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7D1CD501-07E2-0412-B21A-F5AB6487C472}"/>
            </a:ext>
            <a:ext uri="{147F2762-F138-4A5C-976F-8EAC2B608ADB}">
              <a16:predDERef xmlns:a16="http://schemas.microsoft.com/office/drawing/2014/main" pred="{ED03BEF0-48C4-F7C1-D1A7-5A3B3FE23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765250" y="85725"/>
          <a:ext cx="4572000" cy="3429000"/>
        </a:xfrm>
        <a:prstGeom prst="rect">
          <a:avLst/>
        </a:prstGeom>
      </xdr:spPr>
    </xdr:pic>
    <xdr:clientData/>
  </xdr:twoCellAnchor>
  <xdr:twoCellAnchor>
    <xdr:from>
      <xdr:col>37</xdr:col>
      <xdr:colOff>38100</xdr:colOff>
      <xdr:row>17</xdr:row>
      <xdr:rowOff>152400</xdr:rowOff>
    </xdr:from>
    <xdr:to>
      <xdr:col>42</xdr:col>
      <xdr:colOff>457200</xdr:colOff>
      <xdr:row>28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1863A6-C559-46D5-AB2D-97D82099E1FF}"/>
            </a:ext>
            <a:ext uri="{147F2762-F138-4A5C-976F-8EAC2B608ADB}">
              <a16:predDERef xmlns:a16="http://schemas.microsoft.com/office/drawing/2014/main" pred="{7D1CD501-07E2-0412-B21A-F5AB6487C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428625</xdr:colOff>
      <xdr:row>18</xdr:row>
      <xdr:rowOff>28575</xdr:rowOff>
    </xdr:from>
    <xdr:to>
      <xdr:col>49</xdr:col>
      <xdr:colOff>514350</xdr:colOff>
      <xdr:row>29</xdr:row>
      <xdr:rowOff>85725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C461C50-5456-267F-3038-61177E774FEA}"/>
            </a:ext>
            <a:ext uri="{147F2762-F138-4A5C-976F-8EAC2B608ADB}">
              <a16:predDERef xmlns:a16="http://schemas.microsoft.com/office/drawing/2014/main" pred="{E31863A6-C559-46D5-AB2D-97D82099E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5090160</xdr:colOff>
      <xdr:row>1</xdr:row>
      <xdr:rowOff>91440</xdr:rowOff>
    </xdr:from>
    <xdr:to>
      <xdr:col>1</xdr:col>
      <xdr:colOff>6681774</xdr:colOff>
      <xdr:row>4</xdr:row>
      <xdr:rowOff>121920</xdr:rowOff>
    </xdr:to>
    <xdr:pic>
      <xdr:nvPicPr>
        <xdr:cNvPr id="3" name="Imagem 2" descr="SPTECH | Home">
          <a:extLst>
            <a:ext uri="{FF2B5EF4-FFF2-40B4-BE49-F238E27FC236}">
              <a16:creationId xmlns:a16="http://schemas.microsoft.com/office/drawing/2014/main" id="{FCE62C6E-5DB1-4064-92DB-1F73D201A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8920" y="274320"/>
          <a:ext cx="1591614" cy="83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876299</xdr:colOff>
      <xdr:row>10</xdr:row>
      <xdr:rowOff>61913</xdr:rowOff>
    </xdr:from>
    <xdr:to>
      <xdr:col>11</xdr:col>
      <xdr:colOff>352425</xdr:colOff>
      <xdr:row>27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693DA3-AB1C-03ED-2668-BE875B685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361950</xdr:colOff>
      <xdr:row>9</xdr:row>
      <xdr:rowOff>76200</xdr:rowOff>
    </xdr:from>
    <xdr:to>
      <xdr:col>5</xdr:col>
      <xdr:colOff>714375</xdr:colOff>
      <xdr:row>24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97D05EA-2F8D-D878-860D-040EA81074DB}"/>
            </a:ext>
            <a:ext uri="{147F2762-F138-4A5C-976F-8EAC2B608ADB}">
              <a16:predDERef xmlns:a16="http://schemas.microsoft.com/office/drawing/2014/main" pred="{10693DA3-AB1C-03ED-2668-BE875B685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323850</xdr:colOff>
      <xdr:row>24</xdr:row>
      <xdr:rowOff>57150</xdr:rowOff>
    </xdr:from>
    <xdr:to>
      <xdr:col>5</xdr:col>
      <xdr:colOff>676275</xdr:colOff>
      <xdr:row>39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944CB42-E57A-6FDC-1BC4-2EFA72C5F3E0}"/>
            </a:ext>
            <a:ext uri="{147F2762-F138-4A5C-976F-8EAC2B608ADB}">
              <a16:predDERef xmlns:a16="http://schemas.microsoft.com/office/drawing/2014/main" pred="{C97D05EA-2F8D-D878-860D-040EA8107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3663-06D1-4440-BFF4-9467894D3A1E}">
  <dimension ref="I1:AV19"/>
  <sheetViews>
    <sheetView tabSelected="1" workbookViewId="0">
      <selection activeCell="AZ27" sqref="AZ27"/>
    </sheetView>
  </sheetViews>
  <sheetFormatPr defaultRowHeight="15"/>
  <cols>
    <col min="11" max="11" width="9.85546875" bestFit="1" customWidth="1"/>
    <col min="15" max="15" width="13.28515625" bestFit="1" customWidth="1"/>
    <col min="17" max="17" width="13.85546875" customWidth="1"/>
  </cols>
  <sheetData>
    <row r="1" spans="9:48">
      <c r="J1" t="s">
        <v>0</v>
      </c>
      <c r="K1" s="25">
        <v>37257</v>
      </c>
      <c r="L1" s="25">
        <v>37288</v>
      </c>
      <c r="M1" s="25">
        <v>37316</v>
      </c>
      <c r="N1" s="25">
        <v>37347</v>
      </c>
      <c r="O1" t="s">
        <v>1</v>
      </c>
    </row>
    <row r="2" spans="9:48">
      <c r="I2" s="18" t="s">
        <v>2</v>
      </c>
      <c r="J2" s="19" t="s">
        <v>3</v>
      </c>
      <c r="K2" s="27">
        <v>0.11</v>
      </c>
      <c r="L2" s="27">
        <v>0.09</v>
      </c>
      <c r="M2" s="27">
        <v>0.08</v>
      </c>
      <c r="N2" s="31">
        <v>0.15</v>
      </c>
      <c r="O2" s="35">
        <f>AVERAGE(K2:N2)</f>
        <v>0.10750000000000001</v>
      </c>
      <c r="AJ2" s="26"/>
    </row>
    <row r="3" spans="9:48">
      <c r="I3" s="20" t="s">
        <v>2</v>
      </c>
      <c r="J3" s="17" t="s">
        <v>4</v>
      </c>
      <c r="K3" s="28">
        <v>0.1</v>
      </c>
      <c r="L3" s="28">
        <v>0.08</v>
      </c>
      <c r="M3" s="28">
        <v>7.0000000000000007E-2</v>
      </c>
      <c r="N3" s="32">
        <v>0.13</v>
      </c>
      <c r="O3" s="36">
        <f>AVERAGE(K3:N3)</f>
        <v>9.5000000000000001E-2</v>
      </c>
      <c r="Q3" t="s">
        <v>5</v>
      </c>
      <c r="R3" s="16">
        <f>AVERAGE(O2:O4)</f>
        <v>9.3333333333333338E-2</v>
      </c>
      <c r="S3" s="26">
        <f t="shared" ref="S3:S5" si="0">R3</f>
        <v>9.3333333333333338E-2</v>
      </c>
      <c r="Z3" s="26">
        <f t="shared" ref="Z3:AB3" si="1">$S$3</f>
        <v>9.3333333333333338E-2</v>
      </c>
      <c r="AA3" s="26">
        <f t="shared" si="1"/>
        <v>9.3333333333333338E-2</v>
      </c>
      <c r="AB3" s="26">
        <f t="shared" si="1"/>
        <v>9.3333333333333338E-2</v>
      </c>
      <c r="AC3" s="26"/>
      <c r="AG3" s="26">
        <f t="shared" ref="AG3:AI3" si="2">$S$4</f>
        <v>0.21333333333333335</v>
      </c>
      <c r="AH3" s="26">
        <f t="shared" si="2"/>
        <v>0.21333333333333335</v>
      </c>
      <c r="AI3" s="26">
        <f t="shared" si="2"/>
        <v>0.21333333333333335</v>
      </c>
      <c r="AJ3" s="26"/>
      <c r="AM3" s="26">
        <f>$S$5</f>
        <v>0.13678571428571426</v>
      </c>
      <c r="AN3" s="26">
        <f t="shared" ref="AN3:AO18" si="3">$S$5</f>
        <v>0.13678571428571426</v>
      </c>
      <c r="AO3" s="26">
        <f t="shared" si="3"/>
        <v>0.13678571428571426</v>
      </c>
      <c r="AT3" s="26">
        <f>$S$6</f>
        <v>0.04</v>
      </c>
      <c r="AU3" s="26">
        <f t="shared" ref="AU3:AV18" si="4">$S$6</f>
        <v>0.04</v>
      </c>
      <c r="AV3" s="26">
        <f t="shared" si="4"/>
        <v>0.04</v>
      </c>
    </row>
    <row r="4" spans="9:48">
      <c r="I4" s="23" t="s">
        <v>2</v>
      </c>
      <c r="J4" s="24" t="s">
        <v>6</v>
      </c>
      <c r="K4" s="29">
        <v>7.0000000000000007E-2</v>
      </c>
      <c r="L4" s="29">
        <v>0.08</v>
      </c>
      <c r="M4" s="29">
        <v>0.06</v>
      </c>
      <c r="N4" s="33">
        <v>0.1</v>
      </c>
      <c r="O4" s="36">
        <f t="shared" ref="O3:O12" si="5">AVERAGE(K4:N4)</f>
        <v>7.7500000000000013E-2</v>
      </c>
      <c r="Q4" t="s">
        <v>7</v>
      </c>
      <c r="R4" s="16">
        <f>AVERAGE(N5:N7)</f>
        <v>0.21333333333333335</v>
      </c>
      <c r="S4" s="26">
        <f t="shared" si="0"/>
        <v>0.21333333333333335</v>
      </c>
      <c r="Z4" s="26">
        <f>$S$3</f>
        <v>9.3333333333333338E-2</v>
      </c>
      <c r="AA4" s="26">
        <f t="shared" ref="AA4:AB18" si="6">$S$3</f>
        <v>9.3333333333333338E-2</v>
      </c>
      <c r="AB4" s="26">
        <f t="shared" si="6"/>
        <v>9.3333333333333338E-2</v>
      </c>
      <c r="AC4" s="26"/>
      <c r="AG4" s="26">
        <f>$S$4</f>
        <v>0.21333333333333335</v>
      </c>
      <c r="AH4" s="26">
        <f t="shared" ref="AH4:AI19" si="7">$S$4</f>
        <v>0.21333333333333335</v>
      </c>
      <c r="AI4" s="26">
        <f t="shared" si="7"/>
        <v>0.21333333333333335</v>
      </c>
      <c r="AJ4" s="26"/>
      <c r="AM4" s="26">
        <f t="shared" ref="AM4:AO18" si="8">$S$5</f>
        <v>0.13678571428571426</v>
      </c>
      <c r="AN4" s="26">
        <f t="shared" si="3"/>
        <v>0.13678571428571426</v>
      </c>
      <c r="AO4" s="26">
        <f t="shared" si="3"/>
        <v>0.13678571428571426</v>
      </c>
      <c r="AT4" s="26">
        <f t="shared" ref="AT4:AV18" si="9">$S$6</f>
        <v>0.04</v>
      </c>
      <c r="AU4" s="26">
        <f t="shared" si="4"/>
        <v>0.04</v>
      </c>
      <c r="AV4" s="26">
        <f t="shared" si="4"/>
        <v>0.04</v>
      </c>
    </row>
    <row r="5" spans="9:48">
      <c r="I5" s="18" t="s">
        <v>8</v>
      </c>
      <c r="J5" s="19" t="s">
        <v>3</v>
      </c>
      <c r="K5" s="27">
        <v>0.15</v>
      </c>
      <c r="L5" s="27">
        <v>0.16</v>
      </c>
      <c r="M5" s="27">
        <v>0.17</v>
      </c>
      <c r="N5" s="31">
        <v>0.19</v>
      </c>
      <c r="O5" s="36">
        <f t="shared" si="5"/>
        <v>0.16749999999999998</v>
      </c>
      <c r="Q5" t="s">
        <v>9</v>
      </c>
      <c r="R5" s="16">
        <f>AVERAGE(O1:O8)</f>
        <v>0.13678571428571426</v>
      </c>
      <c r="S5" s="26">
        <f t="shared" si="0"/>
        <v>0.13678571428571426</v>
      </c>
      <c r="Z5" s="26">
        <f t="shared" ref="Z5:AC18" si="10">$S$3</f>
        <v>9.3333333333333338E-2</v>
      </c>
      <c r="AA5" s="26">
        <f t="shared" si="6"/>
        <v>9.3333333333333338E-2</v>
      </c>
      <c r="AB5" s="26">
        <f t="shared" si="6"/>
        <v>9.3333333333333338E-2</v>
      </c>
      <c r="AC5" s="26"/>
      <c r="AG5" s="26">
        <f t="shared" ref="AG5:AG19" si="11">$S$4</f>
        <v>0.21333333333333335</v>
      </c>
      <c r="AH5" s="26">
        <f t="shared" si="7"/>
        <v>0.21333333333333335</v>
      </c>
      <c r="AI5" s="26">
        <f t="shared" si="7"/>
        <v>0.21333333333333335</v>
      </c>
      <c r="AJ5" s="26"/>
      <c r="AM5" s="26">
        <f t="shared" si="8"/>
        <v>0.13678571428571426</v>
      </c>
      <c r="AN5" s="26">
        <f t="shared" si="3"/>
        <v>0.13678571428571426</v>
      </c>
      <c r="AO5" s="26">
        <f t="shared" si="3"/>
        <v>0.13678571428571426</v>
      </c>
      <c r="AT5" s="26">
        <f t="shared" si="9"/>
        <v>0.04</v>
      </c>
      <c r="AU5" s="26">
        <f t="shared" si="4"/>
        <v>0.04</v>
      </c>
      <c r="AV5" s="26">
        <f t="shared" si="4"/>
        <v>0.04</v>
      </c>
    </row>
    <row r="6" spans="9:48">
      <c r="I6" s="20" t="s">
        <v>8</v>
      </c>
      <c r="J6" s="17" t="s">
        <v>4</v>
      </c>
      <c r="K6" s="28">
        <v>0.19</v>
      </c>
      <c r="L6" s="28">
        <v>0.18</v>
      </c>
      <c r="M6" s="28">
        <v>0.19</v>
      </c>
      <c r="N6" s="32">
        <v>0.2</v>
      </c>
      <c r="O6" s="36">
        <f t="shared" si="5"/>
        <v>0.19</v>
      </c>
      <c r="Q6" t="s">
        <v>10</v>
      </c>
      <c r="R6" s="16">
        <f>AVERAGE(N11:N12)</f>
        <v>0.04</v>
      </c>
      <c r="S6" s="26">
        <f>R6</f>
        <v>0.04</v>
      </c>
      <c r="V6" s="11"/>
      <c r="W6" s="12"/>
      <c r="X6" s="13"/>
      <c r="Z6" s="26">
        <f t="shared" si="10"/>
        <v>9.3333333333333338E-2</v>
      </c>
      <c r="AA6" s="26">
        <f t="shared" si="6"/>
        <v>9.3333333333333338E-2</v>
      </c>
      <c r="AB6" s="26">
        <f t="shared" si="6"/>
        <v>9.3333333333333338E-2</v>
      </c>
      <c r="AC6" s="26"/>
      <c r="AG6" s="26">
        <f t="shared" si="11"/>
        <v>0.21333333333333335</v>
      </c>
      <c r="AH6" s="26">
        <f t="shared" si="7"/>
        <v>0.21333333333333335</v>
      </c>
      <c r="AI6" s="26">
        <f t="shared" si="7"/>
        <v>0.21333333333333335</v>
      </c>
      <c r="AJ6" s="26"/>
      <c r="AM6" s="26">
        <f t="shared" si="8"/>
        <v>0.13678571428571426</v>
      </c>
      <c r="AN6" s="26">
        <f t="shared" si="3"/>
        <v>0.13678571428571426</v>
      </c>
      <c r="AO6" s="26">
        <f t="shared" si="3"/>
        <v>0.13678571428571426</v>
      </c>
      <c r="AT6" s="26">
        <f t="shared" si="9"/>
        <v>0.04</v>
      </c>
      <c r="AU6" s="26">
        <f t="shared" si="4"/>
        <v>0.04</v>
      </c>
      <c r="AV6" s="26">
        <f t="shared" si="4"/>
        <v>0.04</v>
      </c>
    </row>
    <row r="7" spans="9:48">
      <c r="I7" s="23" t="s">
        <v>8</v>
      </c>
      <c r="J7" s="24" t="s">
        <v>6</v>
      </c>
      <c r="K7" s="29">
        <v>0.2</v>
      </c>
      <c r="L7" s="29">
        <v>0.23</v>
      </c>
      <c r="M7" s="29">
        <v>0.22</v>
      </c>
      <c r="N7" s="33">
        <v>0.25</v>
      </c>
      <c r="O7" s="36">
        <f t="shared" si="5"/>
        <v>0.22500000000000001</v>
      </c>
      <c r="V7" s="14" t="s">
        <v>11</v>
      </c>
      <c r="W7" t="s">
        <v>12</v>
      </c>
      <c r="X7" t="s">
        <v>13</v>
      </c>
      <c r="Z7" s="26">
        <f t="shared" si="10"/>
        <v>9.3333333333333338E-2</v>
      </c>
      <c r="AA7" s="26">
        <f t="shared" si="6"/>
        <v>9.3333333333333338E-2</v>
      </c>
      <c r="AB7" s="26">
        <f t="shared" si="6"/>
        <v>9.3333333333333338E-2</v>
      </c>
      <c r="AC7" s="26"/>
      <c r="AG7" s="26">
        <f t="shared" si="11"/>
        <v>0.21333333333333335</v>
      </c>
      <c r="AH7" s="26">
        <f t="shared" si="7"/>
        <v>0.21333333333333335</v>
      </c>
      <c r="AI7" s="26">
        <f t="shared" si="7"/>
        <v>0.21333333333333335</v>
      </c>
      <c r="AJ7" s="26"/>
      <c r="AM7" s="26">
        <f t="shared" si="8"/>
        <v>0.13678571428571426</v>
      </c>
      <c r="AN7" s="26">
        <f t="shared" si="3"/>
        <v>0.13678571428571426</v>
      </c>
      <c r="AO7" s="26">
        <f t="shared" si="3"/>
        <v>0.13678571428571426</v>
      </c>
      <c r="AT7" s="26">
        <f t="shared" si="9"/>
        <v>0.04</v>
      </c>
      <c r="AU7" s="26">
        <f t="shared" si="4"/>
        <v>0.04</v>
      </c>
      <c r="AV7" s="26">
        <f t="shared" si="4"/>
        <v>0.04</v>
      </c>
    </row>
    <row r="8" spans="9:48">
      <c r="I8" s="18" t="s">
        <v>14</v>
      </c>
      <c r="J8" s="19" t="s">
        <v>3</v>
      </c>
      <c r="K8" s="27">
        <v>0.01</v>
      </c>
      <c r="L8" s="27">
        <v>0.05</v>
      </c>
      <c r="M8" s="27">
        <v>0.04</v>
      </c>
      <c r="N8" s="31">
        <v>0.28000000000000003</v>
      </c>
      <c r="O8" s="36">
        <f t="shared" si="5"/>
        <v>9.5000000000000001E-2</v>
      </c>
      <c r="Z8" s="26">
        <f t="shared" si="10"/>
        <v>9.3333333333333338E-2</v>
      </c>
      <c r="AA8" s="26">
        <f t="shared" si="6"/>
        <v>9.3333333333333338E-2</v>
      </c>
      <c r="AB8" s="26">
        <f t="shared" si="6"/>
        <v>9.3333333333333338E-2</v>
      </c>
      <c r="AC8" s="26"/>
      <c r="AG8" s="26">
        <f t="shared" si="11"/>
        <v>0.21333333333333335</v>
      </c>
      <c r="AH8" s="26">
        <f t="shared" si="7"/>
        <v>0.21333333333333335</v>
      </c>
      <c r="AI8" s="26">
        <f t="shared" si="7"/>
        <v>0.21333333333333335</v>
      </c>
      <c r="AJ8" s="26"/>
      <c r="AM8" s="26">
        <f t="shared" si="8"/>
        <v>0.13678571428571426</v>
      </c>
      <c r="AN8" s="26">
        <f t="shared" si="3"/>
        <v>0.13678571428571426</v>
      </c>
      <c r="AO8" s="26">
        <f t="shared" si="3"/>
        <v>0.13678571428571426</v>
      </c>
      <c r="AT8" s="26">
        <f t="shared" si="9"/>
        <v>0.04</v>
      </c>
      <c r="AU8" s="26">
        <f t="shared" si="4"/>
        <v>0.04</v>
      </c>
      <c r="AV8" s="26">
        <f t="shared" si="4"/>
        <v>0.04</v>
      </c>
    </row>
    <row r="9" spans="9:48">
      <c r="I9" s="20" t="s">
        <v>14</v>
      </c>
      <c r="J9" s="17" t="s">
        <v>4</v>
      </c>
      <c r="K9" s="28">
        <v>0.03</v>
      </c>
      <c r="L9" s="28">
        <v>0.01</v>
      </c>
      <c r="M9" s="28">
        <v>0.01</v>
      </c>
      <c r="N9" s="32">
        <v>0.04</v>
      </c>
      <c r="O9" s="36">
        <f t="shared" si="5"/>
        <v>2.2499999999999999E-2</v>
      </c>
      <c r="Z9" s="26">
        <f t="shared" si="10"/>
        <v>9.3333333333333338E-2</v>
      </c>
      <c r="AA9" s="26">
        <f t="shared" si="6"/>
        <v>9.3333333333333338E-2</v>
      </c>
      <c r="AB9" s="26">
        <f t="shared" si="6"/>
        <v>9.3333333333333338E-2</v>
      </c>
      <c r="AC9" s="26"/>
      <c r="AG9" s="26">
        <f t="shared" si="11"/>
        <v>0.21333333333333335</v>
      </c>
      <c r="AH9" s="26">
        <f t="shared" si="7"/>
        <v>0.21333333333333335</v>
      </c>
      <c r="AI9" s="26">
        <f t="shared" si="7"/>
        <v>0.21333333333333335</v>
      </c>
      <c r="AJ9" s="26"/>
      <c r="AM9" s="26">
        <f t="shared" si="8"/>
        <v>0.13678571428571426</v>
      </c>
      <c r="AN9" s="26">
        <f t="shared" si="3"/>
        <v>0.13678571428571426</v>
      </c>
      <c r="AO9" s="26">
        <f t="shared" si="3"/>
        <v>0.13678571428571426</v>
      </c>
      <c r="AT9" s="26">
        <f t="shared" si="9"/>
        <v>0.04</v>
      </c>
      <c r="AU9" s="26">
        <f t="shared" si="4"/>
        <v>0.04</v>
      </c>
      <c r="AV9" s="26">
        <f t="shared" si="4"/>
        <v>0.04</v>
      </c>
    </row>
    <row r="10" spans="9:48">
      <c r="I10" s="23" t="s">
        <v>14</v>
      </c>
      <c r="J10" s="24" t="s">
        <v>6</v>
      </c>
      <c r="K10" s="29">
        <v>0.01</v>
      </c>
      <c r="L10" s="29">
        <v>0.02</v>
      </c>
      <c r="M10" s="29">
        <v>0.03</v>
      </c>
      <c r="N10" s="33">
        <v>0.09</v>
      </c>
      <c r="O10" s="36">
        <f t="shared" si="5"/>
        <v>3.7499999999999999E-2</v>
      </c>
      <c r="Z10" s="26">
        <f t="shared" si="10"/>
        <v>9.3333333333333338E-2</v>
      </c>
      <c r="AA10" s="26">
        <f t="shared" si="6"/>
        <v>9.3333333333333338E-2</v>
      </c>
      <c r="AB10" s="26">
        <f t="shared" si="6"/>
        <v>9.3333333333333338E-2</v>
      </c>
      <c r="AC10" s="26"/>
      <c r="AG10" s="26">
        <f t="shared" si="11"/>
        <v>0.21333333333333335</v>
      </c>
      <c r="AH10" s="26">
        <f t="shared" si="7"/>
        <v>0.21333333333333335</v>
      </c>
      <c r="AI10" s="26">
        <f t="shared" si="7"/>
        <v>0.21333333333333335</v>
      </c>
      <c r="AJ10" s="26"/>
      <c r="AM10" s="26">
        <f t="shared" si="8"/>
        <v>0.13678571428571426</v>
      </c>
      <c r="AN10" s="26">
        <f t="shared" si="3"/>
        <v>0.13678571428571426</v>
      </c>
      <c r="AO10" s="26">
        <f t="shared" si="3"/>
        <v>0.13678571428571426</v>
      </c>
      <c r="AT10" s="26">
        <f t="shared" si="9"/>
        <v>0.04</v>
      </c>
      <c r="AU10" s="26">
        <f t="shared" si="4"/>
        <v>0.04</v>
      </c>
      <c r="AV10" s="26">
        <f t="shared" si="4"/>
        <v>0.04</v>
      </c>
    </row>
    <row r="11" spans="9:48">
      <c r="I11" s="18" t="s">
        <v>15</v>
      </c>
      <c r="J11" s="19" t="s">
        <v>3</v>
      </c>
      <c r="K11" s="27">
        <v>0.03</v>
      </c>
      <c r="L11" s="27">
        <v>0.02</v>
      </c>
      <c r="M11" s="27">
        <v>0.01</v>
      </c>
      <c r="N11" s="31">
        <v>0.05</v>
      </c>
      <c r="O11" s="36">
        <f t="shared" si="5"/>
        <v>2.7500000000000004E-2</v>
      </c>
      <c r="Z11" s="26">
        <f t="shared" si="10"/>
        <v>9.3333333333333338E-2</v>
      </c>
      <c r="AA11" s="26">
        <f t="shared" si="6"/>
        <v>9.3333333333333338E-2</v>
      </c>
      <c r="AB11" s="26">
        <f t="shared" si="6"/>
        <v>9.3333333333333338E-2</v>
      </c>
      <c r="AC11" s="26"/>
      <c r="AG11" s="26">
        <f t="shared" si="11"/>
        <v>0.21333333333333335</v>
      </c>
      <c r="AH11" s="26">
        <f t="shared" si="7"/>
        <v>0.21333333333333335</v>
      </c>
      <c r="AI11" s="26">
        <f t="shared" si="7"/>
        <v>0.21333333333333335</v>
      </c>
      <c r="AJ11" s="26"/>
      <c r="AM11" s="26">
        <f t="shared" si="8"/>
        <v>0.13678571428571426</v>
      </c>
      <c r="AN11" s="26">
        <f t="shared" si="3"/>
        <v>0.13678571428571426</v>
      </c>
      <c r="AO11" s="26">
        <f t="shared" si="3"/>
        <v>0.13678571428571426</v>
      </c>
      <c r="AT11" s="26">
        <f t="shared" si="9"/>
        <v>0.04</v>
      </c>
      <c r="AU11" s="26">
        <f t="shared" si="4"/>
        <v>0.04</v>
      </c>
      <c r="AV11" s="26">
        <f t="shared" si="4"/>
        <v>0.04</v>
      </c>
    </row>
    <row r="12" spans="9:48">
      <c r="I12" s="21" t="s">
        <v>15</v>
      </c>
      <c r="J12" s="22" t="s">
        <v>4</v>
      </c>
      <c r="K12" s="30">
        <v>0.01</v>
      </c>
      <c r="L12" s="30">
        <v>0.02</v>
      </c>
      <c r="M12" s="30">
        <v>0.03</v>
      </c>
      <c r="N12" s="34">
        <v>0.03</v>
      </c>
      <c r="O12" s="37">
        <f t="shared" si="5"/>
        <v>2.2499999999999999E-2</v>
      </c>
      <c r="Z12" s="26">
        <f t="shared" si="10"/>
        <v>9.3333333333333338E-2</v>
      </c>
      <c r="AA12" s="26">
        <f t="shared" si="6"/>
        <v>9.3333333333333338E-2</v>
      </c>
      <c r="AB12" s="26">
        <f t="shared" si="6"/>
        <v>9.3333333333333338E-2</v>
      </c>
      <c r="AC12" s="26"/>
      <c r="AG12" s="26">
        <f t="shared" si="11"/>
        <v>0.21333333333333335</v>
      </c>
      <c r="AH12" s="26">
        <f t="shared" si="7"/>
        <v>0.21333333333333335</v>
      </c>
      <c r="AI12" s="26">
        <f t="shared" si="7"/>
        <v>0.21333333333333335</v>
      </c>
      <c r="AJ12" s="26"/>
      <c r="AM12" s="26">
        <f t="shared" si="8"/>
        <v>0.13678571428571426</v>
      </c>
      <c r="AN12" s="26">
        <f t="shared" si="3"/>
        <v>0.13678571428571426</v>
      </c>
      <c r="AO12" s="26">
        <f t="shared" si="3"/>
        <v>0.13678571428571426</v>
      </c>
      <c r="AT12" s="26">
        <f t="shared" si="9"/>
        <v>0.04</v>
      </c>
      <c r="AU12" s="26">
        <f t="shared" si="4"/>
        <v>0.04</v>
      </c>
      <c r="AV12" s="26">
        <f t="shared" si="4"/>
        <v>0.04</v>
      </c>
    </row>
    <row r="13" spans="9:48">
      <c r="O13" s="26"/>
      <c r="Z13" s="26">
        <f t="shared" si="10"/>
        <v>9.3333333333333338E-2</v>
      </c>
      <c r="AA13" s="26">
        <f t="shared" si="6"/>
        <v>9.3333333333333338E-2</v>
      </c>
      <c r="AB13" s="26">
        <f t="shared" si="6"/>
        <v>9.3333333333333338E-2</v>
      </c>
      <c r="AC13" s="26"/>
      <c r="AG13" s="26">
        <f t="shared" si="11"/>
        <v>0.21333333333333335</v>
      </c>
      <c r="AH13" s="26">
        <f t="shared" si="7"/>
        <v>0.21333333333333335</v>
      </c>
      <c r="AI13" s="26">
        <f t="shared" si="7"/>
        <v>0.21333333333333335</v>
      </c>
      <c r="AJ13" s="26"/>
      <c r="AM13" s="26">
        <f t="shared" si="8"/>
        <v>0.13678571428571426</v>
      </c>
      <c r="AN13" s="26">
        <f t="shared" si="3"/>
        <v>0.13678571428571426</v>
      </c>
      <c r="AO13" s="26">
        <f t="shared" si="3"/>
        <v>0.13678571428571426</v>
      </c>
      <c r="AT13" s="26">
        <f t="shared" si="9"/>
        <v>0.04</v>
      </c>
      <c r="AU13" s="26">
        <f t="shared" si="4"/>
        <v>0.04</v>
      </c>
      <c r="AV13" s="26">
        <f t="shared" si="4"/>
        <v>0.04</v>
      </c>
    </row>
    <row r="14" spans="9:48">
      <c r="Z14" s="26">
        <f t="shared" si="10"/>
        <v>9.3333333333333338E-2</v>
      </c>
      <c r="AA14" s="26">
        <f t="shared" si="6"/>
        <v>9.3333333333333338E-2</v>
      </c>
      <c r="AB14" s="26">
        <f t="shared" si="6"/>
        <v>9.3333333333333338E-2</v>
      </c>
      <c r="AC14" s="26"/>
      <c r="AG14" s="26">
        <f t="shared" si="11"/>
        <v>0.21333333333333335</v>
      </c>
      <c r="AH14" s="26">
        <f t="shared" si="7"/>
        <v>0.21333333333333335</v>
      </c>
      <c r="AI14" s="26">
        <f t="shared" si="7"/>
        <v>0.21333333333333335</v>
      </c>
      <c r="AJ14" s="26"/>
      <c r="AM14" s="26">
        <f t="shared" si="8"/>
        <v>0.13678571428571426</v>
      </c>
      <c r="AN14" s="26">
        <f t="shared" si="3"/>
        <v>0.13678571428571426</v>
      </c>
      <c r="AO14" s="26">
        <f t="shared" si="3"/>
        <v>0.13678571428571426</v>
      </c>
      <c r="AT14" s="26">
        <f t="shared" si="9"/>
        <v>0.04</v>
      </c>
      <c r="AU14" s="26">
        <f t="shared" si="4"/>
        <v>0.04</v>
      </c>
      <c r="AV14" s="26">
        <f t="shared" si="4"/>
        <v>0.04</v>
      </c>
    </row>
    <row r="15" spans="9:48">
      <c r="Z15" s="26">
        <f t="shared" si="10"/>
        <v>9.3333333333333338E-2</v>
      </c>
      <c r="AA15" s="26">
        <f t="shared" si="6"/>
        <v>9.3333333333333338E-2</v>
      </c>
      <c r="AB15" s="26">
        <f t="shared" si="6"/>
        <v>9.3333333333333338E-2</v>
      </c>
      <c r="AC15" s="26"/>
      <c r="AG15" s="26">
        <f t="shared" si="11"/>
        <v>0.21333333333333335</v>
      </c>
      <c r="AH15" s="26">
        <f t="shared" si="7"/>
        <v>0.21333333333333335</v>
      </c>
      <c r="AI15" s="26">
        <f t="shared" si="7"/>
        <v>0.21333333333333335</v>
      </c>
      <c r="AJ15" s="26"/>
      <c r="AM15" s="26">
        <f t="shared" si="8"/>
        <v>0.13678571428571426</v>
      </c>
      <c r="AN15" s="26">
        <f t="shared" si="3"/>
        <v>0.13678571428571426</v>
      </c>
      <c r="AO15" s="26">
        <f t="shared" si="3"/>
        <v>0.13678571428571426</v>
      </c>
      <c r="AT15" s="26">
        <f t="shared" si="9"/>
        <v>0.04</v>
      </c>
      <c r="AU15" s="26">
        <f t="shared" si="4"/>
        <v>0.04</v>
      </c>
      <c r="AV15" s="26">
        <f t="shared" si="4"/>
        <v>0.04</v>
      </c>
    </row>
    <row r="16" spans="9:48">
      <c r="Z16" s="26">
        <f t="shared" si="10"/>
        <v>9.3333333333333338E-2</v>
      </c>
      <c r="AA16" s="26">
        <f t="shared" si="6"/>
        <v>9.3333333333333338E-2</v>
      </c>
      <c r="AB16" s="26">
        <f t="shared" si="6"/>
        <v>9.3333333333333338E-2</v>
      </c>
      <c r="AC16" s="26"/>
      <c r="AG16" s="26">
        <f t="shared" si="11"/>
        <v>0.21333333333333335</v>
      </c>
      <c r="AH16" s="26">
        <f t="shared" si="7"/>
        <v>0.21333333333333335</v>
      </c>
      <c r="AI16" s="26">
        <f t="shared" si="7"/>
        <v>0.21333333333333335</v>
      </c>
      <c r="AJ16" s="26"/>
      <c r="AM16" s="26">
        <f t="shared" si="8"/>
        <v>0.13678571428571426</v>
      </c>
      <c r="AN16" s="26">
        <f t="shared" si="3"/>
        <v>0.13678571428571426</v>
      </c>
      <c r="AO16" s="26">
        <f t="shared" si="3"/>
        <v>0.13678571428571426</v>
      </c>
      <c r="AT16" s="26">
        <f t="shared" si="9"/>
        <v>0.04</v>
      </c>
      <c r="AU16" s="26">
        <f t="shared" si="4"/>
        <v>0.04</v>
      </c>
      <c r="AV16" s="26">
        <f t="shared" si="4"/>
        <v>0.04</v>
      </c>
    </row>
    <row r="17" spans="26:48">
      <c r="Z17" s="26">
        <f t="shared" si="10"/>
        <v>9.3333333333333338E-2</v>
      </c>
      <c r="AA17" s="26">
        <f t="shared" si="6"/>
        <v>9.3333333333333338E-2</v>
      </c>
      <c r="AB17" s="26">
        <f t="shared" si="6"/>
        <v>9.3333333333333338E-2</v>
      </c>
      <c r="AC17" s="26"/>
      <c r="AG17" s="26">
        <f t="shared" si="11"/>
        <v>0.21333333333333335</v>
      </c>
      <c r="AH17" s="26">
        <f t="shared" si="7"/>
        <v>0.21333333333333335</v>
      </c>
      <c r="AI17" s="26">
        <f t="shared" si="7"/>
        <v>0.21333333333333335</v>
      </c>
      <c r="AJ17" s="26"/>
      <c r="AM17" s="26">
        <f t="shared" si="8"/>
        <v>0.13678571428571426</v>
      </c>
      <c r="AN17" s="26">
        <f t="shared" si="3"/>
        <v>0.13678571428571426</v>
      </c>
      <c r="AO17" s="26">
        <f t="shared" si="3"/>
        <v>0.13678571428571426</v>
      </c>
      <c r="AT17" s="26">
        <f t="shared" si="9"/>
        <v>0.04</v>
      </c>
      <c r="AU17" s="26">
        <f t="shared" si="4"/>
        <v>0.04</v>
      </c>
      <c r="AV17" s="26">
        <f t="shared" si="4"/>
        <v>0.04</v>
      </c>
    </row>
    <row r="18" spans="26:48">
      <c r="Z18" s="26">
        <f t="shared" si="10"/>
        <v>9.3333333333333338E-2</v>
      </c>
      <c r="AA18" s="26">
        <f t="shared" si="6"/>
        <v>9.3333333333333338E-2</v>
      </c>
      <c r="AB18" s="26">
        <f t="shared" si="6"/>
        <v>9.3333333333333338E-2</v>
      </c>
      <c r="AC18" s="26"/>
      <c r="AG18" s="26">
        <f t="shared" si="11"/>
        <v>0.21333333333333335</v>
      </c>
      <c r="AH18" s="26">
        <f t="shared" si="7"/>
        <v>0.21333333333333335</v>
      </c>
      <c r="AI18" s="26">
        <f t="shared" si="7"/>
        <v>0.21333333333333335</v>
      </c>
      <c r="AJ18" s="26"/>
      <c r="AM18" s="26">
        <f t="shared" si="8"/>
        <v>0.13678571428571426</v>
      </c>
      <c r="AN18" s="26">
        <f t="shared" si="3"/>
        <v>0.13678571428571426</v>
      </c>
      <c r="AO18" s="26">
        <f t="shared" si="3"/>
        <v>0.13678571428571426</v>
      </c>
      <c r="AT18" s="26">
        <f t="shared" si="9"/>
        <v>0.04</v>
      </c>
      <c r="AU18" s="26">
        <f t="shared" si="4"/>
        <v>0.04</v>
      </c>
      <c r="AV18" s="26">
        <f t="shared" si="4"/>
        <v>0.04</v>
      </c>
    </row>
    <row r="19" spans="26:48">
      <c r="AG19" s="26"/>
      <c r="AH19" s="26"/>
      <c r="AI19" s="26"/>
    </row>
  </sheetData>
  <conditionalFormatting sqref="S3:S6">
    <cfRule type="cellIs" dxfId="13" priority="14" operator="lessThan">
      <formula>0.05</formula>
    </cfRule>
  </conditionalFormatting>
  <conditionalFormatting sqref="S3:S6">
    <cfRule type="cellIs" dxfId="12" priority="13" operator="between">
      <formula>0.05</formula>
      <formula>0.14</formula>
    </cfRule>
  </conditionalFormatting>
  <conditionalFormatting sqref="S3:S6">
    <cfRule type="cellIs" dxfId="11" priority="12" operator="greaterThan">
      <formula>0.14</formula>
    </cfRule>
  </conditionalFormatting>
  <conditionalFormatting sqref="K2:O12">
    <cfRule type="cellIs" dxfId="10" priority="6" operator="lessThan">
      <formula>0.05</formula>
    </cfRule>
  </conditionalFormatting>
  <conditionalFormatting sqref="K2:O12">
    <cfRule type="cellIs" dxfId="9" priority="5" operator="between">
      <formula>0.05</formula>
      <formula>0.14</formula>
    </cfRule>
  </conditionalFormatting>
  <conditionalFormatting sqref="K2:O12">
    <cfRule type="cellIs" dxfId="8" priority="4" operator="greaterThan">
      <formula>0.14</formula>
    </cfRule>
  </conditionalFormatting>
  <conditionalFormatting sqref="Z3:AB18 AG3:AI18 AM3:AO18 AT3:AV18">
    <cfRule type="cellIs" dxfId="7" priority="3" operator="lessThan">
      <formula>0.05</formula>
    </cfRule>
  </conditionalFormatting>
  <conditionalFormatting sqref="Z3:AB18 AG3:AI18 AM3:AO18 AT3:AV18">
    <cfRule type="cellIs" dxfId="6" priority="2" operator="between">
      <formula>0.05</formula>
      <formula>0.14</formula>
    </cfRule>
  </conditionalFormatting>
  <conditionalFormatting sqref="Z3:AB18 AG3:AI18 AM3:AO18 AT3:AV18">
    <cfRule type="cellIs" dxfId="5" priority="1" operator="greaterThan">
      <formula>0.14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E07DF-AB7B-45FF-83C6-147A6E27C291}">
  <dimension ref="B2:B9"/>
  <sheetViews>
    <sheetView showGridLines="0" workbookViewId="0">
      <selection activeCell="B8" sqref="B8"/>
    </sheetView>
  </sheetViews>
  <sheetFormatPr defaultRowHeight="14.45"/>
  <cols>
    <col min="1" max="1" width="7.7109375" customWidth="1"/>
    <col min="2" max="2" width="100.28515625" style="2" bestFit="1" customWidth="1"/>
    <col min="3" max="3" width="15.28515625" bestFit="1" customWidth="1"/>
    <col min="5" max="5" width="16.28515625" bestFit="1" customWidth="1"/>
  </cols>
  <sheetData>
    <row r="2" spans="2:2" ht="21">
      <c r="B2" s="4" t="s">
        <v>16</v>
      </c>
    </row>
    <row r="3" spans="2:2" ht="21">
      <c r="B3" s="4" t="s">
        <v>17</v>
      </c>
    </row>
    <row r="4" spans="2:2" ht="21">
      <c r="B4" s="4" t="s">
        <v>18</v>
      </c>
    </row>
    <row r="5" spans="2:2" ht="21">
      <c r="B5" s="4" t="s">
        <v>19</v>
      </c>
    </row>
    <row r="7" spans="2:2" ht="105">
      <c r="B7" s="3" t="s">
        <v>20</v>
      </c>
    </row>
    <row r="8" spans="2:2" ht="42">
      <c r="B8" s="3" t="s">
        <v>21</v>
      </c>
    </row>
    <row r="9" spans="2:2" ht="42">
      <c r="B9" s="3" t="s">
        <v>22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31B15-5BDC-4018-808C-1B3B68569F9B}">
  <dimension ref="B2:H24"/>
  <sheetViews>
    <sheetView workbookViewId="0">
      <selection activeCell="B2" sqref="B2"/>
    </sheetView>
  </sheetViews>
  <sheetFormatPr defaultRowHeight="14.45"/>
  <cols>
    <col min="1" max="1" width="3.5703125" customWidth="1"/>
    <col min="3" max="3" width="15.28515625" bestFit="1" customWidth="1"/>
    <col min="5" max="5" width="16.28515625" bestFit="1" customWidth="1"/>
  </cols>
  <sheetData>
    <row r="2" spans="2:8">
      <c r="B2" t="s">
        <v>23</v>
      </c>
      <c r="C2" t="s">
        <v>24</v>
      </c>
      <c r="D2" t="s">
        <v>25</v>
      </c>
      <c r="E2" t="s">
        <v>26</v>
      </c>
      <c r="F2" t="s">
        <v>27</v>
      </c>
    </row>
    <row r="3" spans="2:8">
      <c r="B3">
        <v>1</v>
      </c>
      <c r="C3" s="1">
        <v>45292.333333333336</v>
      </c>
      <c r="D3">
        <v>10</v>
      </c>
      <c r="E3" t="s">
        <v>28</v>
      </c>
      <c r="F3" t="s">
        <v>29</v>
      </c>
      <c r="G3">
        <v>10</v>
      </c>
      <c r="H3" s="1">
        <v>45292.333333333336</v>
      </c>
    </row>
    <row r="4" spans="2:8">
      <c r="B4">
        <v>2</v>
      </c>
      <c r="C4" s="1">
        <v>45292.333333333336</v>
      </c>
      <c r="D4">
        <v>30</v>
      </c>
      <c r="E4" t="s">
        <v>28</v>
      </c>
      <c r="F4" t="s">
        <v>30</v>
      </c>
      <c r="G4">
        <v>30</v>
      </c>
      <c r="H4" s="1">
        <v>45292.333333333336</v>
      </c>
    </row>
    <row r="5" spans="2:8">
      <c r="B5">
        <v>3</v>
      </c>
      <c r="C5" s="1">
        <v>45292.334027777775</v>
      </c>
      <c r="D5">
        <v>11</v>
      </c>
      <c r="E5" t="s">
        <v>28</v>
      </c>
      <c r="F5" t="s">
        <v>29</v>
      </c>
      <c r="G5">
        <v>11</v>
      </c>
      <c r="H5" s="1">
        <v>45292.334027777775</v>
      </c>
    </row>
    <row r="6" spans="2:8">
      <c r="B6">
        <v>4</v>
      </c>
      <c r="C6" s="1">
        <v>45292.334027777775</v>
      </c>
      <c r="D6">
        <v>32</v>
      </c>
      <c r="E6" t="s">
        <v>28</v>
      </c>
      <c r="F6" t="s">
        <v>30</v>
      </c>
      <c r="G6">
        <v>32</v>
      </c>
      <c r="H6" s="1">
        <v>45292.334027777775</v>
      </c>
    </row>
    <row r="7" spans="2:8">
      <c r="B7">
        <v>5</v>
      </c>
      <c r="C7" s="1">
        <v>45292.334722106483</v>
      </c>
      <c r="D7">
        <v>11</v>
      </c>
      <c r="E7" t="s">
        <v>28</v>
      </c>
      <c r="F7" t="s">
        <v>29</v>
      </c>
      <c r="G7">
        <v>11</v>
      </c>
      <c r="H7" s="1">
        <v>45292.334722106483</v>
      </c>
    </row>
    <row r="8" spans="2:8">
      <c r="B8">
        <v>6</v>
      </c>
      <c r="C8" s="1">
        <v>45292.334722106483</v>
      </c>
      <c r="D8">
        <v>31</v>
      </c>
      <c r="E8" t="s">
        <v>28</v>
      </c>
      <c r="F8" t="s">
        <v>30</v>
      </c>
      <c r="G8">
        <v>31</v>
      </c>
      <c r="H8" s="1">
        <v>45292.334722106483</v>
      </c>
    </row>
    <row r="9" spans="2:8">
      <c r="B9">
        <v>7</v>
      </c>
      <c r="C9" s="1">
        <v>45292.335416493057</v>
      </c>
      <c r="D9">
        <v>11.5</v>
      </c>
      <c r="E9" t="s">
        <v>28</v>
      </c>
      <c r="F9" t="s">
        <v>29</v>
      </c>
      <c r="G9">
        <v>11.5</v>
      </c>
      <c r="H9" s="1">
        <v>45292.335416493057</v>
      </c>
    </row>
    <row r="10" spans="2:8">
      <c r="B10">
        <v>8</v>
      </c>
      <c r="C10" s="1">
        <v>45292.335416493057</v>
      </c>
      <c r="D10">
        <v>31</v>
      </c>
      <c r="E10" t="s">
        <v>28</v>
      </c>
      <c r="F10" t="s">
        <v>30</v>
      </c>
      <c r="G10">
        <v>31</v>
      </c>
      <c r="H10" s="1">
        <v>45292.335416493057</v>
      </c>
    </row>
    <row r="11" spans="2:8">
      <c r="B11">
        <v>9</v>
      </c>
      <c r="C11" s="1">
        <v>45292.336110879631</v>
      </c>
      <c r="D11">
        <v>12</v>
      </c>
      <c r="E11" t="s">
        <v>28</v>
      </c>
      <c r="F11" t="s">
        <v>29</v>
      </c>
      <c r="G11">
        <v>12</v>
      </c>
      <c r="H11" s="1">
        <v>45292.336110879631</v>
      </c>
    </row>
    <row r="12" spans="2:8">
      <c r="B12">
        <v>10</v>
      </c>
      <c r="C12" s="1">
        <v>45292.336110879631</v>
      </c>
      <c r="D12">
        <v>32</v>
      </c>
      <c r="E12" t="s">
        <v>28</v>
      </c>
      <c r="F12" t="s">
        <v>30</v>
      </c>
      <c r="G12">
        <v>32</v>
      </c>
      <c r="H12" s="1">
        <v>45292.336110879631</v>
      </c>
    </row>
    <row r="13" spans="2:8">
      <c r="B13">
        <v>11</v>
      </c>
      <c r="C13" s="1">
        <v>45292.336805266204</v>
      </c>
      <c r="D13">
        <v>12</v>
      </c>
      <c r="E13" t="s">
        <v>28</v>
      </c>
      <c r="F13" t="s">
        <v>29</v>
      </c>
      <c r="G13">
        <v>12</v>
      </c>
      <c r="H13" s="1">
        <v>45292.336805266204</v>
      </c>
    </row>
    <row r="14" spans="2:8">
      <c r="B14">
        <v>12</v>
      </c>
      <c r="C14" s="1">
        <v>45292.336805266204</v>
      </c>
      <c r="D14">
        <v>30</v>
      </c>
      <c r="E14" t="s">
        <v>28</v>
      </c>
      <c r="F14" t="s">
        <v>30</v>
      </c>
      <c r="G14">
        <v>30</v>
      </c>
      <c r="H14" s="1">
        <v>45292.336805266204</v>
      </c>
    </row>
    <row r="15" spans="2:8">
      <c r="B15">
        <v>13</v>
      </c>
      <c r="C15" s="1">
        <v>45292.337499652778</v>
      </c>
      <c r="D15">
        <v>11.5</v>
      </c>
      <c r="E15" t="s">
        <v>28</v>
      </c>
      <c r="F15" t="s">
        <v>29</v>
      </c>
      <c r="G15">
        <v>11.5</v>
      </c>
      <c r="H15" s="1">
        <v>45292.337499652778</v>
      </c>
    </row>
    <row r="16" spans="2:8">
      <c r="B16">
        <v>14</v>
      </c>
      <c r="C16" s="1">
        <v>45292.337499652778</v>
      </c>
      <c r="D16">
        <v>31</v>
      </c>
      <c r="E16" t="s">
        <v>28</v>
      </c>
      <c r="F16" t="s">
        <v>30</v>
      </c>
      <c r="G16">
        <v>31</v>
      </c>
      <c r="H16" s="1">
        <v>45292.337499652778</v>
      </c>
    </row>
    <row r="17" spans="2:8">
      <c r="B17">
        <v>15</v>
      </c>
      <c r="C17" s="1">
        <v>45292.338194039352</v>
      </c>
      <c r="D17">
        <v>11</v>
      </c>
      <c r="E17" t="s">
        <v>28</v>
      </c>
      <c r="F17" t="s">
        <v>29</v>
      </c>
      <c r="G17">
        <v>11</v>
      </c>
      <c r="H17" s="1">
        <v>45292.338194039352</v>
      </c>
    </row>
    <row r="18" spans="2:8">
      <c r="B18">
        <v>16</v>
      </c>
      <c r="C18" s="1">
        <v>45292.338194039352</v>
      </c>
      <c r="D18">
        <v>32</v>
      </c>
      <c r="E18" t="s">
        <v>28</v>
      </c>
      <c r="F18" t="s">
        <v>30</v>
      </c>
      <c r="G18">
        <v>32</v>
      </c>
      <c r="H18" s="1">
        <v>45292.338194039352</v>
      </c>
    </row>
    <row r="19" spans="2:8">
      <c r="B19">
        <v>17</v>
      </c>
      <c r="C19" s="1">
        <v>45292.338888425926</v>
      </c>
      <c r="D19">
        <v>10</v>
      </c>
      <c r="E19" t="s">
        <v>28</v>
      </c>
      <c r="F19" t="s">
        <v>29</v>
      </c>
      <c r="G19">
        <v>10</v>
      </c>
      <c r="H19" s="1">
        <v>45292.338888425926</v>
      </c>
    </row>
    <row r="20" spans="2:8">
      <c r="B20">
        <v>18</v>
      </c>
      <c r="C20" s="1">
        <v>45292.338888425926</v>
      </c>
      <c r="D20">
        <v>40</v>
      </c>
      <c r="E20" t="s">
        <v>28</v>
      </c>
      <c r="F20" t="s">
        <v>30</v>
      </c>
      <c r="G20">
        <v>40</v>
      </c>
      <c r="H20" s="1">
        <v>45292.338888425926</v>
      </c>
    </row>
    <row r="21" spans="2:8">
      <c r="B21">
        <v>19</v>
      </c>
      <c r="C21" s="1">
        <v>45292.339582812499</v>
      </c>
      <c r="D21">
        <v>14</v>
      </c>
      <c r="E21" t="s">
        <v>28</v>
      </c>
      <c r="F21" t="s">
        <v>29</v>
      </c>
      <c r="G21">
        <v>14</v>
      </c>
      <c r="H21" s="1">
        <v>45292.339582812499</v>
      </c>
    </row>
    <row r="22" spans="2:8">
      <c r="B22">
        <v>20</v>
      </c>
      <c r="C22" s="1">
        <v>45292.339582812499</v>
      </c>
      <c r="D22">
        <v>39</v>
      </c>
      <c r="E22" t="s">
        <v>28</v>
      </c>
      <c r="F22" t="s">
        <v>30</v>
      </c>
      <c r="G22">
        <v>39</v>
      </c>
      <c r="H22" s="1">
        <v>45292.339582812499</v>
      </c>
    </row>
    <row r="23" spans="2:8">
      <c r="B23">
        <v>21</v>
      </c>
      <c r="C23" s="1">
        <v>45292.340277777781</v>
      </c>
      <c r="D23">
        <v>15</v>
      </c>
      <c r="E23" t="s">
        <v>28</v>
      </c>
      <c r="F23" t="s">
        <v>29</v>
      </c>
      <c r="G23">
        <v>15</v>
      </c>
      <c r="H23" s="1">
        <v>45292.340277777781</v>
      </c>
    </row>
    <row r="24" spans="2:8">
      <c r="B24">
        <v>22</v>
      </c>
      <c r="C24" s="1">
        <v>45292.340277777781</v>
      </c>
      <c r="D24">
        <v>38</v>
      </c>
      <c r="E24" t="s">
        <v>28</v>
      </c>
      <c r="F24" t="s">
        <v>30</v>
      </c>
      <c r="G24">
        <v>38</v>
      </c>
      <c r="H24" s="1">
        <v>45292.340277777781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1618A-AA18-4DBE-96B8-D10FF334E7AD}">
  <dimension ref="B1:R17"/>
  <sheetViews>
    <sheetView zoomScale="80" zoomScaleNormal="80" workbookViewId="0">
      <selection activeCell="M6" sqref="M6"/>
    </sheetView>
  </sheetViews>
  <sheetFormatPr defaultRowHeight="14.45"/>
  <cols>
    <col min="2" max="2" width="10.85546875" bestFit="1" customWidth="1"/>
    <col min="3" max="11" width="14.42578125" bestFit="1" customWidth="1"/>
    <col min="12" max="13" width="15.5703125" bestFit="1" customWidth="1"/>
    <col min="15" max="15" width="13.42578125" customWidth="1"/>
    <col min="16" max="16" width="14.140625" customWidth="1"/>
    <col min="17" max="17" width="12.28515625" customWidth="1"/>
  </cols>
  <sheetData>
    <row r="1" spans="2:18" ht="15"/>
    <row r="2" spans="2:18" ht="15">
      <c r="B2" t="s">
        <v>31</v>
      </c>
      <c r="C2" s="15">
        <v>45292.333333333336</v>
      </c>
      <c r="D2" s="15">
        <v>45292.334027777775</v>
      </c>
      <c r="E2" s="15">
        <v>45292.3347222222</v>
      </c>
      <c r="F2" s="15">
        <v>45292.335416666698</v>
      </c>
      <c r="G2" s="15">
        <v>45292.336111111101</v>
      </c>
      <c r="H2" s="15">
        <v>45292.336805555497</v>
      </c>
      <c r="I2" s="15">
        <v>45292.337500000001</v>
      </c>
      <c r="J2" s="15">
        <v>45292.338194444397</v>
      </c>
      <c r="K2" s="15">
        <v>45292.338888888902</v>
      </c>
      <c r="L2" s="15">
        <v>45292.339583333298</v>
      </c>
      <c r="M2" s="15">
        <v>45292.340277777701</v>
      </c>
    </row>
    <row r="3" spans="2:18" ht="15">
      <c r="B3" t="s">
        <v>32</v>
      </c>
      <c r="C3" s="7">
        <f>C4</f>
        <v>10</v>
      </c>
      <c r="D3" s="10">
        <f>D4</f>
        <v>11</v>
      </c>
      <c r="E3" s="10">
        <f>E4</f>
        <v>11</v>
      </c>
      <c r="F3" s="10">
        <f>F4</f>
        <v>11.5</v>
      </c>
      <c r="G3" s="10">
        <f>G4</f>
        <v>12</v>
      </c>
      <c r="H3" s="10">
        <f>H4</f>
        <v>12</v>
      </c>
      <c r="I3" s="10">
        <f>I4</f>
        <v>11.5</v>
      </c>
      <c r="J3" s="10">
        <f>J4</f>
        <v>11</v>
      </c>
      <c r="K3" s="10">
        <f>K4</f>
        <v>10</v>
      </c>
      <c r="L3" s="10">
        <f>L4</f>
        <v>14</v>
      </c>
      <c r="M3" s="10">
        <f>M4</f>
        <v>15</v>
      </c>
      <c r="O3" s="11"/>
      <c r="P3" s="13"/>
    </row>
    <row r="4" spans="2:18" ht="15">
      <c r="B4" t="s">
        <v>29</v>
      </c>
      <c r="C4" s="5">
        <v>10</v>
      </c>
      <c r="D4" s="8">
        <v>11</v>
      </c>
      <c r="E4" s="8">
        <v>11</v>
      </c>
      <c r="F4" s="8">
        <v>11.5</v>
      </c>
      <c r="G4" s="8">
        <v>12</v>
      </c>
      <c r="H4" s="8">
        <v>12</v>
      </c>
      <c r="I4" s="8">
        <v>11.5</v>
      </c>
      <c r="J4" s="8">
        <v>11</v>
      </c>
      <c r="K4" s="8">
        <v>10</v>
      </c>
      <c r="L4" s="8">
        <v>14</v>
      </c>
      <c r="M4" s="8">
        <v>15</v>
      </c>
      <c r="O4" t="s">
        <v>33</v>
      </c>
      <c r="P4" t="s">
        <v>34</v>
      </c>
    </row>
    <row r="5" spans="2:18" ht="15">
      <c r="B5" t="s">
        <v>30</v>
      </c>
      <c r="C5" s="9">
        <v>30</v>
      </c>
      <c r="D5" s="9">
        <v>32</v>
      </c>
      <c r="E5" s="9">
        <v>31</v>
      </c>
      <c r="F5" s="9">
        <v>31</v>
      </c>
      <c r="G5" s="9">
        <v>32</v>
      </c>
      <c r="H5" s="9">
        <v>30</v>
      </c>
      <c r="I5" s="9">
        <v>31</v>
      </c>
      <c r="J5" s="9">
        <v>32</v>
      </c>
      <c r="K5" s="9">
        <v>40</v>
      </c>
      <c r="L5" s="9">
        <v>39</v>
      </c>
      <c r="M5" s="7">
        <v>38</v>
      </c>
    </row>
    <row r="6" spans="2:18" ht="15">
      <c r="B6" t="s">
        <v>35</v>
      </c>
      <c r="C6" s="6">
        <f>C5</f>
        <v>30</v>
      </c>
      <c r="D6" s="6">
        <f t="shared" ref="D6:M6" si="0">D5</f>
        <v>32</v>
      </c>
      <c r="E6" s="6">
        <f t="shared" si="0"/>
        <v>31</v>
      </c>
      <c r="F6" s="6">
        <f t="shared" si="0"/>
        <v>31</v>
      </c>
      <c r="G6" s="6">
        <f t="shared" si="0"/>
        <v>32</v>
      </c>
      <c r="H6" s="6">
        <f t="shared" si="0"/>
        <v>30</v>
      </c>
      <c r="I6" s="6">
        <f t="shared" si="0"/>
        <v>31</v>
      </c>
      <c r="J6" s="6">
        <f t="shared" si="0"/>
        <v>32</v>
      </c>
      <c r="K6" s="6">
        <f t="shared" si="0"/>
        <v>40</v>
      </c>
      <c r="L6" s="6">
        <f t="shared" si="0"/>
        <v>39</v>
      </c>
      <c r="M6" s="5">
        <f t="shared" si="0"/>
        <v>38</v>
      </c>
      <c r="O6" s="11"/>
      <c r="P6" s="12"/>
      <c r="Q6" s="13"/>
    </row>
    <row r="7" spans="2:18" ht="15">
      <c r="O7" s="14" t="s">
        <v>36</v>
      </c>
      <c r="P7" s="14" t="s">
        <v>37</v>
      </c>
      <c r="Q7" s="14" t="s">
        <v>38</v>
      </c>
    </row>
    <row r="12" spans="2:18">
      <c r="P12" t="s">
        <v>39</v>
      </c>
      <c r="Q12" t="s">
        <v>40</v>
      </c>
    </row>
    <row r="13" spans="2:18">
      <c r="O13" t="s">
        <v>29</v>
      </c>
      <c r="P13">
        <v>7</v>
      </c>
      <c r="Q13">
        <v>4</v>
      </c>
    </row>
    <row r="14" spans="2:18" ht="15"/>
    <row r="15" spans="2:18" ht="15">
      <c r="P15" t="s">
        <v>41</v>
      </c>
      <c r="Q15" t="s">
        <v>42</v>
      </c>
      <c r="R15" t="s">
        <v>43</v>
      </c>
    </row>
    <row r="16" spans="2:18" ht="15">
      <c r="O16" t="s">
        <v>30</v>
      </c>
      <c r="P16">
        <v>5</v>
      </c>
      <c r="Q16">
        <v>3</v>
      </c>
      <c r="R16">
        <v>3</v>
      </c>
    </row>
    <row r="17" ht="15"/>
  </sheetData>
  <conditionalFormatting sqref="C3:M3">
    <cfRule type="cellIs" dxfId="4" priority="7" operator="greaterThanOrEqual">
      <formula>12</formula>
    </cfRule>
  </conditionalFormatting>
  <conditionalFormatting sqref="C3:M3">
    <cfRule type="cellIs" dxfId="3" priority="4" operator="lessThan">
      <formula>12</formula>
    </cfRule>
  </conditionalFormatting>
  <conditionalFormatting sqref="C6:M6">
    <cfRule type="cellIs" dxfId="2" priority="3" operator="lessThan">
      <formula>32</formula>
    </cfRule>
  </conditionalFormatting>
  <conditionalFormatting sqref="C6:M6">
    <cfRule type="cellIs" dxfId="1" priority="2" operator="between">
      <formula>32</formula>
      <formula>35</formula>
    </cfRule>
  </conditionalFormatting>
  <conditionalFormatting sqref="C6:M6">
    <cfRule type="cellIs" dxfId="0" priority="1" operator="greaterThan">
      <formula>35</formula>
    </cfRule>
  </conditionalFormatting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CCCDF04E857464297EB39D2D9F68213" ma:contentTypeVersion="14" ma:contentTypeDescription="Crie um novo documento." ma:contentTypeScope="" ma:versionID="bfcb94940b541fb67df584f190227471">
  <xsd:schema xmlns:xsd="http://www.w3.org/2001/XMLSchema" xmlns:xs="http://www.w3.org/2001/XMLSchema" xmlns:p="http://schemas.microsoft.com/office/2006/metadata/properties" xmlns:ns2="90fcf95d-5720-49ef-8433-32c5e8162615" xmlns:ns3="07a9b4e4-bfce-4f58-a40d-3b802b92b068" targetNamespace="http://schemas.microsoft.com/office/2006/metadata/properties" ma:root="true" ma:fieldsID="0160e998d5a8272d52ac926b82942df2" ns2:_="" ns3:_="">
    <xsd:import namespace="90fcf95d-5720-49ef-8433-32c5e8162615"/>
    <xsd:import namespace="07a9b4e4-bfce-4f58-a40d-3b802b92b0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fcf95d-5720-49ef-8433-32c5e81626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7b9497d1-976c-460c-b354-1ae52b23e8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a9b4e4-bfce-4f58-a40d-3b802b92b068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0fcf95d-5720-49ef-8433-32c5e816261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44901F6-D494-434C-8948-F604DCF7F096}"/>
</file>

<file path=customXml/itemProps2.xml><?xml version="1.0" encoding="utf-8"?>
<ds:datastoreItem xmlns:ds="http://schemas.openxmlformats.org/officeDocument/2006/customXml" ds:itemID="{44F28A72-B4B3-4619-B7AB-1A1C0AD3A821}"/>
</file>

<file path=customXml/itemProps3.xml><?xml version="1.0" encoding="utf-8"?>
<ds:datastoreItem xmlns:ds="http://schemas.openxmlformats.org/officeDocument/2006/customXml" ds:itemID="{03ADDD95-D2F0-4266-A4B5-2CD0720E3A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FERREIRA CARAMICO</dc:creator>
  <cp:keywords/>
  <dc:description/>
  <cp:lastModifiedBy>GUILHERME ANTONIO ALVES DE SOUZA .</cp:lastModifiedBy>
  <cp:revision/>
  <dcterms:created xsi:type="dcterms:W3CDTF">2024-04-02T13:26:07Z</dcterms:created>
  <dcterms:modified xsi:type="dcterms:W3CDTF">2024-10-07T00:21:52Z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0x010100ECCCDF04E857464297EB39D2D9F68213</vt:lpwstr>
  </property>
</Properties>
</file>