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XVAjQjkuwv1y8l2jPG2fF8iRCb232M05\Rodrigo Marcondes\"/>
    </mc:Choice>
  </mc:AlternateContent>
  <xr:revisionPtr revIDLastSave="0" documentId="13_ncr:1_{442E40F1-3658-4E72-9DB5-346EE46E1866}" xr6:coauthVersionLast="47" xr6:coauthVersionMax="47" xr10:uidLastSave="{00000000-0000-0000-0000-000000000000}"/>
  <bookViews>
    <workbookView xWindow="-120" yWindow="-120" windowWidth="20730" windowHeight="11040" xr2:uid="{EB0C1506-64EC-4A31-BAFB-D0B43F0AC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9" i="1" l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J290" i="1"/>
  <c r="K290" i="1"/>
  <c r="J291" i="1"/>
  <c r="K291" i="1"/>
  <c r="L291" i="1"/>
  <c r="J292" i="1"/>
  <c r="K292" i="1"/>
  <c r="J293" i="1"/>
  <c r="K293" i="1"/>
  <c r="J294" i="1"/>
  <c r="K294" i="1"/>
  <c r="J295" i="1"/>
  <c r="K295" i="1"/>
  <c r="J296" i="1"/>
  <c r="K296" i="1"/>
  <c r="J297" i="1"/>
  <c r="L297" i="1" s="1"/>
  <c r="K297" i="1"/>
  <c r="J298" i="1"/>
  <c r="K298" i="1"/>
  <c r="J299" i="1"/>
  <c r="K299" i="1"/>
  <c r="J300" i="1"/>
  <c r="K300" i="1"/>
  <c r="J301" i="1"/>
  <c r="L301" i="1" s="1"/>
  <c r="K301" i="1"/>
  <c r="J302" i="1"/>
  <c r="K302" i="1"/>
  <c r="J303" i="1"/>
  <c r="K303" i="1"/>
  <c r="J304" i="1"/>
  <c r="K304" i="1"/>
  <c r="J305" i="1"/>
  <c r="L305" i="1" s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L313" i="1" s="1"/>
  <c r="K313" i="1"/>
  <c r="J314" i="1"/>
  <c r="K314" i="1"/>
  <c r="J315" i="1"/>
  <c r="K315" i="1"/>
  <c r="L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L326" i="1" s="1"/>
  <c r="J327" i="1"/>
  <c r="K327" i="1"/>
  <c r="J328" i="1"/>
  <c r="K328" i="1"/>
  <c r="J329" i="1"/>
  <c r="K329" i="1"/>
  <c r="J330" i="1"/>
  <c r="K330" i="1"/>
  <c r="J331" i="1"/>
  <c r="K331" i="1"/>
  <c r="L331" i="1" s="1"/>
  <c r="J332" i="1"/>
  <c r="K332" i="1"/>
  <c r="J333" i="1"/>
  <c r="K333" i="1"/>
  <c r="J334" i="1"/>
  <c r="K334" i="1"/>
  <c r="L334" i="1" s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L341" i="1" s="1"/>
  <c r="J342" i="1"/>
  <c r="K342" i="1"/>
  <c r="L342" i="1" s="1"/>
  <c r="J343" i="1"/>
  <c r="K343" i="1"/>
  <c r="J344" i="1"/>
  <c r="K344" i="1"/>
  <c r="J345" i="1"/>
  <c r="K345" i="1"/>
  <c r="L345" i="1" s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F220" i="1"/>
  <c r="K220" i="1" s="1"/>
  <c r="F203" i="1"/>
  <c r="J203" i="1" s="1"/>
  <c r="F183" i="1"/>
  <c r="Q183" i="1" s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1" i="1"/>
  <c r="Q222" i="1"/>
  <c r="Q223" i="1"/>
  <c r="Q224" i="1"/>
  <c r="Q225" i="1"/>
  <c r="Q226" i="1"/>
  <c r="Q227" i="1"/>
  <c r="Q228" i="1"/>
  <c r="Q229" i="1"/>
  <c r="Q230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L352" i="1" l="1"/>
  <c r="L292" i="1"/>
  <c r="L367" i="1"/>
  <c r="L226" i="1"/>
  <c r="L222" i="1"/>
  <c r="L209" i="1"/>
  <c r="L163" i="1"/>
  <c r="L159" i="1"/>
  <c r="L311" i="1"/>
  <c r="L366" i="1"/>
  <c r="L358" i="1"/>
  <c r="L354" i="1"/>
  <c r="M183" i="1"/>
  <c r="L365" i="1"/>
  <c r="L293" i="1"/>
  <c r="L304" i="1"/>
  <c r="L14" i="1"/>
  <c r="L46" i="1"/>
  <c r="L54" i="1"/>
  <c r="L118" i="1"/>
  <c r="L282" i="1"/>
  <c r="L278" i="1"/>
  <c r="L254" i="1"/>
  <c r="L307" i="1"/>
  <c r="Q203" i="1"/>
  <c r="L289" i="1"/>
  <c r="L237" i="1"/>
  <c r="L227" i="1"/>
  <c r="L280" i="1"/>
  <c r="L256" i="1"/>
  <c r="L252" i="1"/>
  <c r="L248" i="1"/>
  <c r="L244" i="1"/>
  <c r="L240" i="1"/>
  <c r="L236" i="1"/>
  <c r="L232" i="1"/>
  <c r="L290" i="1"/>
  <c r="L3" i="1"/>
  <c r="L7" i="1"/>
  <c r="L11" i="1"/>
  <c r="L19" i="1"/>
  <c r="L43" i="1"/>
  <c r="L51" i="1"/>
  <c r="L67" i="1"/>
  <c r="L71" i="1"/>
  <c r="L75" i="1"/>
  <c r="L83" i="1"/>
  <c r="L99" i="1"/>
  <c r="L182" i="1"/>
  <c r="L351" i="1"/>
  <c r="L347" i="1"/>
  <c r="L323" i="1"/>
  <c r="L319" i="1"/>
  <c r="L296" i="1"/>
  <c r="L84" i="1"/>
  <c r="L219" i="1"/>
  <c r="L198" i="1"/>
  <c r="L190" i="1"/>
  <c r="L276" i="1"/>
  <c r="L299" i="1"/>
  <c r="L109" i="1"/>
  <c r="L218" i="1"/>
  <c r="L325" i="1"/>
  <c r="L317" i="1"/>
  <c r="L309" i="1"/>
  <c r="L239" i="1"/>
  <c r="L356" i="1"/>
  <c r="L270" i="1"/>
  <c r="L234" i="1"/>
  <c r="L348" i="1"/>
  <c r="L312" i="1"/>
  <c r="L212" i="1"/>
  <c r="L204" i="1"/>
  <c r="L191" i="1"/>
  <c r="L178" i="1"/>
  <c r="L272" i="1"/>
  <c r="L369" i="1"/>
  <c r="L337" i="1"/>
  <c r="L333" i="1"/>
  <c r="L329" i="1"/>
  <c r="L321" i="1"/>
  <c r="L314" i="1"/>
  <c r="L151" i="1"/>
  <c r="Q220" i="1"/>
  <c r="L361" i="1"/>
  <c r="L340" i="1"/>
  <c r="L303" i="1"/>
  <c r="L262" i="1"/>
  <c r="L258" i="1"/>
  <c r="L250" i="1"/>
  <c r="L360" i="1"/>
  <c r="L353" i="1"/>
  <c r="L350" i="1"/>
  <c r="L339" i="1"/>
  <c r="L327" i="1"/>
  <c r="L210" i="1"/>
  <c r="L180" i="1"/>
  <c r="L172" i="1"/>
  <c r="L238" i="1"/>
  <c r="L188" i="1"/>
  <c r="L288" i="1"/>
  <c r="L284" i="1"/>
  <c r="L269" i="1"/>
  <c r="L359" i="1"/>
  <c r="L322" i="1"/>
  <c r="L318" i="1"/>
  <c r="L221" i="1"/>
  <c r="L213" i="1"/>
  <c r="L205" i="1"/>
  <c r="L197" i="1"/>
  <c r="L189" i="1"/>
  <c r="L174" i="1"/>
  <c r="L166" i="1"/>
  <c r="L162" i="1"/>
  <c r="L287" i="1"/>
  <c r="L265" i="1"/>
  <c r="L261" i="1"/>
  <c r="L246" i="1"/>
  <c r="L242" i="1"/>
  <c r="L368" i="1"/>
  <c r="L355" i="1"/>
  <c r="L349" i="1"/>
  <c r="L346" i="1"/>
  <c r="L343" i="1"/>
  <c r="L336" i="1"/>
  <c r="L316" i="1"/>
  <c r="L306" i="1"/>
  <c r="L302" i="1"/>
  <c r="L72" i="1"/>
  <c r="L80" i="1"/>
  <c r="L228" i="1"/>
  <c r="J220" i="1"/>
  <c r="L220" i="1" s="1"/>
  <c r="L216" i="1"/>
  <c r="L177" i="1"/>
  <c r="L161" i="1"/>
  <c r="L268" i="1"/>
  <c r="L264" i="1"/>
  <c r="L253" i="1"/>
  <c r="L249" i="1"/>
  <c r="L245" i="1"/>
  <c r="L332" i="1"/>
  <c r="L295" i="1"/>
  <c r="L5" i="1"/>
  <c r="L85" i="1"/>
  <c r="L89" i="1"/>
  <c r="L93" i="1"/>
  <c r="L101" i="1"/>
  <c r="L120" i="1"/>
  <c r="L208" i="1"/>
  <c r="L196" i="1"/>
  <c r="L275" i="1"/>
  <c r="L263" i="1"/>
  <c r="L364" i="1"/>
  <c r="L338" i="1"/>
  <c r="L335" i="1"/>
  <c r="L328" i="1"/>
  <c r="L308" i="1"/>
  <c r="L298" i="1"/>
  <c r="L294" i="1"/>
  <c r="K203" i="1"/>
  <c r="L203" i="1" s="1"/>
  <c r="K183" i="1"/>
  <c r="L141" i="1"/>
  <c r="L187" i="1"/>
  <c r="J183" i="1"/>
  <c r="L175" i="1"/>
  <c r="L167" i="1"/>
  <c r="L281" i="1"/>
  <c r="L274" i="1"/>
  <c r="L266" i="1"/>
  <c r="L255" i="1"/>
  <c r="L247" i="1"/>
  <c r="L363" i="1"/>
  <c r="L357" i="1"/>
  <c r="L344" i="1"/>
  <c r="L324" i="1"/>
  <c r="L310" i="1"/>
  <c r="L146" i="1"/>
  <c r="L186" i="1"/>
  <c r="L273" i="1"/>
  <c r="L362" i="1"/>
  <c r="L330" i="1"/>
  <c r="L320" i="1"/>
  <c r="L300" i="1"/>
  <c r="L136" i="1"/>
  <c r="L206" i="1"/>
  <c r="L195" i="1"/>
  <c r="L26" i="1"/>
  <c r="L42" i="1"/>
  <c r="L125" i="1"/>
  <c r="L194" i="1"/>
  <c r="L165" i="1"/>
  <c r="L277" i="1"/>
  <c r="L271" i="1"/>
  <c r="L267" i="1"/>
  <c r="L251" i="1"/>
  <c r="L235" i="1"/>
  <c r="L102" i="1"/>
  <c r="L114" i="1"/>
  <c r="L223" i="1"/>
  <c r="L179" i="1"/>
  <c r="L283" i="1"/>
  <c r="L257" i="1"/>
  <c r="L241" i="1"/>
  <c r="L59" i="1"/>
  <c r="L193" i="1"/>
  <c r="L164" i="1"/>
  <c r="L286" i="1"/>
  <c r="L260" i="1"/>
  <c r="L231" i="1"/>
  <c r="L44" i="1"/>
  <c r="L48" i="1"/>
  <c r="L60" i="1"/>
  <c r="L64" i="1"/>
  <c r="L91" i="1"/>
  <c r="L115" i="1"/>
  <c r="L131" i="1"/>
  <c r="L214" i="1"/>
  <c r="L171" i="1"/>
  <c r="L285" i="1"/>
  <c r="L259" i="1"/>
  <c r="L243" i="1"/>
  <c r="L181" i="1"/>
  <c r="L279" i="1"/>
  <c r="L13" i="1"/>
  <c r="L37" i="1"/>
  <c r="L53" i="1"/>
  <c r="L69" i="1"/>
  <c r="L77" i="1"/>
  <c r="L173" i="1"/>
  <c r="L170" i="1"/>
  <c r="L233" i="1"/>
  <c r="L55" i="1"/>
  <c r="L62" i="1"/>
  <c r="L88" i="1"/>
  <c r="L96" i="1"/>
  <c r="L103" i="1"/>
  <c r="L107" i="1"/>
  <c r="L156" i="1"/>
  <c r="L225" i="1"/>
  <c r="L215" i="1"/>
  <c r="L202" i="1"/>
  <c r="L192" i="1"/>
  <c r="L176" i="1"/>
  <c r="L160" i="1"/>
  <c r="L6" i="1"/>
  <c r="L21" i="1"/>
  <c r="L70" i="1"/>
  <c r="L82" i="1"/>
  <c r="L126" i="1"/>
  <c r="L138" i="1"/>
  <c r="L224" i="1"/>
  <c r="L217" i="1"/>
  <c r="L211" i="1"/>
  <c r="L207" i="1"/>
  <c r="L201" i="1"/>
  <c r="L185" i="1"/>
  <c r="L169" i="1"/>
  <c r="L104" i="1"/>
  <c r="L123" i="1"/>
  <c r="L157" i="1"/>
  <c r="L30" i="1"/>
  <c r="L86" i="1"/>
  <c r="L112" i="1"/>
  <c r="L116" i="1"/>
  <c r="L139" i="1"/>
  <c r="L143" i="1"/>
  <c r="L154" i="1"/>
  <c r="L230" i="1"/>
  <c r="L200" i="1"/>
  <c r="L184" i="1"/>
  <c r="L168" i="1"/>
  <c r="L27" i="1"/>
  <c r="L31" i="1"/>
  <c r="L35" i="1"/>
  <c r="L94" i="1"/>
  <c r="L229" i="1"/>
  <c r="L199" i="1"/>
  <c r="L12" i="1"/>
  <c r="L16" i="1"/>
  <c r="L117" i="1"/>
  <c r="L121" i="1"/>
  <c r="L2" i="1"/>
  <c r="L9" i="1"/>
  <c r="L20" i="1"/>
  <c r="L24" i="1"/>
  <c r="L38" i="1"/>
  <c r="L50" i="1"/>
  <c r="L57" i="1"/>
  <c r="L68" i="1"/>
  <c r="L78" i="1"/>
  <c r="L100" i="1"/>
  <c r="L110" i="1"/>
  <c r="L128" i="1"/>
  <c r="L132" i="1"/>
  <c r="L147" i="1"/>
  <c r="L158" i="1"/>
  <c r="L17" i="1"/>
  <c r="L28" i="1"/>
  <c r="L32" i="1"/>
  <c r="L39" i="1"/>
  <c r="L61" i="1"/>
  <c r="L65" i="1"/>
  <c r="L79" i="1"/>
  <c r="L90" i="1"/>
  <c r="L97" i="1"/>
  <c r="L111" i="1"/>
  <c r="L122" i="1"/>
  <c r="L129" i="1"/>
  <c r="L140" i="1"/>
  <c r="L144" i="1"/>
  <c r="L10" i="1"/>
  <c r="L25" i="1"/>
  <c r="L36" i="1"/>
  <c r="L47" i="1"/>
  <c r="L58" i="1"/>
  <c r="L76" i="1"/>
  <c r="L108" i="1"/>
  <c r="L133" i="1"/>
  <c r="L137" i="1"/>
  <c r="L148" i="1"/>
  <c r="L155" i="1"/>
  <c r="L18" i="1"/>
  <c r="L29" i="1"/>
  <c r="L33" i="1"/>
  <c r="L40" i="1"/>
  <c r="L66" i="1"/>
  <c r="L73" i="1"/>
  <c r="L87" i="1"/>
  <c r="L98" i="1"/>
  <c r="L105" i="1"/>
  <c r="L119" i="1"/>
  <c r="L130" i="1"/>
  <c r="L145" i="1"/>
  <c r="L152" i="1"/>
  <c r="L4" i="1"/>
  <c r="L15" i="1"/>
  <c r="L22" i="1"/>
  <c r="L34" i="1"/>
  <c r="L41" i="1"/>
  <c r="L52" i="1"/>
  <c r="L63" i="1"/>
  <c r="L74" i="1"/>
  <c r="L81" i="1"/>
  <c r="L95" i="1"/>
  <c r="L106" i="1"/>
  <c r="L113" i="1"/>
  <c r="L127" i="1"/>
  <c r="L134" i="1"/>
  <c r="L142" i="1"/>
  <c r="L149" i="1"/>
  <c r="L153" i="1"/>
  <c r="L8" i="1"/>
  <c r="L23" i="1"/>
  <c r="L45" i="1"/>
  <c r="L49" i="1"/>
  <c r="L56" i="1"/>
  <c r="L92" i="1"/>
  <c r="L124" i="1"/>
  <c r="L135" i="1"/>
  <c r="L150" i="1"/>
  <c r="L183" i="1" l="1"/>
</calcChain>
</file>

<file path=xl/sharedStrings.xml><?xml version="1.0" encoding="utf-8"?>
<sst xmlns="http://schemas.openxmlformats.org/spreadsheetml/2006/main" count="386" uniqueCount="23">
  <si>
    <t>Data</t>
  </si>
  <si>
    <t>Cotação</t>
  </si>
  <si>
    <t>PL</t>
  </si>
  <si>
    <t>N° Cotistas</t>
  </si>
  <si>
    <t>Proventos</t>
  </si>
  <si>
    <t>Qntd Cotas</t>
  </si>
  <si>
    <t>Volume</t>
  </si>
  <si>
    <t>Receita</t>
  </si>
  <si>
    <t>Despesas</t>
  </si>
  <si>
    <t>Receita/Cota</t>
  </si>
  <si>
    <t>Despesas/Cota</t>
  </si>
  <si>
    <t>Resultado/Cota</t>
  </si>
  <si>
    <t>Vacância Física</t>
  </si>
  <si>
    <t>Juros Real NTNB35</t>
  </si>
  <si>
    <t>P/VP</t>
  </si>
  <si>
    <t>HGBS</t>
  </si>
  <si>
    <t>XPML</t>
  </si>
  <si>
    <t>MALL</t>
  </si>
  <si>
    <t>VISC</t>
  </si>
  <si>
    <t>HSML</t>
  </si>
  <si>
    <t>Fundo</t>
  </si>
  <si>
    <t>VP/Cota</t>
  </si>
  <si>
    <t>DY Patrimonial Anualizado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</si>
</sst>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0"/>
    <numFmt numFmtId="165" formatCode="0.0%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0"/>
      <name val="Inter"/>
    </font>
    <font>
      <b/>
      <sz val="10"/>
      <color indexed="8"/>
      <name val="Inter"/>
    </font>
    <font>
      <sz val="10"/>
      <color indexed="8"/>
      <name val="Inter"/>
    </font>
    <font>
      <sz val="10"/>
      <color theme="4"/>
      <name val="Inte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8" fontId="2" fillId="2" borderId="1" xfId="0" applyNumberFormat="1" applyFont="1" applyFill="1" applyBorder="1" applyAlignment="1">
      <alignment horizontal="center"/>
    </xf>
    <xf numFmtId="17" fontId="3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7" fontId="3" fillId="3" borderId="0" xfId="0" applyNumberFormat="1" applyFont="1" applyFill="1" applyAlignment="1">
      <alignment horizontal="center"/>
    </xf>
    <xf numFmtId="8" fontId="4" fillId="3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9" fontId="4" fillId="3" borderId="0" xfId="0" applyNumberFormat="1" applyFont="1" applyFill="1" applyAlignment="1">
      <alignment horizontal="center"/>
    </xf>
    <xf numFmtId="4" fontId="4" fillId="3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35678-1E58-4D7D-8F5F-97F35F8914CB}">
  <dimension ref="A1:R369"/>
  <sheetViews>
    <sheetView tabSelected="1" workbookViewId="0"/>
  </sheetViews>
  <sheetFormatPr defaultRowHeight="15" x14ac:dyDescent="0.25"/>
  <cols>
    <col min="1" max="1" width="8" bestFit="1" customWidth="1"/>
    <col min="2" max="2" width="11.85546875" bestFit="1" customWidth="1"/>
    <col min="3" max="3" width="20.140625" bestFit="1" customWidth="1"/>
    <col min="4" max="4" width="11.7109375" bestFit="1" customWidth="1"/>
    <col min="5" max="5" width="10.5703125" bestFit="1" customWidth="1"/>
    <col min="6" max="6" width="11.5703125" bestFit="1" customWidth="1"/>
    <col min="7" max="7" width="17" bestFit="1" customWidth="1"/>
    <col min="8" max="8" width="17.28515625" bestFit="1" customWidth="1"/>
    <col min="9" max="9" width="17.7109375" bestFit="1" customWidth="1"/>
    <col min="10" max="10" width="13.7109375" bestFit="1" customWidth="1"/>
    <col min="11" max="11" width="15.42578125" bestFit="1" customWidth="1"/>
    <col min="12" max="12" width="15.85546875" bestFit="1" customWidth="1"/>
    <col min="13" max="13" width="16.28515625" customWidth="1"/>
    <col min="14" max="14" width="26.28515625" bestFit="1" customWidth="1"/>
    <col min="15" max="15" width="16.28515625" bestFit="1" customWidth="1"/>
    <col min="16" max="16" width="19.42578125" bestFit="1" customWidth="1"/>
    <col min="17" max="17" width="6.140625" bestFit="1" customWidth="1"/>
    <col min="18" max="18" width="9.140625" style="16"/>
  </cols>
  <sheetData>
    <row r="1" spans="1:18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21</v>
      </c>
      <c r="N1" s="1" t="s">
        <v>22</v>
      </c>
      <c r="O1" s="1" t="s">
        <v>12</v>
      </c>
      <c r="P1" s="1" t="s">
        <v>13</v>
      </c>
      <c r="Q1" s="1" t="s">
        <v>14</v>
      </c>
      <c r="R1" s="1" t="s">
        <v>20</v>
      </c>
    </row>
    <row r="2" spans="1:18" x14ac:dyDescent="0.25">
      <c r="A2" s="8">
        <v>43131</v>
      </c>
      <c r="B2" s="9">
        <v>104</v>
      </c>
      <c r="C2" s="9">
        <v>244974998.37</v>
      </c>
      <c r="D2" s="10">
        <v>5558</v>
      </c>
      <c r="E2" s="9">
        <v>0</v>
      </c>
      <c r="F2" s="10">
        <v>2544183</v>
      </c>
      <c r="G2" s="9">
        <v>1822937.24</v>
      </c>
      <c r="H2" s="9">
        <v>1595244</v>
      </c>
      <c r="I2" s="9">
        <v>-222996</v>
      </c>
      <c r="J2" s="9">
        <f>H2/F2</f>
        <v>0.6270162169938247</v>
      </c>
      <c r="K2" s="9">
        <f>I2/F2</f>
        <v>-8.7649355411933805E-2</v>
      </c>
      <c r="L2" s="9">
        <f>J2+K2</f>
        <v>0.53936686158189096</v>
      </c>
      <c r="M2" s="9">
        <f>C2/F2</f>
        <v>96.288277364482042</v>
      </c>
      <c r="N2" s="17">
        <f>(1+E2/M2)^12-1</f>
        <v>0</v>
      </c>
      <c r="O2" s="11">
        <v>0.03</v>
      </c>
      <c r="P2" s="12">
        <v>5.2314285714285713</v>
      </c>
      <c r="Q2" s="14">
        <f>B2/(C2/F2)</f>
        <v>1.0800899428943631</v>
      </c>
      <c r="R2" s="15" t="s">
        <v>16</v>
      </c>
    </row>
    <row r="3" spans="1:18" x14ac:dyDescent="0.25">
      <c r="A3" s="3">
        <v>43159</v>
      </c>
      <c r="B3" s="4">
        <v>102.9</v>
      </c>
      <c r="C3" s="4">
        <v>243727965.16999999</v>
      </c>
      <c r="D3" s="5">
        <v>6460</v>
      </c>
      <c r="E3" s="4">
        <v>0.56021260662000005</v>
      </c>
      <c r="F3" s="5">
        <v>2544183</v>
      </c>
      <c r="G3" s="4">
        <v>798527.43</v>
      </c>
      <c r="H3" s="4">
        <v>1503125</v>
      </c>
      <c r="I3" s="4">
        <v>-243433</v>
      </c>
      <c r="J3" s="4">
        <f t="shared" ref="J3:J66" si="0">H3/F3</f>
        <v>0.59080852281459317</v>
      </c>
      <c r="K3" s="4">
        <f t="shared" ref="K3:K66" si="1">I3/F3</f>
        <v>-9.568218952803316E-2</v>
      </c>
      <c r="L3" s="4">
        <f t="shared" ref="L3:L66" si="2">J3+K3</f>
        <v>0.49512633328656003</v>
      </c>
      <c r="M3" s="4">
        <f t="shared" ref="M3:M66" si="3">C3/F3</f>
        <v>95.798126616678118</v>
      </c>
      <c r="N3" s="18">
        <f t="shared" ref="N3:N66" si="4">(1+E3/M3)^12-1</f>
        <v>7.2475742702335255E-2</v>
      </c>
      <c r="O3" s="6">
        <v>3.6999999999999998E-2</v>
      </c>
      <c r="P3" s="7">
        <v>5.1005882352941176</v>
      </c>
      <c r="Q3" s="13">
        <f t="shared" ref="Q3:Q66" si="5">B3/(C3/F3)</f>
        <v>1.0741337397101614</v>
      </c>
      <c r="R3" s="16" t="s">
        <v>16</v>
      </c>
    </row>
    <row r="4" spans="1:18" x14ac:dyDescent="0.25">
      <c r="A4" s="3">
        <v>43188</v>
      </c>
      <c r="B4" s="4">
        <v>103.2</v>
      </c>
      <c r="C4" s="4">
        <v>245585569.47999999</v>
      </c>
      <c r="D4" s="5">
        <v>7496</v>
      </c>
      <c r="E4" s="4">
        <v>0.49512612099999997</v>
      </c>
      <c r="F4" s="5">
        <v>2544183</v>
      </c>
      <c r="G4" s="4">
        <v>817014.65</v>
      </c>
      <c r="H4" s="4">
        <v>1460582</v>
      </c>
      <c r="I4" s="4">
        <v>-181241</v>
      </c>
      <c r="J4" s="4">
        <f t="shared" si="0"/>
        <v>0.5740868483124052</v>
      </c>
      <c r="K4" s="4">
        <f t="shared" si="1"/>
        <v>-7.1237407057589811E-2</v>
      </c>
      <c r="L4" s="4">
        <f t="shared" si="2"/>
        <v>0.50284944125481534</v>
      </c>
      <c r="M4" s="4">
        <f t="shared" si="3"/>
        <v>96.528264468397126</v>
      </c>
      <c r="N4" s="18">
        <f t="shared" si="4"/>
        <v>6.331856180203177E-2</v>
      </c>
      <c r="O4" s="6">
        <v>3.7999999999999999E-2</v>
      </c>
      <c r="P4" s="7">
        <v>5.102380952380952</v>
      </c>
      <c r="Q4" s="13">
        <f t="shared" si="5"/>
        <v>1.0691169116977874</v>
      </c>
      <c r="R4" s="16" t="s">
        <v>16</v>
      </c>
    </row>
    <row r="5" spans="1:18" x14ac:dyDescent="0.25">
      <c r="A5" s="3">
        <v>43220</v>
      </c>
      <c r="B5" s="4">
        <v>101.9</v>
      </c>
      <c r="C5" s="4">
        <v>244471399.63</v>
      </c>
      <c r="D5" s="5">
        <v>8126</v>
      </c>
      <c r="E5" s="4">
        <v>0.50284953600000004</v>
      </c>
      <c r="F5" s="5">
        <v>2544183</v>
      </c>
      <c r="G5" s="4">
        <v>421759.71</v>
      </c>
      <c r="H5" s="4">
        <v>1625061</v>
      </c>
      <c r="I5" s="4">
        <v>-214544</v>
      </c>
      <c r="J5" s="4">
        <f t="shared" si="0"/>
        <v>0.63873589281903076</v>
      </c>
      <c r="K5" s="4">
        <f t="shared" si="1"/>
        <v>-8.4327267338866738E-2</v>
      </c>
      <c r="L5" s="4">
        <f t="shared" si="2"/>
        <v>0.55440862548016401</v>
      </c>
      <c r="M5" s="4">
        <f t="shared" si="3"/>
        <v>96.090336123620034</v>
      </c>
      <c r="N5" s="18">
        <f t="shared" si="4"/>
        <v>6.4636428679868629E-2</v>
      </c>
      <c r="O5" s="6">
        <v>4.2000000000000003E-2</v>
      </c>
      <c r="P5" s="7">
        <v>5.2709523809523819</v>
      </c>
      <c r="Q5" s="13">
        <f t="shared" si="5"/>
        <v>1.0604604386949572</v>
      </c>
      <c r="R5" s="16" t="s">
        <v>16</v>
      </c>
    </row>
    <row r="6" spans="1:18" x14ac:dyDescent="0.25">
      <c r="A6" s="3">
        <v>43250</v>
      </c>
      <c r="B6" s="4">
        <v>100.38</v>
      </c>
      <c r="C6" s="4">
        <v>244431732.71000001</v>
      </c>
      <c r="D6" s="5">
        <v>8809</v>
      </c>
      <c r="E6" s="4">
        <v>0.52689515257999997</v>
      </c>
      <c r="F6" s="5">
        <v>2544183</v>
      </c>
      <c r="G6" s="4">
        <v>1059950.8700000001</v>
      </c>
      <c r="H6" s="4">
        <v>1424537</v>
      </c>
      <c r="I6" s="4">
        <v>-233866</v>
      </c>
      <c r="J6" s="4">
        <f t="shared" si="0"/>
        <v>0.5599192353694683</v>
      </c>
      <c r="K6" s="4">
        <f t="shared" si="1"/>
        <v>-9.1921846816836683E-2</v>
      </c>
      <c r="L6" s="4">
        <f t="shared" si="2"/>
        <v>0.46799738855263162</v>
      </c>
      <c r="M6" s="4">
        <f t="shared" si="3"/>
        <v>96.07474490239106</v>
      </c>
      <c r="N6" s="18">
        <f t="shared" si="4"/>
        <v>6.7832455510903333E-2</v>
      </c>
      <c r="O6" s="6">
        <v>3.7999999999999999E-2</v>
      </c>
      <c r="P6" s="7">
        <v>5.4619047619047629</v>
      </c>
      <c r="Q6" s="13">
        <f t="shared" si="5"/>
        <v>1.0448115173449894</v>
      </c>
      <c r="R6" s="16" t="s">
        <v>16</v>
      </c>
    </row>
    <row r="7" spans="1:18" x14ac:dyDescent="0.25">
      <c r="A7" s="3">
        <v>43280</v>
      </c>
      <c r="B7" s="4">
        <v>96.82</v>
      </c>
      <c r="C7" s="4">
        <v>289938302.36000001</v>
      </c>
      <c r="D7" s="5">
        <v>9660</v>
      </c>
      <c r="E7" s="4">
        <v>0.49551099115000002</v>
      </c>
      <c r="F7" s="5">
        <v>2544183</v>
      </c>
      <c r="G7" s="4">
        <v>479626.12</v>
      </c>
      <c r="H7" s="4">
        <v>1207315</v>
      </c>
      <c r="I7" s="4">
        <v>-468690</v>
      </c>
      <c r="J7" s="4">
        <f t="shared" si="0"/>
        <v>0.47453937079211678</v>
      </c>
      <c r="K7" s="4">
        <f t="shared" si="1"/>
        <v>-0.18422023887432626</v>
      </c>
      <c r="L7" s="4">
        <f t="shared" si="2"/>
        <v>0.29031913191779052</v>
      </c>
      <c r="M7" s="4">
        <f t="shared" si="3"/>
        <v>113.96126078980954</v>
      </c>
      <c r="N7" s="18">
        <f t="shared" si="4"/>
        <v>5.3442819412244935E-2</v>
      </c>
      <c r="O7" s="6">
        <v>2.12E-2</v>
      </c>
      <c r="P7" s="7">
        <v>5.8500000000000005</v>
      </c>
      <c r="Q7" s="13">
        <f t="shared" si="5"/>
        <v>0.84958695024070563</v>
      </c>
      <c r="R7" s="16" t="s">
        <v>16</v>
      </c>
    </row>
    <row r="8" spans="1:18" x14ac:dyDescent="0.25">
      <c r="A8" s="3">
        <v>43312</v>
      </c>
      <c r="B8" s="4">
        <v>96.55</v>
      </c>
      <c r="C8" s="4">
        <v>289989405.32999998</v>
      </c>
      <c r="D8" s="5">
        <v>10299</v>
      </c>
      <c r="E8" s="4">
        <v>0.29031902972000001</v>
      </c>
      <c r="F8" s="5">
        <v>2544183</v>
      </c>
      <c r="G8" s="4">
        <v>577472.84</v>
      </c>
      <c r="H8" s="4">
        <v>1315469</v>
      </c>
      <c r="I8" s="4">
        <v>-209385</v>
      </c>
      <c r="J8" s="4">
        <f t="shared" si="0"/>
        <v>0.51704967763718257</v>
      </c>
      <c r="K8" s="4">
        <f t="shared" si="1"/>
        <v>-8.2299504398858095E-2</v>
      </c>
      <c r="L8" s="4">
        <f t="shared" si="2"/>
        <v>0.43475017323832449</v>
      </c>
      <c r="M8" s="4">
        <f t="shared" si="3"/>
        <v>113.98134699036979</v>
      </c>
      <c r="N8" s="18">
        <f t="shared" si="4"/>
        <v>3.0996736246156287E-2</v>
      </c>
      <c r="O8" s="6">
        <v>3.5000000000000003E-2</v>
      </c>
      <c r="P8" s="7">
        <v>5.76</v>
      </c>
      <c r="Q8" s="13">
        <f t="shared" si="5"/>
        <v>0.84706842434628749</v>
      </c>
      <c r="R8" s="16" t="s">
        <v>16</v>
      </c>
    </row>
    <row r="9" spans="1:18" x14ac:dyDescent="0.25">
      <c r="A9" s="3">
        <v>43343</v>
      </c>
      <c r="B9" s="4">
        <v>90.5</v>
      </c>
      <c r="C9" s="4">
        <v>289301149.70999998</v>
      </c>
      <c r="D9" s="5">
        <v>10430</v>
      </c>
      <c r="E9" s="4">
        <v>0.43474995311999998</v>
      </c>
      <c r="F9" s="5">
        <v>2544183</v>
      </c>
      <c r="G9" s="4">
        <v>338170.87</v>
      </c>
      <c r="H9" s="4">
        <v>1392632</v>
      </c>
      <c r="I9" s="4">
        <v>-95326</v>
      </c>
      <c r="J9" s="4">
        <f t="shared" si="0"/>
        <v>0.54737886386317336</v>
      </c>
      <c r="K9" s="4">
        <f t="shared" si="1"/>
        <v>-3.7468216712398437E-2</v>
      </c>
      <c r="L9" s="4">
        <f t="shared" si="2"/>
        <v>0.50991064715077494</v>
      </c>
      <c r="M9" s="4">
        <f t="shared" si="3"/>
        <v>113.71082571890464</v>
      </c>
      <c r="N9" s="18">
        <f t="shared" si="4"/>
        <v>4.685669360326461E-2</v>
      </c>
      <c r="O9" s="6">
        <v>3.2000000000000001E-2</v>
      </c>
      <c r="P9" s="7">
        <v>5.7104347826086954</v>
      </c>
      <c r="Q9" s="13">
        <f t="shared" si="5"/>
        <v>0.79587848762718294</v>
      </c>
      <c r="R9" s="16" t="s">
        <v>16</v>
      </c>
    </row>
    <row r="10" spans="1:18" x14ac:dyDescent="0.25">
      <c r="A10" s="3">
        <v>43371</v>
      </c>
      <c r="B10" s="4">
        <v>87.8</v>
      </c>
      <c r="C10" s="4">
        <v>289006404.58999997</v>
      </c>
      <c r="D10" s="5">
        <v>10449</v>
      </c>
      <c r="E10" s="4">
        <v>0.50008439644000002</v>
      </c>
      <c r="F10" s="5">
        <v>2544183</v>
      </c>
      <c r="G10" s="4">
        <v>332675.3</v>
      </c>
      <c r="H10" s="4">
        <v>1315777</v>
      </c>
      <c r="I10" s="4">
        <v>-43685</v>
      </c>
      <c r="J10" s="4">
        <f t="shared" si="0"/>
        <v>0.51717073811121295</v>
      </c>
      <c r="K10" s="4">
        <f t="shared" si="1"/>
        <v>-1.7170541584469356E-2</v>
      </c>
      <c r="L10" s="4">
        <f t="shared" si="2"/>
        <v>0.50000019652674355</v>
      </c>
      <c r="M10" s="4">
        <f t="shared" si="3"/>
        <v>113.59497512167952</v>
      </c>
      <c r="N10" s="18">
        <f t="shared" si="4"/>
        <v>5.4126233976134364E-2</v>
      </c>
      <c r="O10" s="6">
        <v>2.75E-2</v>
      </c>
      <c r="P10" s="7">
        <v>5.8842105263157887</v>
      </c>
      <c r="Q10" s="13">
        <f t="shared" si="5"/>
        <v>0.77292151264570708</v>
      </c>
      <c r="R10" s="16" t="s">
        <v>16</v>
      </c>
    </row>
    <row r="11" spans="1:18" x14ac:dyDescent="0.25">
      <c r="A11" s="3">
        <v>43404</v>
      </c>
      <c r="B11" s="4">
        <v>96.8</v>
      </c>
      <c r="C11" s="4">
        <v>524341751.95999998</v>
      </c>
      <c r="D11" s="5">
        <v>10750</v>
      </c>
      <c r="E11" s="4">
        <v>0.5</v>
      </c>
      <c r="F11" s="5">
        <v>4984954</v>
      </c>
      <c r="G11" s="4">
        <v>725754.14</v>
      </c>
      <c r="H11" s="4">
        <v>3363776</v>
      </c>
      <c r="I11" s="4">
        <v>-372804</v>
      </c>
      <c r="J11" s="4">
        <f t="shared" si="0"/>
        <v>0.674785765325016</v>
      </c>
      <c r="K11" s="4">
        <f t="shared" si="1"/>
        <v>-7.4785845566478645E-2</v>
      </c>
      <c r="L11" s="4">
        <f t="shared" si="2"/>
        <v>0.59999991975853739</v>
      </c>
      <c r="M11" s="4">
        <f t="shared" si="3"/>
        <v>105.18487271096183</v>
      </c>
      <c r="N11" s="18">
        <f t="shared" si="4"/>
        <v>5.8557650570601139E-2</v>
      </c>
      <c r="O11" s="6">
        <v>4.2999999999999997E-2</v>
      </c>
      <c r="P11" s="7">
        <v>5.413181818181819</v>
      </c>
      <c r="Q11" s="13">
        <f t="shared" si="5"/>
        <v>0.92028442403497812</v>
      </c>
      <c r="R11" s="16" t="s">
        <v>16</v>
      </c>
    </row>
    <row r="12" spans="1:18" x14ac:dyDescent="0.25">
      <c r="A12" s="3">
        <v>43434</v>
      </c>
      <c r="B12" s="4">
        <v>101.75</v>
      </c>
      <c r="C12" s="4">
        <v>519579063.44</v>
      </c>
      <c r="D12" s="5">
        <v>13120</v>
      </c>
      <c r="E12" s="4">
        <v>0.6</v>
      </c>
      <c r="F12" s="5">
        <v>4984954</v>
      </c>
      <c r="G12" s="4">
        <v>3323847.29</v>
      </c>
      <c r="H12" s="4">
        <v>5033041</v>
      </c>
      <c r="I12" s="4">
        <v>-1792821</v>
      </c>
      <c r="J12" s="4">
        <f t="shared" si="0"/>
        <v>1.0096464280312316</v>
      </c>
      <c r="K12" s="4">
        <f t="shared" si="1"/>
        <v>-0.35964644809159724</v>
      </c>
      <c r="L12" s="4">
        <f t="shared" si="2"/>
        <v>0.64999997993963432</v>
      </c>
      <c r="M12" s="4">
        <f t="shared" si="3"/>
        <v>104.22945997896871</v>
      </c>
      <c r="N12" s="18">
        <f t="shared" si="4"/>
        <v>7.1307957777433151E-2</v>
      </c>
      <c r="O12" s="6">
        <v>4.5999999999999999E-2</v>
      </c>
      <c r="P12" s="7">
        <v>5.149</v>
      </c>
      <c r="Q12" s="13">
        <f t="shared" si="5"/>
        <v>0.97621152427088265</v>
      </c>
      <c r="R12" s="16" t="s">
        <v>16</v>
      </c>
    </row>
    <row r="13" spans="1:18" x14ac:dyDescent="0.25">
      <c r="A13" s="3">
        <v>43462</v>
      </c>
      <c r="B13" s="4">
        <v>107.8</v>
      </c>
      <c r="C13" s="4">
        <v>510806897.80000001</v>
      </c>
      <c r="D13" s="5">
        <v>16238</v>
      </c>
      <c r="E13" s="4">
        <v>0.65</v>
      </c>
      <c r="F13" s="5">
        <v>4984954</v>
      </c>
      <c r="G13" s="4">
        <v>2150389.4500000002</v>
      </c>
      <c r="H13" s="4">
        <v>7313604</v>
      </c>
      <c r="I13" s="4">
        <v>-2151393</v>
      </c>
      <c r="J13" s="4">
        <f t="shared" si="0"/>
        <v>1.4671357047627722</v>
      </c>
      <c r="K13" s="4">
        <f t="shared" si="1"/>
        <v>-0.43157730241843756</v>
      </c>
      <c r="L13" s="4">
        <f t="shared" si="2"/>
        <v>1.0355584023443347</v>
      </c>
      <c r="M13" s="4">
        <f t="shared" si="3"/>
        <v>102.46973147595746</v>
      </c>
      <c r="N13" s="18">
        <f t="shared" si="4"/>
        <v>7.8832705142465098E-2</v>
      </c>
      <c r="O13" s="6">
        <v>3.4000000000000002E-2</v>
      </c>
      <c r="P13" s="7">
        <v>5.0805263157894744</v>
      </c>
      <c r="Q13" s="13">
        <f t="shared" si="5"/>
        <v>1.0520179807955599</v>
      </c>
      <c r="R13" s="16" t="s">
        <v>16</v>
      </c>
    </row>
    <row r="14" spans="1:18" x14ac:dyDescent="0.25">
      <c r="A14" s="3">
        <v>43496</v>
      </c>
      <c r="B14" s="4">
        <v>108</v>
      </c>
      <c r="C14" s="4">
        <v>511085877.99000001</v>
      </c>
      <c r="D14" s="5">
        <v>20757</v>
      </c>
      <c r="E14" s="4">
        <v>0.884077585</v>
      </c>
      <c r="F14" s="5">
        <v>4984954</v>
      </c>
      <c r="G14" s="4">
        <v>1761643.23</v>
      </c>
      <c r="H14" s="4">
        <v>5374495</v>
      </c>
      <c r="I14" s="4">
        <v>-2009507</v>
      </c>
      <c r="J14" s="4">
        <f t="shared" si="0"/>
        <v>1.0781433489657075</v>
      </c>
      <c r="K14" s="4">
        <f t="shared" si="1"/>
        <v>-0.40311445200898544</v>
      </c>
      <c r="L14" s="4">
        <f t="shared" si="2"/>
        <v>0.67502889695672208</v>
      </c>
      <c r="M14" s="4">
        <f t="shared" si="3"/>
        <v>102.52569592216899</v>
      </c>
      <c r="N14" s="18">
        <f t="shared" si="4"/>
        <v>0.10852714567655952</v>
      </c>
      <c r="O14" s="6">
        <v>4.2999999999999997E-2</v>
      </c>
      <c r="P14" s="7">
        <v>4.6790909090909087</v>
      </c>
      <c r="Q14" s="13">
        <f t="shared" si="5"/>
        <v>1.0533944591021041</v>
      </c>
      <c r="R14" s="16" t="s">
        <v>16</v>
      </c>
    </row>
    <row r="15" spans="1:18" x14ac:dyDescent="0.25">
      <c r="A15" s="3">
        <v>43553</v>
      </c>
      <c r="B15" s="4">
        <v>107.75</v>
      </c>
      <c r="C15" s="4">
        <v>954476150.75</v>
      </c>
      <c r="D15" s="5">
        <v>44848</v>
      </c>
      <c r="E15" s="4">
        <v>0.6</v>
      </c>
      <c r="F15" s="5">
        <v>9484954</v>
      </c>
      <c r="G15" s="4">
        <v>6033838.4199999999</v>
      </c>
      <c r="H15" s="4">
        <v>6748036</v>
      </c>
      <c r="I15" s="4">
        <v>-2096647</v>
      </c>
      <c r="J15" s="4">
        <f t="shared" si="0"/>
        <v>0.71144636020375007</v>
      </c>
      <c r="K15" s="4">
        <f t="shared" si="1"/>
        <v>-0.22104978052608373</v>
      </c>
      <c r="L15" s="4">
        <f t="shared" si="2"/>
        <v>0.49039657967766637</v>
      </c>
      <c r="M15" s="4">
        <f t="shared" si="3"/>
        <v>100.63055137115056</v>
      </c>
      <c r="N15" s="18">
        <f t="shared" si="4"/>
        <v>7.3942428905321211E-2</v>
      </c>
      <c r="O15" s="6">
        <v>0.04</v>
      </c>
      <c r="P15" s="7">
        <v>4.4047368421052626</v>
      </c>
      <c r="Q15" s="13">
        <f t="shared" si="5"/>
        <v>1.0707483813995129</v>
      </c>
      <c r="R15" s="16" t="s">
        <v>16</v>
      </c>
    </row>
    <row r="16" spans="1:18" x14ac:dyDescent="0.25">
      <c r="A16" s="3">
        <v>43585</v>
      </c>
      <c r="B16" s="4">
        <v>107.5</v>
      </c>
      <c r="C16" s="4">
        <v>954501092.41999996</v>
      </c>
      <c r="D16" s="5">
        <v>54780</v>
      </c>
      <c r="E16" s="4">
        <v>0.54</v>
      </c>
      <c r="F16" s="5">
        <v>9484954</v>
      </c>
      <c r="G16" s="4">
        <v>4072288.68</v>
      </c>
      <c r="H16" s="4">
        <v>6898293</v>
      </c>
      <c r="I16" s="4">
        <v>-2412243</v>
      </c>
      <c r="J16" s="4">
        <f t="shared" si="0"/>
        <v>0.72728797630436581</v>
      </c>
      <c r="K16" s="4">
        <f t="shared" si="1"/>
        <v>-0.25432311005409197</v>
      </c>
      <c r="L16" s="4">
        <f t="shared" si="2"/>
        <v>0.47296486625027384</v>
      </c>
      <c r="M16" s="4">
        <f t="shared" si="3"/>
        <v>100.63318097483656</v>
      </c>
      <c r="N16" s="18">
        <f t="shared" si="4"/>
        <v>6.6327104212872801E-2</v>
      </c>
      <c r="O16" s="6">
        <v>2.8000000000000001E-2</v>
      </c>
      <c r="P16" s="7">
        <v>4.4914285714285729</v>
      </c>
      <c r="Q16" s="13">
        <f t="shared" si="5"/>
        <v>1.0682361320455576</v>
      </c>
      <c r="R16" s="16" t="s">
        <v>16</v>
      </c>
    </row>
    <row r="17" spans="1:18" x14ac:dyDescent="0.25">
      <c r="A17" s="3">
        <v>43616</v>
      </c>
      <c r="B17" s="4">
        <v>108.13</v>
      </c>
      <c r="C17" s="4">
        <v>945432634.08000004</v>
      </c>
      <c r="D17" s="5">
        <v>60415</v>
      </c>
      <c r="E17" s="4">
        <v>0.51</v>
      </c>
      <c r="F17" s="5">
        <v>9484954</v>
      </c>
      <c r="G17" s="4">
        <v>5232994.3600000003</v>
      </c>
      <c r="H17" s="4">
        <v>8112809</v>
      </c>
      <c r="I17" s="4">
        <v>-2357888</v>
      </c>
      <c r="J17" s="4">
        <f t="shared" si="0"/>
        <v>0.85533456461676038</v>
      </c>
      <c r="K17" s="4">
        <f t="shared" si="1"/>
        <v>-0.24859245495550111</v>
      </c>
      <c r="L17" s="4">
        <f t="shared" si="2"/>
        <v>0.6067421096612593</v>
      </c>
      <c r="M17" s="4">
        <f t="shared" si="3"/>
        <v>99.677092169345258</v>
      </c>
      <c r="N17" s="18">
        <f t="shared" si="4"/>
        <v>6.3155869970685341E-2</v>
      </c>
      <c r="O17" s="6">
        <v>0.03</v>
      </c>
      <c r="P17" s="7">
        <v>4.2859090909090911</v>
      </c>
      <c r="Q17" s="13">
        <f t="shared" si="5"/>
        <v>1.0848029135550399</v>
      </c>
      <c r="R17" s="16" t="s">
        <v>16</v>
      </c>
    </row>
    <row r="18" spans="1:18" x14ac:dyDescent="0.25">
      <c r="A18" s="3">
        <v>43644</v>
      </c>
      <c r="B18" s="4">
        <v>110.42</v>
      </c>
      <c r="C18" s="4">
        <v>976405532.5</v>
      </c>
      <c r="D18" s="5">
        <v>64378</v>
      </c>
      <c r="E18" s="4">
        <v>0.54</v>
      </c>
      <c r="F18" s="5">
        <v>9484954</v>
      </c>
      <c r="G18" s="4">
        <v>4813687.33</v>
      </c>
      <c r="H18" s="4">
        <v>7285739</v>
      </c>
      <c r="I18" s="4">
        <v>-2502277</v>
      </c>
      <c r="J18" s="4">
        <f t="shared" si="0"/>
        <v>0.7681364611784095</v>
      </c>
      <c r="K18" s="4">
        <f t="shared" si="1"/>
        <v>-0.26381540701198974</v>
      </c>
      <c r="L18" s="4">
        <f t="shared" si="2"/>
        <v>0.50432105416641981</v>
      </c>
      <c r="M18" s="4">
        <f t="shared" si="3"/>
        <v>102.94256909416745</v>
      </c>
      <c r="N18" s="18">
        <f t="shared" si="4"/>
        <v>6.4795960389693708E-2</v>
      </c>
      <c r="O18" s="6">
        <v>2.7E-2</v>
      </c>
      <c r="P18" s="7">
        <v>3.8505263157894745</v>
      </c>
      <c r="Q18" s="13">
        <f t="shared" si="5"/>
        <v>1.0726369175709274</v>
      </c>
      <c r="R18" s="16" t="s">
        <v>16</v>
      </c>
    </row>
    <row r="19" spans="1:18" x14ac:dyDescent="0.25">
      <c r="A19" s="3">
        <v>43677</v>
      </c>
      <c r="B19" s="4">
        <v>107.5</v>
      </c>
      <c r="C19" s="4">
        <v>980982625.91999996</v>
      </c>
      <c r="D19" s="5">
        <v>74361</v>
      </c>
      <c r="E19" s="4">
        <v>0.56000000000000005</v>
      </c>
      <c r="F19" s="5">
        <v>9484954</v>
      </c>
      <c r="G19" s="4">
        <v>5424333.5099999998</v>
      </c>
      <c r="H19" s="4">
        <v>7550675</v>
      </c>
      <c r="I19" s="4">
        <v>-2334585</v>
      </c>
      <c r="J19" s="4">
        <f t="shared" si="0"/>
        <v>0.79606869996417484</v>
      </c>
      <c r="K19" s="4">
        <f t="shared" si="1"/>
        <v>-0.24613561647215157</v>
      </c>
      <c r="L19" s="4">
        <f t="shared" si="2"/>
        <v>0.5499330834920233</v>
      </c>
      <c r="M19" s="4">
        <f t="shared" si="3"/>
        <v>103.42513268066455</v>
      </c>
      <c r="N19" s="18">
        <f t="shared" si="4"/>
        <v>6.69448292511714E-2</v>
      </c>
      <c r="O19" s="6">
        <v>2.7E-2</v>
      </c>
      <c r="P19" s="7">
        <v>3.614782608695652</v>
      </c>
      <c r="Q19" s="13">
        <f t="shared" si="5"/>
        <v>1.0393991983739292</v>
      </c>
      <c r="R19" s="16" t="s">
        <v>16</v>
      </c>
    </row>
    <row r="20" spans="1:18" x14ac:dyDescent="0.25">
      <c r="A20" s="3">
        <v>43707</v>
      </c>
      <c r="B20" s="4">
        <v>111.45</v>
      </c>
      <c r="C20" s="4">
        <v>1410749522.8399999</v>
      </c>
      <c r="D20" s="5">
        <v>84520</v>
      </c>
      <c r="E20" s="4">
        <v>0.56999999999999995</v>
      </c>
      <c r="F20" s="5">
        <v>13700641</v>
      </c>
      <c r="G20" s="4">
        <v>4578718.1900000004</v>
      </c>
      <c r="H20" s="4">
        <v>9790061</v>
      </c>
      <c r="I20" s="4">
        <v>-2732688</v>
      </c>
      <c r="J20" s="4">
        <f t="shared" si="0"/>
        <v>0.71456955919069776</v>
      </c>
      <c r="K20" s="4">
        <f t="shared" si="1"/>
        <v>-0.19945694511665549</v>
      </c>
      <c r="L20" s="4">
        <f t="shared" si="2"/>
        <v>0.5151126140740423</v>
      </c>
      <c r="M20" s="4">
        <f t="shared" si="3"/>
        <v>102.96959995083441</v>
      </c>
      <c r="N20" s="18">
        <f t="shared" si="4"/>
        <v>6.84875996385792E-2</v>
      </c>
      <c r="O20" s="6">
        <v>2.5000000000000001E-2</v>
      </c>
      <c r="P20" s="7">
        <v>3.5945454545454538</v>
      </c>
      <c r="Q20" s="13">
        <f t="shared" si="5"/>
        <v>1.0823582887882908</v>
      </c>
      <c r="R20" s="16" t="s">
        <v>16</v>
      </c>
    </row>
    <row r="21" spans="1:18" x14ac:dyDescent="0.25">
      <c r="A21" s="3">
        <v>43738</v>
      </c>
      <c r="B21" s="4">
        <v>113.5</v>
      </c>
      <c r="C21" s="4">
        <v>1409576357</v>
      </c>
      <c r="D21" s="5">
        <v>95404</v>
      </c>
      <c r="E21" s="4">
        <v>0.56999999999999995</v>
      </c>
      <c r="F21" s="5">
        <v>13700641</v>
      </c>
      <c r="G21" s="4">
        <v>5987516.71</v>
      </c>
      <c r="H21" s="4">
        <v>11095883</v>
      </c>
      <c r="I21" s="4">
        <v>-2750622</v>
      </c>
      <c r="J21" s="4">
        <f t="shared" si="0"/>
        <v>0.80988057420087134</v>
      </c>
      <c r="K21" s="4">
        <f t="shared" si="1"/>
        <v>-0.20076593496610853</v>
      </c>
      <c r="L21" s="4">
        <f t="shared" si="2"/>
        <v>0.60911463923476283</v>
      </c>
      <c r="M21" s="4">
        <f t="shared" si="3"/>
        <v>102.8839714141842</v>
      </c>
      <c r="N21" s="18">
        <f t="shared" si="4"/>
        <v>6.8546348689058734E-2</v>
      </c>
      <c r="O21" s="6">
        <v>2.4E-2</v>
      </c>
      <c r="P21" s="7">
        <v>3.5757142857142865</v>
      </c>
      <c r="Q21" s="13">
        <f t="shared" si="5"/>
        <v>1.103184475092611</v>
      </c>
      <c r="R21" s="16" t="s">
        <v>16</v>
      </c>
    </row>
    <row r="22" spans="1:18" x14ac:dyDescent="0.25">
      <c r="A22" s="3">
        <v>43769</v>
      </c>
      <c r="B22" s="4">
        <v>121</v>
      </c>
      <c r="C22" s="4">
        <v>1398763137.8499999</v>
      </c>
      <c r="D22" s="5">
        <v>112836</v>
      </c>
      <c r="E22" s="4">
        <v>0.59</v>
      </c>
      <c r="F22" s="5">
        <v>13700641</v>
      </c>
      <c r="G22" s="4">
        <v>14385823.25</v>
      </c>
      <c r="H22" s="4">
        <v>10439227</v>
      </c>
      <c r="I22" s="4">
        <v>-3159450</v>
      </c>
      <c r="J22" s="4">
        <f t="shared" si="0"/>
        <v>0.76195172182089876</v>
      </c>
      <c r="K22" s="4">
        <f t="shared" si="1"/>
        <v>-0.23060599865363965</v>
      </c>
      <c r="L22" s="4">
        <f t="shared" si="2"/>
        <v>0.53134572316725914</v>
      </c>
      <c r="M22" s="4">
        <f t="shared" si="3"/>
        <v>102.09472227248345</v>
      </c>
      <c r="N22" s="18">
        <f t="shared" si="4"/>
        <v>7.1594532579042136E-2</v>
      </c>
      <c r="O22" s="6">
        <v>3.6999999999999998E-2</v>
      </c>
      <c r="P22" s="7">
        <v>3.2630434782608688</v>
      </c>
      <c r="Q22" s="13">
        <f t="shared" si="5"/>
        <v>1.1851738983829128</v>
      </c>
      <c r="R22" s="16" t="s">
        <v>16</v>
      </c>
    </row>
    <row r="23" spans="1:18" x14ac:dyDescent="0.25">
      <c r="A23" s="3">
        <v>43798</v>
      </c>
      <c r="B23" s="4">
        <v>123</v>
      </c>
      <c r="C23" s="4">
        <v>1889981397.23</v>
      </c>
      <c r="D23" s="5">
        <v>136071</v>
      </c>
      <c r="E23" s="4">
        <v>0.59</v>
      </c>
      <c r="F23" s="5">
        <v>18207683</v>
      </c>
      <c r="G23" s="4">
        <v>19066985.68</v>
      </c>
      <c r="H23" s="4">
        <v>12730480</v>
      </c>
      <c r="I23" s="4">
        <v>-3162836</v>
      </c>
      <c r="J23" s="4">
        <f t="shared" si="0"/>
        <v>0.69918176848751157</v>
      </c>
      <c r="K23" s="4">
        <f t="shared" si="1"/>
        <v>-0.17370886784441492</v>
      </c>
      <c r="L23" s="4">
        <f t="shared" si="2"/>
        <v>0.52547290064309671</v>
      </c>
      <c r="M23" s="4">
        <f t="shared" si="3"/>
        <v>103.8013127332017</v>
      </c>
      <c r="N23" s="18">
        <f t="shared" si="4"/>
        <v>7.0380420576768632E-2</v>
      </c>
      <c r="O23" s="6">
        <v>3.6999999999999998E-2</v>
      </c>
      <c r="P23" s="7">
        <v>3.14</v>
      </c>
      <c r="Q23" s="13">
        <f t="shared" si="5"/>
        <v>1.1849561124158832</v>
      </c>
      <c r="R23" s="16" t="s">
        <v>16</v>
      </c>
    </row>
    <row r="24" spans="1:18" x14ac:dyDescent="0.25">
      <c r="A24" s="3">
        <v>43829</v>
      </c>
      <c r="B24" s="4">
        <v>137</v>
      </c>
      <c r="C24" s="4">
        <v>1889635122.7</v>
      </c>
      <c r="D24" s="5">
        <v>154629</v>
      </c>
      <c r="E24" s="4">
        <v>0.52</v>
      </c>
      <c r="F24" s="5">
        <v>18207683</v>
      </c>
      <c r="G24" s="4">
        <v>15529190.82</v>
      </c>
      <c r="H24" s="4">
        <v>16085233</v>
      </c>
      <c r="I24" s="4">
        <v>-3020602</v>
      </c>
      <c r="J24" s="4">
        <f t="shared" si="0"/>
        <v>0.88343107687013223</v>
      </c>
      <c r="K24" s="4">
        <f t="shared" si="1"/>
        <v>-0.16589711057689219</v>
      </c>
      <c r="L24" s="4">
        <f t="shared" si="2"/>
        <v>0.71753396629324007</v>
      </c>
      <c r="M24" s="4">
        <f t="shared" si="3"/>
        <v>103.78229468845652</v>
      </c>
      <c r="N24" s="18">
        <f t="shared" si="4"/>
        <v>6.1810780317004488E-2</v>
      </c>
      <c r="O24" s="6">
        <v>3.4000000000000002E-2</v>
      </c>
      <c r="P24" s="7">
        <v>3.338421052631579</v>
      </c>
      <c r="Q24" s="13">
        <f t="shared" si="5"/>
        <v>1.32007102378358</v>
      </c>
      <c r="R24" s="16" t="s">
        <v>16</v>
      </c>
    </row>
    <row r="25" spans="1:18" x14ac:dyDescent="0.25">
      <c r="A25" s="3">
        <v>43861</v>
      </c>
      <c r="B25" s="4">
        <v>137.5</v>
      </c>
      <c r="C25" s="4">
        <v>1980202598.4400001</v>
      </c>
      <c r="D25" s="5">
        <v>175606</v>
      </c>
      <c r="E25" s="4">
        <v>0.61</v>
      </c>
      <c r="F25" s="5">
        <v>18207683</v>
      </c>
      <c r="G25" s="4">
        <v>6579687.9400000004</v>
      </c>
      <c r="H25" s="4">
        <v>11588211</v>
      </c>
      <c r="I25" s="4">
        <v>-3176962</v>
      </c>
      <c r="J25" s="4">
        <f t="shared" si="0"/>
        <v>0.63644621888463238</v>
      </c>
      <c r="K25" s="4">
        <f t="shared" si="1"/>
        <v>-0.17448469418102239</v>
      </c>
      <c r="L25" s="4">
        <f t="shared" si="2"/>
        <v>0.46196152470360996</v>
      </c>
      <c r="M25" s="4">
        <f t="shared" si="3"/>
        <v>108.75642982360799</v>
      </c>
      <c r="N25" s="18">
        <f t="shared" si="4"/>
        <v>6.9421996234042993E-2</v>
      </c>
      <c r="O25" s="6">
        <v>4.2000000000000003E-2</v>
      </c>
      <c r="P25" s="7">
        <v>3.410909090909092</v>
      </c>
      <c r="Q25" s="13">
        <f t="shared" si="5"/>
        <v>1.2642930649986506</v>
      </c>
      <c r="R25" s="16" t="s">
        <v>16</v>
      </c>
    </row>
    <row r="26" spans="1:18" x14ac:dyDescent="0.25">
      <c r="A26" s="3">
        <v>43889</v>
      </c>
      <c r="B26" s="4">
        <v>130.44999999999999</v>
      </c>
      <c r="C26" s="4">
        <v>1971202598.4400001</v>
      </c>
      <c r="D26" s="5">
        <v>181946</v>
      </c>
      <c r="E26" s="4">
        <v>0.5</v>
      </c>
      <c r="F26" s="5">
        <v>18207683</v>
      </c>
      <c r="G26" s="4">
        <v>11098360.609999999</v>
      </c>
      <c r="H26" s="4">
        <v>12222746</v>
      </c>
      <c r="I26" s="4">
        <v>-3239088</v>
      </c>
      <c r="J26" s="4">
        <f t="shared" si="0"/>
        <v>0.67129606770943895</v>
      </c>
      <c r="K26" s="4">
        <f t="shared" si="1"/>
        <v>-0.17789677028098522</v>
      </c>
      <c r="L26" s="4">
        <f t="shared" si="2"/>
        <v>0.49339929742845373</v>
      </c>
      <c r="M26" s="4">
        <f t="shared" si="3"/>
        <v>108.26213299297885</v>
      </c>
      <c r="N26" s="18">
        <f t="shared" si="4"/>
        <v>5.6850706063977574E-2</v>
      </c>
      <c r="O26" s="6">
        <v>0.04</v>
      </c>
      <c r="P26" s="7">
        <v>3.2927777777777778</v>
      </c>
      <c r="Q26" s="13">
        <f t="shared" si="5"/>
        <v>1.2049457773796133</v>
      </c>
      <c r="R26" s="16" t="s">
        <v>16</v>
      </c>
    </row>
    <row r="27" spans="1:18" x14ac:dyDescent="0.25">
      <c r="A27" s="3">
        <v>43921</v>
      </c>
      <c r="B27" s="4">
        <v>91.88</v>
      </c>
      <c r="C27" s="4">
        <v>1977133617.3499999</v>
      </c>
      <c r="D27" s="5">
        <v>186468</v>
      </c>
      <c r="E27" s="4">
        <v>0</v>
      </c>
      <c r="F27" s="5">
        <v>18207683</v>
      </c>
      <c r="G27" s="4">
        <v>9349372.2100000009</v>
      </c>
      <c r="H27" s="4">
        <v>7203300</v>
      </c>
      <c r="I27" s="4">
        <v>-3129881</v>
      </c>
      <c r="J27" s="4">
        <f t="shared" si="0"/>
        <v>0.39561870667453952</v>
      </c>
      <c r="K27" s="4">
        <f t="shared" si="1"/>
        <v>-0.17189891761626122</v>
      </c>
      <c r="L27" s="4">
        <f t="shared" si="2"/>
        <v>0.2237197890582783</v>
      </c>
      <c r="M27" s="4">
        <f t="shared" si="3"/>
        <v>108.587875642936</v>
      </c>
      <c r="N27" s="18">
        <f t="shared" si="4"/>
        <v>0</v>
      </c>
      <c r="O27" s="6">
        <v>4.1000000000000002E-2</v>
      </c>
      <c r="P27" s="7">
        <v>4.1422727272727276</v>
      </c>
      <c r="Q27" s="13">
        <f t="shared" si="5"/>
        <v>0.8461349801346546</v>
      </c>
      <c r="R27" s="16" t="s">
        <v>16</v>
      </c>
    </row>
    <row r="28" spans="1:18" x14ac:dyDescent="0.25">
      <c r="A28" s="3">
        <v>43951</v>
      </c>
      <c r="B28" s="4">
        <v>94.22</v>
      </c>
      <c r="C28" s="4">
        <v>1977382284.24</v>
      </c>
      <c r="D28" s="5">
        <v>193263</v>
      </c>
      <c r="E28" s="4">
        <v>0</v>
      </c>
      <c r="F28" s="5">
        <v>18207683</v>
      </c>
      <c r="G28" s="4">
        <v>3454006.14</v>
      </c>
      <c r="H28" s="4">
        <v>-1015307</v>
      </c>
      <c r="I28" s="4">
        <v>-2628073</v>
      </c>
      <c r="J28" s="4">
        <f t="shared" si="0"/>
        <v>-5.5762559135064026E-2</v>
      </c>
      <c r="K28" s="4">
        <f t="shared" si="1"/>
        <v>-0.14433868384022283</v>
      </c>
      <c r="L28" s="4">
        <f t="shared" si="2"/>
        <v>-0.20010124297528686</v>
      </c>
      <c r="M28" s="4">
        <f t="shared" si="3"/>
        <v>108.60153289355928</v>
      </c>
      <c r="N28" s="18">
        <f t="shared" si="4"/>
        <v>0</v>
      </c>
      <c r="O28" s="6">
        <v>0</v>
      </c>
      <c r="P28" s="7">
        <v>4.4515000000000011</v>
      </c>
      <c r="Q28" s="13">
        <f t="shared" si="5"/>
        <v>0.86757523111893209</v>
      </c>
      <c r="R28" s="16" t="s">
        <v>16</v>
      </c>
    </row>
    <row r="29" spans="1:18" x14ac:dyDescent="0.25">
      <c r="A29" s="3">
        <v>43980</v>
      </c>
      <c r="B29" s="4">
        <v>96.33</v>
      </c>
      <c r="C29" s="4">
        <v>1979204550.3800001</v>
      </c>
      <c r="D29" s="5">
        <v>200040</v>
      </c>
      <c r="E29" s="4">
        <v>0</v>
      </c>
      <c r="F29" s="5">
        <v>18207683</v>
      </c>
      <c r="G29" s="4">
        <v>4156672.09</v>
      </c>
      <c r="H29" s="4">
        <v>4543383</v>
      </c>
      <c r="I29" s="4">
        <v>-760485</v>
      </c>
      <c r="J29" s="4">
        <f t="shared" si="0"/>
        <v>0.24953109080381067</v>
      </c>
      <c r="K29" s="4">
        <f t="shared" si="1"/>
        <v>-4.176725836011095E-2</v>
      </c>
      <c r="L29" s="4">
        <f t="shared" si="2"/>
        <v>0.20776383244369973</v>
      </c>
      <c r="M29" s="4">
        <f t="shared" si="3"/>
        <v>108.70161515773314</v>
      </c>
      <c r="N29" s="18">
        <f t="shared" si="4"/>
        <v>0</v>
      </c>
      <c r="O29" s="6">
        <v>0</v>
      </c>
      <c r="P29" s="7">
        <v>4.3965000000000005</v>
      </c>
      <c r="Q29" s="13">
        <f t="shared" si="5"/>
        <v>0.88618738424648869</v>
      </c>
      <c r="R29" s="16" t="s">
        <v>16</v>
      </c>
    </row>
    <row r="30" spans="1:18" x14ac:dyDescent="0.25">
      <c r="A30" s="3">
        <v>44012</v>
      </c>
      <c r="B30" s="4">
        <v>103.9</v>
      </c>
      <c r="C30" s="4">
        <v>2030841897.3399999</v>
      </c>
      <c r="D30" s="5">
        <v>209444</v>
      </c>
      <c r="E30" s="4">
        <v>0.27</v>
      </c>
      <c r="F30" s="5">
        <v>18207683</v>
      </c>
      <c r="G30" s="4">
        <v>4006787.72</v>
      </c>
      <c r="H30" s="4">
        <v>-1233261</v>
      </c>
      <c r="I30" s="4">
        <v>-998268</v>
      </c>
      <c r="J30" s="4">
        <f t="shared" si="0"/>
        <v>-6.7733000404279889E-2</v>
      </c>
      <c r="K30" s="4">
        <f t="shared" si="1"/>
        <v>-5.4826745390942934E-2</v>
      </c>
      <c r="L30" s="4">
        <f t="shared" si="2"/>
        <v>-0.12255974579522283</v>
      </c>
      <c r="M30" s="4">
        <f t="shared" si="3"/>
        <v>111.5376348182248</v>
      </c>
      <c r="N30" s="18">
        <f t="shared" si="4"/>
        <v>2.9438377382992265E-2</v>
      </c>
      <c r="O30" s="6">
        <v>4.3887000000000002E-2</v>
      </c>
      <c r="P30" s="7">
        <v>4.0985714285714279</v>
      </c>
      <c r="Q30" s="13">
        <f t="shared" si="5"/>
        <v>0.93152414581255905</v>
      </c>
      <c r="R30" s="16" t="s">
        <v>16</v>
      </c>
    </row>
    <row r="31" spans="1:18" x14ac:dyDescent="0.25">
      <c r="A31" s="3">
        <v>44043</v>
      </c>
      <c r="B31" s="4">
        <v>102.2</v>
      </c>
      <c r="C31" s="4">
        <v>2031271173.02</v>
      </c>
      <c r="D31" s="5">
        <v>200040</v>
      </c>
      <c r="E31" s="4">
        <v>0.415052592</v>
      </c>
      <c r="F31" s="5">
        <v>18207683</v>
      </c>
      <c r="G31" s="4">
        <v>4451444.2699999996</v>
      </c>
      <c r="H31" s="4">
        <v>1649451</v>
      </c>
      <c r="I31" s="4">
        <v>-934813</v>
      </c>
      <c r="J31" s="4">
        <f t="shared" si="0"/>
        <v>9.0590933508673241E-2</v>
      </c>
      <c r="K31" s="4">
        <f t="shared" si="1"/>
        <v>-5.1341678125657174E-2</v>
      </c>
      <c r="L31" s="4">
        <f t="shared" si="2"/>
        <v>3.9249255383016067E-2</v>
      </c>
      <c r="M31" s="4">
        <f t="shared" si="3"/>
        <v>111.56121144134595</v>
      </c>
      <c r="N31" s="18">
        <f t="shared" si="4"/>
        <v>4.5569784467362373E-2</v>
      </c>
      <c r="O31" s="6">
        <v>4.2000000000000003E-2</v>
      </c>
      <c r="P31" s="7">
        <v>3.7060869565217396</v>
      </c>
      <c r="Q31" s="13">
        <f t="shared" si="5"/>
        <v>0.91608901229736406</v>
      </c>
      <c r="R31" s="16" t="s">
        <v>16</v>
      </c>
    </row>
    <row r="32" spans="1:18" x14ac:dyDescent="0.25">
      <c r="A32" s="3">
        <v>44074</v>
      </c>
      <c r="B32" s="4">
        <v>106.39</v>
      </c>
      <c r="C32" s="4">
        <v>2027556534.6300001</v>
      </c>
      <c r="D32" s="5">
        <v>229436</v>
      </c>
      <c r="E32" s="4">
        <v>0.03</v>
      </c>
      <c r="F32" s="5">
        <v>18207683</v>
      </c>
      <c r="G32" s="4">
        <v>5698234.1200000001</v>
      </c>
      <c r="H32" s="4">
        <v>5067674</v>
      </c>
      <c r="I32" s="4">
        <v>-903285</v>
      </c>
      <c r="J32" s="4">
        <f t="shared" si="0"/>
        <v>0.27832613298463071</v>
      </c>
      <c r="K32" s="4">
        <f t="shared" si="1"/>
        <v>-4.9610101406093239E-2</v>
      </c>
      <c r="L32" s="4">
        <f t="shared" si="2"/>
        <v>0.22871603157853748</v>
      </c>
      <c r="M32" s="4">
        <f t="shared" si="3"/>
        <v>111.3571965543337</v>
      </c>
      <c r="N32" s="18">
        <f t="shared" si="4"/>
        <v>3.2376344687468084E-3</v>
      </c>
      <c r="O32" s="6">
        <v>4.8000000000000001E-2</v>
      </c>
      <c r="P32" s="7">
        <v>3.6195238095238098</v>
      </c>
      <c r="Q32" s="13">
        <f t="shared" si="5"/>
        <v>0.95539402294570075</v>
      </c>
      <c r="R32" s="16" t="s">
        <v>16</v>
      </c>
    </row>
    <row r="33" spans="1:18" x14ac:dyDescent="0.25">
      <c r="A33" s="3">
        <v>44104</v>
      </c>
      <c r="B33" s="4">
        <v>104.98</v>
      </c>
      <c r="C33" s="4">
        <v>2029879814.9100001</v>
      </c>
      <c r="D33" s="5">
        <v>237530</v>
      </c>
      <c r="E33" s="4">
        <v>0.18</v>
      </c>
      <c r="F33" s="5">
        <v>18207683</v>
      </c>
      <c r="G33" s="4">
        <v>4310945.53</v>
      </c>
      <c r="H33" s="4">
        <v>5819214</v>
      </c>
      <c r="I33" s="4">
        <v>-1143239</v>
      </c>
      <c r="J33" s="4">
        <f t="shared" si="0"/>
        <v>0.31960211521696635</v>
      </c>
      <c r="K33" s="4">
        <f t="shared" si="1"/>
        <v>-6.2788823816846986E-2</v>
      </c>
      <c r="L33" s="4">
        <f t="shared" si="2"/>
        <v>0.25681329140011938</v>
      </c>
      <c r="M33" s="4">
        <f t="shared" si="3"/>
        <v>111.48479545200782</v>
      </c>
      <c r="N33" s="18">
        <f t="shared" si="4"/>
        <v>1.9547819851122972E-2</v>
      </c>
      <c r="O33" s="6">
        <v>4.1000000000000002E-2</v>
      </c>
      <c r="P33" s="7">
        <v>3.8790476190476189</v>
      </c>
      <c r="Q33" s="13">
        <f t="shared" si="5"/>
        <v>0.94165307093550699</v>
      </c>
      <c r="R33" s="16" t="s">
        <v>16</v>
      </c>
    </row>
    <row r="34" spans="1:18" x14ac:dyDescent="0.25">
      <c r="A34" s="3">
        <v>44134</v>
      </c>
      <c r="B34" s="4">
        <v>109</v>
      </c>
      <c r="C34" s="4">
        <v>2034555661.6300001</v>
      </c>
      <c r="D34" s="5">
        <v>242852</v>
      </c>
      <c r="E34" s="4">
        <v>0.26</v>
      </c>
      <c r="F34" s="5">
        <v>18207683</v>
      </c>
      <c r="G34" s="4">
        <v>5339125.4000000004</v>
      </c>
      <c r="H34" s="4">
        <v>11795401</v>
      </c>
      <c r="I34" s="4">
        <v>-1590294</v>
      </c>
      <c r="J34" s="4">
        <f t="shared" si="0"/>
        <v>0.64782548114441585</v>
      </c>
      <c r="K34" s="4">
        <f t="shared" si="1"/>
        <v>-8.7341920440947921E-2</v>
      </c>
      <c r="L34" s="4">
        <f t="shared" si="2"/>
        <v>0.56048356070346794</v>
      </c>
      <c r="M34" s="4">
        <f t="shared" si="3"/>
        <v>111.74160169803045</v>
      </c>
      <c r="N34" s="18">
        <f t="shared" si="4"/>
        <v>2.8281670318244245E-2</v>
      </c>
      <c r="O34" s="6">
        <v>4.1000000000000002E-2</v>
      </c>
      <c r="P34" s="7">
        <v>4.1100000000000003</v>
      </c>
      <c r="Q34" s="13">
        <f t="shared" si="5"/>
        <v>0.97546480758849929</v>
      </c>
      <c r="R34" s="16" t="s">
        <v>16</v>
      </c>
    </row>
    <row r="35" spans="1:18" x14ac:dyDescent="0.25">
      <c r="A35" s="3">
        <v>44165</v>
      </c>
      <c r="B35" s="4">
        <v>110.4</v>
      </c>
      <c r="C35" s="4">
        <v>2032313128.54</v>
      </c>
      <c r="D35" s="5">
        <v>244963</v>
      </c>
      <c r="E35" s="4">
        <v>0.42</v>
      </c>
      <c r="F35" s="5">
        <v>18207683</v>
      </c>
      <c r="G35" s="4">
        <v>3877993.58</v>
      </c>
      <c r="H35" s="4">
        <v>9140766</v>
      </c>
      <c r="I35" s="4">
        <v>-1435753</v>
      </c>
      <c r="J35" s="4">
        <f t="shared" si="0"/>
        <v>0.50202796259139615</v>
      </c>
      <c r="K35" s="4">
        <f t="shared" si="1"/>
        <v>-7.8854239718474883E-2</v>
      </c>
      <c r="L35" s="4">
        <f t="shared" si="2"/>
        <v>0.42317372287292127</v>
      </c>
      <c r="M35" s="4">
        <f t="shared" si="3"/>
        <v>111.61843758703399</v>
      </c>
      <c r="N35" s="18">
        <f t="shared" si="4"/>
        <v>4.6100132528457127E-2</v>
      </c>
      <c r="O35" s="6">
        <v>3.7999999999999999E-2</v>
      </c>
      <c r="P35" s="7">
        <v>4.0910000000000002</v>
      </c>
      <c r="Q35" s="13">
        <f t="shared" si="5"/>
        <v>0.98908390393760959</v>
      </c>
      <c r="R35" s="16" t="s">
        <v>16</v>
      </c>
    </row>
    <row r="36" spans="1:18" x14ac:dyDescent="0.25">
      <c r="A36" s="3">
        <v>44195</v>
      </c>
      <c r="B36" s="4">
        <v>116.73</v>
      </c>
      <c r="C36" s="4">
        <v>2038009810.9100001</v>
      </c>
      <c r="D36" s="5">
        <v>248220</v>
      </c>
      <c r="E36" s="4">
        <v>0.45</v>
      </c>
      <c r="F36" s="5">
        <v>18207683</v>
      </c>
      <c r="G36" s="4">
        <v>4644361.8</v>
      </c>
      <c r="H36" s="4">
        <v>13558438</v>
      </c>
      <c r="I36" s="4">
        <v>-1447107</v>
      </c>
      <c r="J36" s="4">
        <f t="shared" si="0"/>
        <v>0.74465477018684911</v>
      </c>
      <c r="K36" s="4">
        <f t="shared" si="1"/>
        <v>-7.9477822631248585E-2</v>
      </c>
      <c r="L36" s="4">
        <f t="shared" si="2"/>
        <v>0.66517694755560053</v>
      </c>
      <c r="M36" s="4">
        <f t="shared" si="3"/>
        <v>111.93131003598866</v>
      </c>
      <c r="N36" s="18">
        <f t="shared" si="4"/>
        <v>4.9325057398868832E-2</v>
      </c>
      <c r="O36" s="6">
        <v>3.6999999999999998E-2</v>
      </c>
      <c r="P36" s="7">
        <v>3.6555</v>
      </c>
      <c r="Q36" s="13">
        <f t="shared" si="5"/>
        <v>1.0428717394844074</v>
      </c>
      <c r="R36" s="16" t="s">
        <v>16</v>
      </c>
    </row>
    <row r="37" spans="1:18" x14ac:dyDescent="0.25">
      <c r="A37" s="3">
        <v>44225</v>
      </c>
      <c r="B37" s="4">
        <v>114.42</v>
      </c>
      <c r="C37" s="4">
        <v>2035124871.01</v>
      </c>
      <c r="D37" s="5">
        <v>252569</v>
      </c>
      <c r="E37" s="4">
        <v>0.67830423500000003</v>
      </c>
      <c r="F37" s="5">
        <v>18207683</v>
      </c>
      <c r="G37" s="4">
        <v>6018772.5999999996</v>
      </c>
      <c r="H37" s="4">
        <v>9970661</v>
      </c>
      <c r="I37" s="4">
        <v>-1552693</v>
      </c>
      <c r="J37" s="4">
        <f t="shared" si="0"/>
        <v>0.54760734795305921</v>
      </c>
      <c r="K37" s="4">
        <f t="shared" si="1"/>
        <v>-8.5276803204449456E-2</v>
      </c>
      <c r="L37" s="4">
        <f t="shared" si="2"/>
        <v>0.46233054474860974</v>
      </c>
      <c r="M37" s="4">
        <f t="shared" si="3"/>
        <v>111.77286374164137</v>
      </c>
      <c r="N37" s="18">
        <f t="shared" si="4"/>
        <v>7.5303623430362565E-2</v>
      </c>
      <c r="O37" s="6">
        <v>4.2999999999999997E-2</v>
      </c>
      <c r="P37" s="7">
        <v>3.5989473684210522</v>
      </c>
      <c r="Q37" s="13">
        <f t="shared" si="5"/>
        <v>1.0236831746968331</v>
      </c>
      <c r="R37" s="16" t="s">
        <v>16</v>
      </c>
    </row>
    <row r="38" spans="1:18" x14ac:dyDescent="0.25">
      <c r="A38" s="3">
        <v>44253</v>
      </c>
      <c r="B38" s="4">
        <v>108.39</v>
      </c>
      <c r="C38" s="4">
        <v>2041182596.54</v>
      </c>
      <c r="D38" s="5">
        <v>255172</v>
      </c>
      <c r="E38" s="4">
        <v>0.35</v>
      </c>
      <c r="F38" s="5">
        <v>18207683</v>
      </c>
      <c r="G38" s="4">
        <v>5564744.8300000001</v>
      </c>
      <c r="H38" s="4">
        <v>8578012</v>
      </c>
      <c r="I38" s="4">
        <v>-1375332</v>
      </c>
      <c r="J38" s="4">
        <f t="shared" si="0"/>
        <v>0.4711204605220774</v>
      </c>
      <c r="K38" s="4">
        <f t="shared" si="1"/>
        <v>-7.5535805406981224E-2</v>
      </c>
      <c r="L38" s="4">
        <f t="shared" si="2"/>
        <v>0.39558465511509616</v>
      </c>
      <c r="M38" s="4">
        <f t="shared" si="3"/>
        <v>112.10556535611917</v>
      </c>
      <c r="N38" s="18">
        <f t="shared" si="4"/>
        <v>3.811474788633773E-2</v>
      </c>
      <c r="O38" s="6">
        <v>5.1999999999999998E-2</v>
      </c>
      <c r="P38" s="7">
        <v>3.6527777777777777</v>
      </c>
      <c r="Q38" s="13">
        <f t="shared" si="5"/>
        <v>0.96685654860830372</v>
      </c>
      <c r="R38" s="16" t="s">
        <v>16</v>
      </c>
    </row>
    <row r="39" spans="1:18" x14ac:dyDescent="0.25">
      <c r="A39" s="3">
        <v>44286</v>
      </c>
      <c r="B39" s="4">
        <v>105.7</v>
      </c>
      <c r="C39" s="4">
        <v>2006411657.54</v>
      </c>
      <c r="D39" s="5">
        <v>254134</v>
      </c>
      <c r="E39" s="4">
        <v>0.25</v>
      </c>
      <c r="F39" s="5">
        <v>18207683</v>
      </c>
      <c r="G39" s="4">
        <v>3158549.15</v>
      </c>
      <c r="H39" s="4">
        <v>4133885</v>
      </c>
      <c r="I39" s="4">
        <v>-1649858</v>
      </c>
      <c r="J39" s="4">
        <f t="shared" si="0"/>
        <v>0.22704069485392511</v>
      </c>
      <c r="K39" s="4">
        <f t="shared" si="1"/>
        <v>-9.0613286709791685E-2</v>
      </c>
      <c r="L39" s="4">
        <f t="shared" si="2"/>
        <v>0.13642740814413343</v>
      </c>
      <c r="M39" s="4">
        <f t="shared" si="3"/>
        <v>110.19588036215261</v>
      </c>
      <c r="N39" s="18">
        <f t="shared" si="4"/>
        <v>2.7566528471043572E-2</v>
      </c>
      <c r="O39" s="6">
        <v>5.5E-2</v>
      </c>
      <c r="P39" s="7">
        <v>3.8978260869565218</v>
      </c>
      <c r="Q39" s="13">
        <f t="shared" si="5"/>
        <v>0.95920101234840049</v>
      </c>
      <c r="R39" s="16" t="s">
        <v>16</v>
      </c>
    </row>
    <row r="40" spans="1:18" x14ac:dyDescent="0.25">
      <c r="A40" s="3">
        <v>44316</v>
      </c>
      <c r="B40" s="4">
        <v>106</v>
      </c>
      <c r="C40" s="4">
        <v>2001282055.7</v>
      </c>
      <c r="D40" s="5">
        <v>252767</v>
      </c>
      <c r="E40" s="4">
        <v>0.15</v>
      </c>
      <c r="F40" s="5">
        <v>18207683</v>
      </c>
      <c r="G40" s="4">
        <v>3748023.17</v>
      </c>
      <c r="H40" s="4">
        <v>4470749</v>
      </c>
      <c r="I40" s="4">
        <v>-1352928</v>
      </c>
      <c r="J40" s="4">
        <f t="shared" si="0"/>
        <v>0.24554189569315327</v>
      </c>
      <c r="K40" s="4">
        <f t="shared" si="1"/>
        <v>-7.4305335829935093E-2</v>
      </c>
      <c r="L40" s="4">
        <f t="shared" si="2"/>
        <v>0.17123655986321817</v>
      </c>
      <c r="M40" s="4">
        <f t="shared" si="3"/>
        <v>109.9141530363858</v>
      </c>
      <c r="N40" s="18">
        <f t="shared" si="4"/>
        <v>1.6499896897256949E-2</v>
      </c>
      <c r="O40" s="6">
        <v>5.8000000000000003E-2</v>
      </c>
      <c r="P40" s="7">
        <v>4.0869999999999997</v>
      </c>
      <c r="Q40" s="13">
        <f t="shared" si="5"/>
        <v>0.96438899879353968</v>
      </c>
      <c r="R40" s="16" t="s">
        <v>16</v>
      </c>
    </row>
    <row r="41" spans="1:18" x14ac:dyDescent="0.25">
      <c r="A41" s="3">
        <v>44347</v>
      </c>
      <c r="B41" s="4">
        <v>104.52</v>
      </c>
      <c r="C41" s="4">
        <v>2000303504.05</v>
      </c>
      <c r="D41" s="5">
        <v>251800</v>
      </c>
      <c r="E41" s="4">
        <v>0.3</v>
      </c>
      <c r="F41" s="5">
        <v>18207683</v>
      </c>
      <c r="G41" s="4">
        <v>4822401.0199999996</v>
      </c>
      <c r="H41" s="4">
        <v>8273390</v>
      </c>
      <c r="I41" s="4">
        <v>-1343277</v>
      </c>
      <c r="J41" s="4">
        <f t="shared" si="0"/>
        <v>0.45439005061764309</v>
      </c>
      <c r="K41" s="4">
        <f t="shared" si="1"/>
        <v>-7.3775284861890444E-2</v>
      </c>
      <c r="L41" s="4">
        <f t="shared" si="2"/>
        <v>0.38061476575575265</v>
      </c>
      <c r="M41" s="4">
        <f t="shared" si="3"/>
        <v>109.86040914980781</v>
      </c>
      <c r="N41" s="18">
        <f t="shared" si="4"/>
        <v>3.3265521549756372E-2</v>
      </c>
      <c r="O41" s="6">
        <v>5.8999999999999997E-2</v>
      </c>
      <c r="P41" s="7">
        <v>4.1957142857142848</v>
      </c>
      <c r="Q41" s="13">
        <f t="shared" si="5"/>
        <v>0.95138913835169203</v>
      </c>
      <c r="R41" s="16" t="s">
        <v>16</v>
      </c>
    </row>
    <row r="42" spans="1:18" x14ac:dyDescent="0.25">
      <c r="A42" s="3">
        <v>44377</v>
      </c>
      <c r="B42" s="4">
        <v>103.2</v>
      </c>
      <c r="C42" s="4">
        <v>1910212160</v>
      </c>
      <c r="D42" s="5">
        <v>250498</v>
      </c>
      <c r="E42" s="4">
        <v>0.4</v>
      </c>
      <c r="F42" s="5">
        <v>18207683</v>
      </c>
      <c r="G42" s="4">
        <v>3488815.19</v>
      </c>
      <c r="H42" s="4">
        <v>9115597</v>
      </c>
      <c r="I42" s="4">
        <v>-1300598</v>
      </c>
      <c r="J42" s="4">
        <f t="shared" si="0"/>
        <v>0.50064563404360674</v>
      </c>
      <c r="K42" s="4">
        <f t="shared" si="1"/>
        <v>-7.1431274369177011E-2</v>
      </c>
      <c r="L42" s="4">
        <f t="shared" si="2"/>
        <v>0.42921435967442972</v>
      </c>
      <c r="M42" s="4">
        <f t="shared" si="3"/>
        <v>104.91242405747069</v>
      </c>
      <c r="N42" s="18">
        <f t="shared" si="4"/>
        <v>4.6724167291350982E-2</v>
      </c>
      <c r="O42" s="6">
        <v>5.1999999999999998E-2</v>
      </c>
      <c r="P42" s="7">
        <v>4.1295238095238096</v>
      </c>
      <c r="Q42" s="13">
        <f t="shared" si="5"/>
        <v>0.9836775856353045</v>
      </c>
      <c r="R42" s="16" t="s">
        <v>16</v>
      </c>
    </row>
    <row r="43" spans="1:18" x14ac:dyDescent="0.25">
      <c r="A43" s="3">
        <v>44407</v>
      </c>
      <c r="B43" s="4">
        <v>102.5</v>
      </c>
      <c r="C43" s="4">
        <v>1904683736.49</v>
      </c>
      <c r="D43" s="5">
        <v>254601</v>
      </c>
      <c r="E43" s="4">
        <v>0.52</v>
      </c>
      <c r="F43" s="5">
        <v>18207683</v>
      </c>
      <c r="G43" s="4">
        <v>4078049.58</v>
      </c>
      <c r="H43" s="4">
        <v>13228050</v>
      </c>
      <c r="I43" s="4">
        <v>-1259947</v>
      </c>
      <c r="J43" s="4">
        <f t="shared" si="0"/>
        <v>0.72650924337819367</v>
      </c>
      <c r="K43" s="4">
        <f t="shared" si="1"/>
        <v>-6.9198645428965339E-2</v>
      </c>
      <c r="L43" s="4">
        <f t="shared" si="2"/>
        <v>0.6573105979492283</v>
      </c>
      <c r="M43" s="4">
        <f t="shared" si="3"/>
        <v>104.60879269976306</v>
      </c>
      <c r="N43" s="18">
        <f t="shared" si="4"/>
        <v>6.1308995640244168E-2</v>
      </c>
      <c r="O43" s="6">
        <v>4.2999999999999997E-2</v>
      </c>
      <c r="P43" s="7">
        <v>4.1457142857142868</v>
      </c>
      <c r="Q43" s="13">
        <f t="shared" si="5"/>
        <v>0.97984115249455661</v>
      </c>
      <c r="R43" s="16" t="s">
        <v>16</v>
      </c>
    </row>
    <row r="44" spans="1:18" x14ac:dyDescent="0.25">
      <c r="A44" s="3">
        <v>44439</v>
      </c>
      <c r="B44" s="4">
        <v>102.28</v>
      </c>
      <c r="C44" s="4">
        <v>1902325463.75</v>
      </c>
      <c r="D44" s="5">
        <v>255027</v>
      </c>
      <c r="E44" s="4">
        <v>0.6</v>
      </c>
      <c r="F44" s="5">
        <v>18207683</v>
      </c>
      <c r="G44" s="4">
        <v>2081386.42</v>
      </c>
      <c r="H44" s="4">
        <v>11234104</v>
      </c>
      <c r="I44" s="4">
        <v>-1443839</v>
      </c>
      <c r="J44" s="4">
        <f t="shared" si="0"/>
        <v>0.6169980002397889</v>
      </c>
      <c r="K44" s="4">
        <f t="shared" si="1"/>
        <v>-7.9298337959860132E-2</v>
      </c>
      <c r="L44" s="4">
        <f t="shared" si="2"/>
        <v>0.53769966227992883</v>
      </c>
      <c r="M44" s="4">
        <f t="shared" si="3"/>
        <v>104.47927195074739</v>
      </c>
      <c r="N44" s="18">
        <f t="shared" si="4"/>
        <v>7.113203831065551E-2</v>
      </c>
      <c r="O44" s="6">
        <v>4.5999999999999999E-2</v>
      </c>
      <c r="P44" s="7">
        <v>4.5836363636363622</v>
      </c>
      <c r="Q44" s="13">
        <f t="shared" si="5"/>
        <v>0.97895016006826552</v>
      </c>
      <c r="R44" s="16" t="s">
        <v>16</v>
      </c>
    </row>
    <row r="45" spans="1:18" x14ac:dyDescent="0.25">
      <c r="A45" s="3">
        <v>44469</v>
      </c>
      <c r="B45" s="4">
        <v>95.8</v>
      </c>
      <c r="C45" s="4">
        <v>1900090443.8800001</v>
      </c>
      <c r="D45" s="5">
        <v>255132</v>
      </c>
      <c r="E45" s="4">
        <v>0.56999999999999995</v>
      </c>
      <c r="F45" s="5">
        <v>18207683</v>
      </c>
      <c r="G45" s="4">
        <v>3556212.42</v>
      </c>
      <c r="H45" s="4">
        <v>11234104</v>
      </c>
      <c r="I45" s="4">
        <v>-1443839</v>
      </c>
      <c r="J45" s="4">
        <f t="shared" si="0"/>
        <v>0.6169980002397889</v>
      </c>
      <c r="K45" s="4">
        <f t="shared" si="1"/>
        <v>-7.9298337959860132E-2</v>
      </c>
      <c r="L45" s="4">
        <f t="shared" si="2"/>
        <v>0.53769966227992883</v>
      </c>
      <c r="M45" s="4">
        <f t="shared" si="3"/>
        <v>104.3565204798436</v>
      </c>
      <c r="N45" s="18">
        <f t="shared" si="4"/>
        <v>6.754987281935132E-2</v>
      </c>
      <c r="O45" s="6">
        <v>4.5999999999999999E-2</v>
      </c>
      <c r="P45" s="7">
        <v>4.7504761904761903</v>
      </c>
      <c r="Q45" s="13">
        <f t="shared" si="5"/>
        <v>0.91800684384167175</v>
      </c>
      <c r="R45" s="16" t="s">
        <v>16</v>
      </c>
    </row>
    <row r="46" spans="1:18" x14ac:dyDescent="0.25">
      <c r="A46" s="3">
        <v>44498</v>
      </c>
      <c r="B46" s="4">
        <v>98.7</v>
      </c>
      <c r="C46" s="4">
        <v>1946823463.05</v>
      </c>
      <c r="D46" s="5">
        <v>255673</v>
      </c>
      <c r="E46" s="4">
        <v>0.56999999999999995</v>
      </c>
      <c r="F46" s="5">
        <v>18681577</v>
      </c>
      <c r="G46" s="4">
        <v>2814672.79</v>
      </c>
      <c r="H46" s="4">
        <v>11088764</v>
      </c>
      <c r="I46" s="4">
        <v>-1358952</v>
      </c>
      <c r="J46" s="4">
        <f t="shared" si="0"/>
        <v>0.5935668064853411</v>
      </c>
      <c r="K46" s="4">
        <f t="shared" si="1"/>
        <v>-7.2742895313388165E-2</v>
      </c>
      <c r="L46" s="4">
        <f t="shared" si="2"/>
        <v>0.52082391117195292</v>
      </c>
      <c r="M46" s="4">
        <f t="shared" si="3"/>
        <v>104.21087379561158</v>
      </c>
      <c r="N46" s="18">
        <f t="shared" si="4"/>
        <v>6.7647139636236364E-2</v>
      </c>
      <c r="O46" s="6">
        <v>4.8000000000000001E-2</v>
      </c>
      <c r="P46" s="7">
        <v>5.1725000000000012</v>
      </c>
      <c r="Q46" s="13">
        <f t="shared" si="5"/>
        <v>0.94711805404856286</v>
      </c>
      <c r="R46" s="16" t="s">
        <v>16</v>
      </c>
    </row>
    <row r="47" spans="1:18" x14ac:dyDescent="0.25">
      <c r="A47" s="3">
        <v>44530</v>
      </c>
      <c r="B47" s="4">
        <v>89.5</v>
      </c>
      <c r="C47" s="4">
        <v>1945352415.3</v>
      </c>
      <c r="D47" s="5">
        <v>253698</v>
      </c>
      <c r="E47" s="4">
        <v>0.5</v>
      </c>
      <c r="F47" s="5">
        <v>18681577</v>
      </c>
      <c r="G47" s="4">
        <v>4080799.09</v>
      </c>
      <c r="H47" s="4">
        <v>11565283</v>
      </c>
      <c r="I47" s="4">
        <v>-1289370</v>
      </c>
      <c r="J47" s="4">
        <f t="shared" si="0"/>
        <v>0.61907423554232066</v>
      </c>
      <c r="K47" s="4">
        <f t="shared" si="1"/>
        <v>-6.901826328687348E-2</v>
      </c>
      <c r="L47" s="4">
        <f t="shared" si="2"/>
        <v>0.55005597225544722</v>
      </c>
      <c r="M47" s="4">
        <f t="shared" si="3"/>
        <v>104.13213056370991</v>
      </c>
      <c r="N47" s="18">
        <f t="shared" si="4"/>
        <v>5.916537184886006E-2</v>
      </c>
      <c r="O47" s="6">
        <v>4.3999999999999997E-2</v>
      </c>
      <c r="P47" s="7">
        <v>5.2425000000000006</v>
      </c>
      <c r="Q47" s="13">
        <f t="shared" si="5"/>
        <v>0.85948495930602609</v>
      </c>
      <c r="R47" s="16" t="s">
        <v>16</v>
      </c>
    </row>
    <row r="48" spans="1:18" x14ac:dyDescent="0.25">
      <c r="A48" s="3">
        <v>44560</v>
      </c>
      <c r="B48" s="4">
        <v>99.43</v>
      </c>
      <c r="C48" s="4">
        <v>1900259041.51</v>
      </c>
      <c r="D48" s="5">
        <v>253271</v>
      </c>
      <c r="E48" s="4">
        <v>0.55000000000000004</v>
      </c>
      <c r="F48" s="5">
        <v>18681577</v>
      </c>
      <c r="G48" s="4">
        <v>3428630.82</v>
      </c>
      <c r="H48" s="4">
        <v>20159073</v>
      </c>
      <c r="I48" s="4">
        <v>-2099271</v>
      </c>
      <c r="J48" s="4">
        <f t="shared" si="0"/>
        <v>1.0790883981582498</v>
      </c>
      <c r="K48" s="4">
        <f t="shared" si="1"/>
        <v>-0.11237118793557953</v>
      </c>
      <c r="L48" s="4">
        <f t="shared" si="2"/>
        <v>0.96671721022267021</v>
      </c>
      <c r="M48" s="4">
        <f t="shared" si="3"/>
        <v>101.71834216725922</v>
      </c>
      <c r="N48" s="18">
        <f t="shared" si="4"/>
        <v>6.6849873694356798E-2</v>
      </c>
      <c r="O48" s="6">
        <v>0.04</v>
      </c>
      <c r="P48" s="7">
        <v>5.1109523809523818</v>
      </c>
      <c r="Q48" s="13">
        <f t="shared" si="5"/>
        <v>0.97750315116720632</v>
      </c>
      <c r="R48" s="16" t="s">
        <v>16</v>
      </c>
    </row>
    <row r="49" spans="1:18" x14ac:dyDescent="0.25">
      <c r="A49" s="3">
        <v>44592</v>
      </c>
      <c r="B49" s="4">
        <v>97.87</v>
      </c>
      <c r="C49" s="4">
        <v>1900952211.4100001</v>
      </c>
      <c r="D49" s="5">
        <v>254916</v>
      </c>
      <c r="E49" s="4">
        <v>0.85</v>
      </c>
      <c r="F49" s="5">
        <v>18681577</v>
      </c>
      <c r="G49" s="4">
        <v>4593728.37</v>
      </c>
      <c r="H49" s="4">
        <v>20159073</v>
      </c>
      <c r="I49" s="4">
        <v>-2099271</v>
      </c>
      <c r="J49" s="4">
        <f t="shared" si="0"/>
        <v>1.0790883981582498</v>
      </c>
      <c r="K49" s="4">
        <f t="shared" si="1"/>
        <v>-0.11237118793557953</v>
      </c>
      <c r="L49" s="4">
        <f t="shared" si="2"/>
        <v>0.96671721022267021</v>
      </c>
      <c r="M49" s="4">
        <f t="shared" si="3"/>
        <v>101.75544663119179</v>
      </c>
      <c r="N49" s="18">
        <f t="shared" si="4"/>
        <v>0.10497640256907759</v>
      </c>
      <c r="O49" s="6">
        <v>4.0000000000000001E-3</v>
      </c>
      <c r="P49" s="7">
        <v>5.5714285714285721</v>
      </c>
      <c r="Q49" s="13">
        <f t="shared" si="5"/>
        <v>0.96181583630334389</v>
      </c>
      <c r="R49" s="16" t="s">
        <v>16</v>
      </c>
    </row>
    <row r="50" spans="1:18" x14ac:dyDescent="0.25">
      <c r="A50" s="3">
        <v>44617</v>
      </c>
      <c r="B50" s="4">
        <v>91.4</v>
      </c>
      <c r="C50" s="4">
        <v>1907970841.9300001</v>
      </c>
      <c r="D50" s="5">
        <v>255614</v>
      </c>
      <c r="E50" s="4">
        <v>0.6</v>
      </c>
      <c r="F50" s="5">
        <v>18681577</v>
      </c>
      <c r="G50" s="4">
        <v>2765239.6</v>
      </c>
      <c r="H50" s="4">
        <v>12644355</v>
      </c>
      <c r="I50" s="4">
        <v>-1435366</v>
      </c>
      <c r="J50" s="4">
        <f t="shared" si="0"/>
        <v>0.6768355262513438</v>
      </c>
      <c r="K50" s="4">
        <f t="shared" si="1"/>
        <v>-7.6833235224199756E-2</v>
      </c>
      <c r="L50" s="4">
        <f t="shared" si="2"/>
        <v>0.60000229102714409</v>
      </c>
      <c r="M50" s="4">
        <f t="shared" si="3"/>
        <v>102.1311445993023</v>
      </c>
      <c r="N50" s="18">
        <f t="shared" si="4"/>
        <v>7.2820672198022685E-2</v>
      </c>
      <c r="O50" s="6">
        <v>3.9E-2</v>
      </c>
      <c r="P50" s="7">
        <v>5.618947368421054</v>
      </c>
      <c r="Q50" s="13">
        <f t="shared" si="5"/>
        <v>0.89492779463693972</v>
      </c>
      <c r="R50" s="16" t="s">
        <v>16</v>
      </c>
    </row>
    <row r="51" spans="1:18" x14ac:dyDescent="0.25">
      <c r="A51" s="3">
        <v>44651</v>
      </c>
      <c r="B51" s="4">
        <v>95.89</v>
      </c>
      <c r="C51" s="4">
        <v>1945541236.96</v>
      </c>
      <c r="D51" s="5">
        <v>255243</v>
      </c>
      <c r="E51" s="4">
        <v>0.64</v>
      </c>
      <c r="F51" s="5">
        <v>18681577</v>
      </c>
      <c r="G51" s="4">
        <v>2701821.38</v>
      </c>
      <c r="H51" s="4">
        <v>12245306</v>
      </c>
      <c r="I51" s="4">
        <v>-1281457</v>
      </c>
      <c r="J51" s="4">
        <f t="shared" si="0"/>
        <v>0.65547496338237399</v>
      </c>
      <c r="K51" s="4">
        <f t="shared" si="1"/>
        <v>-6.8594690908588718E-2</v>
      </c>
      <c r="L51" s="4">
        <f t="shared" si="2"/>
        <v>0.58688027247378527</v>
      </c>
      <c r="M51" s="4">
        <f t="shared" si="3"/>
        <v>104.14223793633695</v>
      </c>
      <c r="N51" s="18">
        <f t="shared" si="4"/>
        <v>7.6289653117060485E-2</v>
      </c>
      <c r="O51" s="6">
        <v>4.2777999999999997E-2</v>
      </c>
      <c r="P51" s="7">
        <v>5.7077272727272721</v>
      </c>
      <c r="Q51" s="13">
        <f t="shared" si="5"/>
        <v>0.92075993276252022</v>
      </c>
      <c r="R51" s="16" t="s">
        <v>16</v>
      </c>
    </row>
    <row r="52" spans="1:18" x14ac:dyDescent="0.25">
      <c r="A52" s="3">
        <v>44680</v>
      </c>
      <c r="B52" s="4">
        <v>99.25</v>
      </c>
      <c r="C52" s="4">
        <v>1937381764.3</v>
      </c>
      <c r="D52" s="5">
        <v>256424</v>
      </c>
      <c r="E52" s="4">
        <v>0.66</v>
      </c>
      <c r="F52" s="5">
        <v>18681577</v>
      </c>
      <c r="G52" s="4">
        <v>1933282.21</v>
      </c>
      <c r="H52" s="4">
        <v>11803397</v>
      </c>
      <c r="I52" s="4">
        <v>-1286920</v>
      </c>
      <c r="J52" s="4">
        <f t="shared" si="0"/>
        <v>0.63182016164909416</v>
      </c>
      <c r="K52" s="4">
        <f t="shared" si="1"/>
        <v>-6.8887118041480122E-2</v>
      </c>
      <c r="L52" s="4">
        <f t="shared" si="2"/>
        <v>0.56293304360761409</v>
      </c>
      <c r="M52" s="4">
        <f t="shared" si="3"/>
        <v>103.70547220397935</v>
      </c>
      <c r="N52" s="18">
        <f t="shared" si="4"/>
        <v>7.9100836817363129E-2</v>
      </c>
      <c r="O52" s="6">
        <v>4.2000000000000003E-2</v>
      </c>
      <c r="P52" s="7">
        <v>5.547894736842105</v>
      </c>
      <c r="Q52" s="13">
        <f t="shared" si="5"/>
        <v>0.95703725069381251</v>
      </c>
      <c r="R52" s="16" t="s">
        <v>16</v>
      </c>
    </row>
    <row r="53" spans="1:18" x14ac:dyDescent="0.25">
      <c r="A53" s="3">
        <v>44712</v>
      </c>
      <c r="B53" s="4">
        <v>98.21</v>
      </c>
      <c r="C53" s="4">
        <v>1900273660.71</v>
      </c>
      <c r="D53" s="5">
        <v>259307</v>
      </c>
      <c r="E53" s="4">
        <v>0.68</v>
      </c>
      <c r="F53" s="5">
        <v>18681577</v>
      </c>
      <c r="G53" s="4">
        <v>2646466.02</v>
      </c>
      <c r="H53" s="4">
        <v>14201226</v>
      </c>
      <c r="I53" s="4">
        <v>-1391477</v>
      </c>
      <c r="J53" s="4">
        <f t="shared" si="0"/>
        <v>0.76017276271698053</v>
      </c>
      <c r="K53" s="4">
        <f t="shared" si="1"/>
        <v>-7.448391535682454E-2</v>
      </c>
      <c r="L53" s="4">
        <f t="shared" si="2"/>
        <v>0.68568884736015601</v>
      </c>
      <c r="M53" s="4">
        <f t="shared" si="3"/>
        <v>101.71912471361492</v>
      </c>
      <c r="N53" s="18">
        <f t="shared" si="4"/>
        <v>8.3237183804561132E-2</v>
      </c>
      <c r="O53" s="6">
        <v>4.1000000000000002E-2</v>
      </c>
      <c r="P53" s="7">
        <v>5.7059090909090902</v>
      </c>
      <c r="Q53" s="13">
        <f t="shared" si="5"/>
        <v>0.96550181960870496</v>
      </c>
      <c r="R53" s="16" t="s">
        <v>16</v>
      </c>
    </row>
    <row r="54" spans="1:18" x14ac:dyDescent="0.25">
      <c r="A54" s="3">
        <v>44742</v>
      </c>
      <c r="B54" s="4">
        <v>94.7</v>
      </c>
      <c r="C54" s="4">
        <v>1913681958.75</v>
      </c>
      <c r="D54" s="5">
        <v>264420</v>
      </c>
      <c r="E54" s="4">
        <v>0.68</v>
      </c>
      <c r="F54" s="5">
        <v>18681577</v>
      </c>
      <c r="G54" s="4">
        <v>2543428.8199999998</v>
      </c>
      <c r="H54" s="4">
        <v>15601666</v>
      </c>
      <c r="I54" s="4">
        <v>-1256819</v>
      </c>
      <c r="J54" s="4">
        <f t="shared" si="0"/>
        <v>0.83513645555725835</v>
      </c>
      <c r="K54" s="4">
        <f t="shared" si="1"/>
        <v>-6.7275851497975783E-2</v>
      </c>
      <c r="L54" s="4">
        <f t="shared" si="2"/>
        <v>0.76786060405928258</v>
      </c>
      <c r="M54" s="4">
        <f t="shared" si="3"/>
        <v>102.43685309596722</v>
      </c>
      <c r="N54" s="18">
        <f t="shared" si="4"/>
        <v>8.2632525209155094E-2</v>
      </c>
      <c r="O54" s="6">
        <v>3.4070999999999997E-2</v>
      </c>
      <c r="P54" s="7">
        <v>5.7538095238095242</v>
      </c>
      <c r="Q54" s="13">
        <f t="shared" si="5"/>
        <v>0.92447197603074549</v>
      </c>
      <c r="R54" s="16" t="s">
        <v>16</v>
      </c>
    </row>
    <row r="55" spans="1:18" x14ac:dyDescent="0.25">
      <c r="A55" s="3">
        <v>44771</v>
      </c>
      <c r="B55" s="4">
        <v>95.63</v>
      </c>
      <c r="C55" s="4">
        <v>1907854901.8699999</v>
      </c>
      <c r="D55" s="5">
        <v>269789</v>
      </c>
      <c r="E55" s="4">
        <v>0.69</v>
      </c>
      <c r="F55" s="5">
        <v>18681577</v>
      </c>
      <c r="G55" s="4">
        <v>2317036.98</v>
      </c>
      <c r="H55" s="4">
        <v>14709931</v>
      </c>
      <c r="I55" s="4">
        <v>-1277029</v>
      </c>
      <c r="J55" s="4">
        <f t="shared" si="0"/>
        <v>0.78740306559772766</v>
      </c>
      <c r="K55" s="4">
        <f t="shared" si="1"/>
        <v>-6.8357665950792054E-2</v>
      </c>
      <c r="L55" s="4">
        <f t="shared" si="2"/>
        <v>0.71904539964693559</v>
      </c>
      <c r="M55" s="4">
        <f t="shared" si="3"/>
        <v>102.12493848190653</v>
      </c>
      <c r="N55" s="18">
        <f t="shared" si="4"/>
        <v>8.4158913704595495E-2</v>
      </c>
      <c r="O55" s="6">
        <v>1E-3</v>
      </c>
      <c r="P55" s="7">
        <v>6.1376190476190482</v>
      </c>
      <c r="Q55" s="13">
        <f t="shared" si="5"/>
        <v>0.93640203285843604</v>
      </c>
      <c r="R55" s="16" t="s">
        <v>16</v>
      </c>
    </row>
    <row r="56" spans="1:18" x14ac:dyDescent="0.25">
      <c r="A56" s="3">
        <v>44834</v>
      </c>
      <c r="B56" s="4">
        <v>103.56</v>
      </c>
      <c r="C56" s="4">
        <v>1941886824.0599999</v>
      </c>
      <c r="D56" s="5">
        <v>281109</v>
      </c>
      <c r="E56" s="4">
        <v>0.73</v>
      </c>
      <c r="F56" s="5">
        <v>19056641</v>
      </c>
      <c r="G56" s="4">
        <v>3632909.51</v>
      </c>
      <c r="H56" s="4">
        <v>18286666</v>
      </c>
      <c r="I56" s="4">
        <v>-4098114</v>
      </c>
      <c r="J56" s="4">
        <f t="shared" si="0"/>
        <v>0.95959545021601655</v>
      </c>
      <c r="K56" s="4">
        <f t="shared" si="1"/>
        <v>-0.21504912644363716</v>
      </c>
      <c r="L56" s="4">
        <f t="shared" si="2"/>
        <v>0.74454632377237939</v>
      </c>
      <c r="M56" s="4">
        <f t="shared" si="3"/>
        <v>101.90079269793664</v>
      </c>
      <c r="N56" s="18">
        <f t="shared" si="4"/>
        <v>8.943531804059246E-2</v>
      </c>
      <c r="O56" s="6">
        <v>0.04</v>
      </c>
      <c r="P56" s="7">
        <v>5.8033333333333328</v>
      </c>
      <c r="Q56" s="13">
        <f t="shared" si="5"/>
        <v>1.01628257502355</v>
      </c>
      <c r="R56" s="16" t="s">
        <v>16</v>
      </c>
    </row>
    <row r="57" spans="1:18" x14ac:dyDescent="0.25">
      <c r="A57" s="3">
        <v>44924</v>
      </c>
      <c r="B57" s="4">
        <v>95.68</v>
      </c>
      <c r="C57" s="4">
        <v>2151494117.6999998</v>
      </c>
      <c r="D57" s="5">
        <v>293082</v>
      </c>
      <c r="E57" s="4">
        <v>0.77</v>
      </c>
      <c r="F57" s="5">
        <v>19997838</v>
      </c>
      <c r="G57" s="4">
        <v>5488459.1299999999</v>
      </c>
      <c r="H57" s="4">
        <v>17751540</v>
      </c>
      <c r="I57" s="4">
        <v>-4046226</v>
      </c>
      <c r="J57" s="4">
        <f t="shared" si="0"/>
        <v>0.88767295744669994</v>
      </c>
      <c r="K57" s="4">
        <f t="shared" si="1"/>
        <v>-0.20233317221591654</v>
      </c>
      <c r="L57" s="4">
        <f t="shared" si="2"/>
        <v>0.68533978523078343</v>
      </c>
      <c r="M57" s="4">
        <f t="shared" si="3"/>
        <v>107.58633596791812</v>
      </c>
      <c r="N57" s="18">
        <f t="shared" si="4"/>
        <v>8.9347214861641877E-2</v>
      </c>
      <c r="O57" s="6">
        <v>3.6999999999999998E-2</v>
      </c>
      <c r="P57" s="7">
        <v>6.1719047619047611</v>
      </c>
      <c r="Q57" s="13">
        <f t="shared" si="5"/>
        <v>0.88933226639980989</v>
      </c>
      <c r="R57" s="16" t="s">
        <v>16</v>
      </c>
    </row>
    <row r="58" spans="1:18" x14ac:dyDescent="0.25">
      <c r="A58" s="3">
        <v>45016</v>
      </c>
      <c r="B58" s="4">
        <v>95.49</v>
      </c>
      <c r="C58" s="4">
        <v>2101487966.9300001</v>
      </c>
      <c r="D58" s="5">
        <v>308245</v>
      </c>
      <c r="E58" s="4">
        <v>0.78</v>
      </c>
      <c r="F58" s="5">
        <v>21314099</v>
      </c>
      <c r="G58" s="4">
        <v>5143960.32</v>
      </c>
      <c r="H58" s="4">
        <v>18304370</v>
      </c>
      <c r="I58" s="4">
        <v>-3909824</v>
      </c>
      <c r="J58" s="4">
        <f t="shared" si="0"/>
        <v>0.85879163834230099</v>
      </c>
      <c r="K58" s="4">
        <f t="shared" si="1"/>
        <v>-0.18343838977195329</v>
      </c>
      <c r="L58" s="4">
        <f t="shared" si="2"/>
        <v>0.67535324857034773</v>
      </c>
      <c r="M58" s="4">
        <f t="shared" si="3"/>
        <v>98.596143657304026</v>
      </c>
      <c r="N58" s="18">
        <f t="shared" si="4"/>
        <v>9.9174208751666493E-2</v>
      </c>
      <c r="O58" s="6">
        <v>4.8000000000000001E-2</v>
      </c>
      <c r="P58" s="7">
        <v>6.3260869565217375</v>
      </c>
      <c r="Q58" s="13">
        <f t="shared" si="5"/>
        <v>0.96849629668985615</v>
      </c>
      <c r="R58" s="16" t="s">
        <v>16</v>
      </c>
    </row>
    <row r="59" spans="1:18" x14ac:dyDescent="0.25">
      <c r="A59" s="3">
        <v>45077</v>
      </c>
      <c r="B59" s="4">
        <v>101.37</v>
      </c>
      <c r="C59" s="4">
        <v>2098002886.54</v>
      </c>
      <c r="D59" s="5">
        <v>317438</v>
      </c>
      <c r="E59" s="4">
        <v>0.81</v>
      </c>
      <c r="F59" s="5">
        <v>21314099</v>
      </c>
      <c r="G59" s="4">
        <v>5220344.8899999997</v>
      </c>
      <c r="H59" s="4">
        <v>20927548</v>
      </c>
      <c r="I59" s="4">
        <v>-3609986</v>
      </c>
      <c r="J59" s="4">
        <f t="shared" si="0"/>
        <v>0.98186407035080392</v>
      </c>
      <c r="K59" s="4">
        <f t="shared" si="1"/>
        <v>-0.16937080005117738</v>
      </c>
      <c r="L59" s="4">
        <f t="shared" si="2"/>
        <v>0.81249327029962659</v>
      </c>
      <c r="M59" s="4">
        <f t="shared" si="3"/>
        <v>98.432633091363613</v>
      </c>
      <c r="N59" s="18">
        <f t="shared" si="4"/>
        <v>0.10334189240666558</v>
      </c>
      <c r="O59" s="6">
        <v>4.9000000000000002E-2</v>
      </c>
      <c r="P59" s="7">
        <v>5.709545454545454</v>
      </c>
      <c r="Q59" s="13">
        <f t="shared" si="5"/>
        <v>1.0298413932085915</v>
      </c>
      <c r="R59" s="16" t="s">
        <v>16</v>
      </c>
    </row>
    <row r="60" spans="1:18" x14ac:dyDescent="0.25">
      <c r="A60" s="3">
        <v>45107</v>
      </c>
      <c r="B60" s="4">
        <v>105.49</v>
      </c>
      <c r="C60" s="4">
        <v>2887777221.73</v>
      </c>
      <c r="D60" s="5">
        <v>325070</v>
      </c>
      <c r="E60" s="4">
        <v>0.81</v>
      </c>
      <c r="F60" s="5">
        <v>25117345</v>
      </c>
      <c r="G60" s="4">
        <v>8035404.7000000002</v>
      </c>
      <c r="H60" s="4">
        <v>22822795</v>
      </c>
      <c r="I60" s="4">
        <v>-3927636</v>
      </c>
      <c r="J60" s="4">
        <f t="shared" si="0"/>
        <v>0.90864679367982559</v>
      </c>
      <c r="K60" s="4">
        <f t="shared" si="1"/>
        <v>-0.15637146362404147</v>
      </c>
      <c r="L60" s="4">
        <f t="shared" si="2"/>
        <v>0.75227533005578406</v>
      </c>
      <c r="M60" s="4">
        <f t="shared" si="3"/>
        <v>114.97143594316995</v>
      </c>
      <c r="N60" s="18">
        <f t="shared" si="4"/>
        <v>8.7896829482830841E-2</v>
      </c>
      <c r="O60" s="6">
        <v>4.4999999999999998E-2</v>
      </c>
      <c r="P60" s="7">
        <v>5.3847619047619046</v>
      </c>
      <c r="Q60" s="13">
        <f t="shared" si="5"/>
        <v>0.9175322473326627</v>
      </c>
      <c r="R60" s="16" t="s">
        <v>16</v>
      </c>
    </row>
    <row r="61" spans="1:18" x14ac:dyDescent="0.25">
      <c r="A61" s="3">
        <v>45138</v>
      </c>
      <c r="B61" s="4">
        <v>105.98</v>
      </c>
      <c r="C61" s="4">
        <v>3050727984.48</v>
      </c>
      <c r="D61" s="5">
        <v>336875</v>
      </c>
      <c r="E61" s="4">
        <v>0.83</v>
      </c>
      <c r="F61" s="5">
        <v>26537865</v>
      </c>
      <c r="G61" s="4">
        <v>13580126.640000001</v>
      </c>
      <c r="H61" s="4">
        <v>26184385</v>
      </c>
      <c r="I61" s="4">
        <v>-4656582</v>
      </c>
      <c r="J61" s="4">
        <f t="shared" si="0"/>
        <v>0.98668016436137573</v>
      </c>
      <c r="K61" s="4">
        <f t="shared" si="1"/>
        <v>-0.1754693529415422</v>
      </c>
      <c r="L61" s="4">
        <f t="shared" si="2"/>
        <v>0.81121081141983353</v>
      </c>
      <c r="M61" s="4">
        <f t="shared" si="3"/>
        <v>114.95755157696371</v>
      </c>
      <c r="N61" s="18">
        <f t="shared" si="4"/>
        <v>9.0165367776832595E-2</v>
      </c>
      <c r="O61" s="6">
        <v>4.5999999999999999E-2</v>
      </c>
      <c r="P61" s="7">
        <v>5.2471428571428582</v>
      </c>
      <c r="Q61" s="13">
        <f t="shared" si="5"/>
        <v>0.92190550813050964</v>
      </c>
      <c r="R61" s="16" t="s">
        <v>16</v>
      </c>
    </row>
    <row r="62" spans="1:18" x14ac:dyDescent="0.25">
      <c r="A62" s="3">
        <v>45169</v>
      </c>
      <c r="B62" s="4">
        <v>110.5</v>
      </c>
      <c r="C62" s="4">
        <v>3462052426.0900002</v>
      </c>
      <c r="D62" s="5">
        <v>357599</v>
      </c>
      <c r="E62" s="4">
        <v>0.84</v>
      </c>
      <c r="F62" s="5">
        <v>30822213</v>
      </c>
      <c r="G62" s="4">
        <v>9197513.2799999993</v>
      </c>
      <c r="H62" s="4">
        <v>32963307</v>
      </c>
      <c r="I62" s="4">
        <v>-4817394</v>
      </c>
      <c r="J62" s="4">
        <f t="shared" si="0"/>
        <v>1.0694659400348703</v>
      </c>
      <c r="K62" s="4">
        <f t="shared" si="1"/>
        <v>-0.15629617509943236</v>
      </c>
      <c r="L62" s="4">
        <f t="shared" si="2"/>
        <v>0.91316976493543789</v>
      </c>
      <c r="M62" s="4">
        <f t="shared" si="3"/>
        <v>112.32329184442402</v>
      </c>
      <c r="N62" s="18">
        <f t="shared" si="4"/>
        <v>9.3525699908515669E-2</v>
      </c>
      <c r="O62" s="6">
        <v>4.2999999999999997E-2</v>
      </c>
      <c r="P62" s="7">
        <v>5.1947826086956521</v>
      </c>
      <c r="Q62" s="13">
        <f t="shared" si="5"/>
        <v>0.9837674643034019</v>
      </c>
      <c r="R62" s="16" t="s">
        <v>16</v>
      </c>
    </row>
    <row r="63" spans="1:18" x14ac:dyDescent="0.25">
      <c r="A63" s="3">
        <v>45198</v>
      </c>
      <c r="B63" s="4">
        <v>110.74</v>
      </c>
      <c r="C63" s="4">
        <v>3463638096.1700001</v>
      </c>
      <c r="D63" s="5">
        <v>370163</v>
      </c>
      <c r="E63" s="4">
        <v>0.85</v>
      </c>
      <c r="F63" s="5">
        <v>30822213</v>
      </c>
      <c r="G63" s="4">
        <v>10000111.82</v>
      </c>
      <c r="H63" s="4">
        <v>29372841</v>
      </c>
      <c r="I63" s="4">
        <v>-4951327</v>
      </c>
      <c r="J63" s="4">
        <f t="shared" si="0"/>
        <v>0.95297638102754012</v>
      </c>
      <c r="K63" s="4">
        <f t="shared" si="1"/>
        <v>-0.16064151526043896</v>
      </c>
      <c r="L63" s="4">
        <f t="shared" si="2"/>
        <v>0.79233486576710122</v>
      </c>
      <c r="M63" s="4">
        <f t="shared" si="3"/>
        <v>112.37473753652925</v>
      </c>
      <c r="N63" s="18">
        <f t="shared" si="4"/>
        <v>9.4640687568173565E-2</v>
      </c>
      <c r="O63" s="6">
        <v>4.1000000000000002E-2</v>
      </c>
      <c r="P63" s="7">
        <v>5.5170000000000003</v>
      </c>
      <c r="Q63" s="13">
        <f t="shared" si="5"/>
        <v>0.9854528021834279</v>
      </c>
      <c r="R63" s="16" t="s">
        <v>16</v>
      </c>
    </row>
    <row r="64" spans="1:18" x14ac:dyDescent="0.25">
      <c r="A64" s="3">
        <v>45230</v>
      </c>
      <c r="B64" s="4">
        <v>109.1</v>
      </c>
      <c r="C64" s="4">
        <v>3455928054.0799999</v>
      </c>
      <c r="D64" s="5">
        <v>384432</v>
      </c>
      <c r="E64" s="4">
        <v>0.85</v>
      </c>
      <c r="F64" s="5">
        <v>30822213</v>
      </c>
      <c r="G64" s="4">
        <v>9370625.7899999991</v>
      </c>
      <c r="H64" s="4">
        <v>31155278</v>
      </c>
      <c r="I64" s="4">
        <v>-5060947</v>
      </c>
      <c r="J64" s="4">
        <f t="shared" si="0"/>
        <v>1.0108060053961732</v>
      </c>
      <c r="K64" s="4">
        <f t="shared" si="1"/>
        <v>-0.16419804119840453</v>
      </c>
      <c r="L64" s="4">
        <f t="shared" si="2"/>
        <v>0.84660796419776863</v>
      </c>
      <c r="M64" s="4">
        <f t="shared" si="3"/>
        <v>112.12459190000406</v>
      </c>
      <c r="N64" s="18">
        <f t="shared" si="4"/>
        <v>9.4860707739083949E-2</v>
      </c>
      <c r="O64" s="6">
        <v>4.1000000000000002E-2</v>
      </c>
      <c r="P64" s="7">
        <v>5.767142857142856</v>
      </c>
      <c r="Q64" s="13">
        <f t="shared" si="5"/>
        <v>0.97302472322305988</v>
      </c>
      <c r="R64" s="16" t="s">
        <v>16</v>
      </c>
    </row>
    <row r="65" spans="1:18" x14ac:dyDescent="0.25">
      <c r="A65" s="3">
        <v>45260</v>
      </c>
      <c r="B65" s="4">
        <v>111.04</v>
      </c>
      <c r="C65" s="4">
        <v>3449365012.0799999</v>
      </c>
      <c r="D65" s="5">
        <v>396609</v>
      </c>
      <c r="E65" s="4">
        <v>0.85</v>
      </c>
      <c r="F65" s="5">
        <v>30822213</v>
      </c>
      <c r="G65" s="4">
        <v>9210434.3699999992</v>
      </c>
      <c r="H65" s="4">
        <v>32649138</v>
      </c>
      <c r="I65" s="4">
        <v>-4900293</v>
      </c>
      <c r="J65" s="4">
        <f t="shared" si="0"/>
        <v>1.0592729989893976</v>
      </c>
      <c r="K65" s="4">
        <f t="shared" si="1"/>
        <v>-0.1589857613403684</v>
      </c>
      <c r="L65" s="4">
        <f t="shared" si="2"/>
        <v>0.90028723764902918</v>
      </c>
      <c r="M65" s="4">
        <f t="shared" si="3"/>
        <v>111.91165968777128</v>
      </c>
      <c r="N65" s="18">
        <f t="shared" si="4"/>
        <v>9.5048803273350524E-2</v>
      </c>
      <c r="O65" s="6">
        <v>4.2000000000000003E-2</v>
      </c>
      <c r="P65" s="7">
        <v>5.6624999999999996</v>
      </c>
      <c r="Q65" s="13">
        <f t="shared" si="5"/>
        <v>0.99221118076344172</v>
      </c>
      <c r="R65" s="16" t="s">
        <v>16</v>
      </c>
    </row>
    <row r="66" spans="1:18" x14ac:dyDescent="0.25">
      <c r="A66" s="3">
        <v>45288</v>
      </c>
      <c r="B66" s="4">
        <v>117.12</v>
      </c>
      <c r="C66" s="4">
        <v>3445982046.4499998</v>
      </c>
      <c r="D66" s="5">
        <v>409164</v>
      </c>
      <c r="E66" s="4">
        <v>0.9</v>
      </c>
      <c r="F66" s="5">
        <v>30822213</v>
      </c>
      <c r="G66" s="4">
        <v>14425079.539999999</v>
      </c>
      <c r="H66" s="4">
        <v>35921770</v>
      </c>
      <c r="I66" s="4">
        <v>-5101860</v>
      </c>
      <c r="J66" s="4">
        <f t="shared" si="0"/>
        <v>1.1654507092011854</v>
      </c>
      <c r="K66" s="4">
        <f t="shared" si="1"/>
        <v>-0.16552542804113385</v>
      </c>
      <c r="L66" s="4">
        <f t="shared" si="2"/>
        <v>0.99992528116005164</v>
      </c>
      <c r="M66" s="4">
        <f t="shared" si="3"/>
        <v>111.80190229851438</v>
      </c>
      <c r="N66" s="18">
        <f t="shared" si="4"/>
        <v>0.10099321304313147</v>
      </c>
      <c r="O66" s="6">
        <v>4.3999999999999997E-2</v>
      </c>
      <c r="P66" s="7">
        <v>5.4936842105263155</v>
      </c>
      <c r="Q66" s="13">
        <f t="shared" si="5"/>
        <v>1.0475671486097451</v>
      </c>
      <c r="R66" s="16" t="s">
        <v>16</v>
      </c>
    </row>
    <row r="67" spans="1:18" x14ac:dyDescent="0.25">
      <c r="A67" s="3">
        <v>45322</v>
      </c>
      <c r="B67" s="4">
        <v>116.97</v>
      </c>
      <c r="C67" s="4">
        <v>3689832714.4200001</v>
      </c>
      <c r="D67" s="5">
        <v>437270</v>
      </c>
      <c r="E67" s="4">
        <v>0.92</v>
      </c>
      <c r="F67" s="5">
        <v>33189356</v>
      </c>
      <c r="G67" s="4">
        <v>14549054.68</v>
      </c>
      <c r="H67" s="4">
        <v>50374956</v>
      </c>
      <c r="I67" s="4">
        <v>-7886259</v>
      </c>
      <c r="J67" s="4">
        <f t="shared" ref="J67:J130" si="6">H67/F67</f>
        <v>1.517804563607682</v>
      </c>
      <c r="K67" s="4">
        <f t="shared" ref="K67:K130" si="7">I67/F67</f>
        <v>-0.23761410134020075</v>
      </c>
      <c r="L67" s="4">
        <f t="shared" ref="L67:L130" si="8">J67+K67</f>
        <v>1.2801904622674813</v>
      </c>
      <c r="M67" s="4">
        <f t="shared" ref="M67:M130" si="9">C67/F67</f>
        <v>111.17518262240461</v>
      </c>
      <c r="N67" s="18">
        <f t="shared" ref="N67:N130" si="10">(1+E67/M67)^12-1</f>
        <v>0.10394940065185776</v>
      </c>
      <c r="O67" s="6">
        <v>4.4999999999999998E-2</v>
      </c>
      <c r="P67" s="7">
        <v>5.5163636363636357</v>
      </c>
      <c r="Q67" s="13">
        <f t="shared" ref="Q67:Q130" si="11">B67/(C67/F67)</f>
        <v>1.0521232998310146</v>
      </c>
      <c r="R67" s="16" t="s">
        <v>16</v>
      </c>
    </row>
    <row r="68" spans="1:18" x14ac:dyDescent="0.25">
      <c r="A68" s="3">
        <v>45351</v>
      </c>
      <c r="B68" s="4">
        <v>118.18</v>
      </c>
      <c r="C68" s="4">
        <v>4414962847.79</v>
      </c>
      <c r="D68" s="5">
        <v>452356</v>
      </c>
      <c r="E68" s="4">
        <v>0.9</v>
      </c>
      <c r="F68" s="5">
        <v>39757965</v>
      </c>
      <c r="G68" s="4">
        <v>10604120.039999999</v>
      </c>
      <c r="H68" s="4">
        <v>44144866</v>
      </c>
      <c r="I68" s="4">
        <v>-4603184</v>
      </c>
      <c r="J68" s="4">
        <f t="shared" si="6"/>
        <v>1.1103401796344456</v>
      </c>
      <c r="K68" s="4">
        <f t="shared" si="7"/>
        <v>-0.11578017134428284</v>
      </c>
      <c r="L68" s="4">
        <f t="shared" si="8"/>
        <v>0.99456000829016278</v>
      </c>
      <c r="M68" s="4">
        <f t="shared" si="9"/>
        <v>111.04599663966704</v>
      </c>
      <c r="N68" s="18">
        <f t="shared" si="10"/>
        <v>0.1017116219191867</v>
      </c>
      <c r="O68" s="6">
        <v>4.7E-2</v>
      </c>
      <c r="P68" s="7">
        <v>5.5973684210526322</v>
      </c>
      <c r="Q68" s="13">
        <f t="shared" si="11"/>
        <v>1.0642436789818015</v>
      </c>
      <c r="R68" s="16" t="s">
        <v>16</v>
      </c>
    </row>
    <row r="69" spans="1:18" x14ac:dyDescent="0.25">
      <c r="A69" s="3">
        <v>45379</v>
      </c>
      <c r="B69" s="4">
        <v>116.24</v>
      </c>
      <c r="C69" s="4">
        <v>4414962847.79</v>
      </c>
      <c r="D69" s="5">
        <v>452356</v>
      </c>
      <c r="E69" s="4">
        <v>0.9</v>
      </c>
      <c r="F69" s="5">
        <v>39757965</v>
      </c>
      <c r="G69" s="4">
        <v>17225537.609999999</v>
      </c>
      <c r="H69" s="4">
        <v>47710070</v>
      </c>
      <c r="I69" s="4">
        <v>-7433039</v>
      </c>
      <c r="J69" s="4">
        <f t="shared" si="6"/>
        <v>1.2000128779227006</v>
      </c>
      <c r="K69" s="4">
        <f t="shared" si="7"/>
        <v>-0.18695722982803573</v>
      </c>
      <c r="L69" s="4">
        <f t="shared" si="8"/>
        <v>1.0130556480946649</v>
      </c>
      <c r="M69" s="4">
        <f t="shared" si="9"/>
        <v>111.04599663966704</v>
      </c>
      <c r="N69" s="18">
        <f t="shared" si="10"/>
        <v>0.1017116219191867</v>
      </c>
      <c r="O69" s="6">
        <v>4.7E-2</v>
      </c>
      <c r="P69" s="7">
        <v>5.7330000000000005</v>
      </c>
      <c r="Q69" s="13">
        <f t="shared" si="11"/>
        <v>1.0467734408939295</v>
      </c>
      <c r="R69" s="16" t="s">
        <v>16</v>
      </c>
    </row>
    <row r="70" spans="1:18" x14ac:dyDescent="0.25">
      <c r="A70" s="3">
        <v>45412</v>
      </c>
      <c r="B70" s="4">
        <v>116.31</v>
      </c>
      <c r="C70" s="4">
        <v>6130907903.6899996</v>
      </c>
      <c r="D70" s="5">
        <v>474668</v>
      </c>
      <c r="E70" s="4">
        <v>0.91</v>
      </c>
      <c r="F70" s="5">
        <v>55320191</v>
      </c>
      <c r="G70" s="4">
        <v>12072920.5</v>
      </c>
      <c r="H70" s="4">
        <v>52437002</v>
      </c>
      <c r="I70" s="4">
        <v>-7624487</v>
      </c>
      <c r="J70" s="4">
        <f t="shared" si="6"/>
        <v>0.9478817959974144</v>
      </c>
      <c r="K70" s="4">
        <f t="shared" si="7"/>
        <v>-0.13782466875430707</v>
      </c>
      <c r="L70" s="4">
        <f t="shared" si="8"/>
        <v>0.8100571272431073</v>
      </c>
      <c r="M70" s="4">
        <f t="shared" si="9"/>
        <v>110.82586290582401</v>
      </c>
      <c r="N70" s="18">
        <f t="shared" si="10"/>
        <v>0.10310687127578744</v>
      </c>
      <c r="O70" s="6">
        <v>4.4999999999999998E-2</v>
      </c>
      <c r="P70" s="7">
        <v>5.9781818181818185</v>
      </c>
      <c r="Q70" s="13">
        <f t="shared" si="11"/>
        <v>1.0494842715444157</v>
      </c>
      <c r="R70" s="16" t="s">
        <v>16</v>
      </c>
    </row>
    <row r="71" spans="1:18" x14ac:dyDescent="0.25">
      <c r="A71" s="3">
        <v>45443</v>
      </c>
      <c r="B71" s="4">
        <v>113.87</v>
      </c>
      <c r="C71" s="4">
        <v>6125366215.3000002</v>
      </c>
      <c r="D71" s="5">
        <v>508007</v>
      </c>
      <c r="E71" s="4">
        <v>0.92</v>
      </c>
      <c r="F71" s="5">
        <v>55320191</v>
      </c>
      <c r="G71" s="4">
        <v>11981235.93</v>
      </c>
      <c r="H71" s="4">
        <v>39879746</v>
      </c>
      <c r="I71" s="4">
        <v>-8892598</v>
      </c>
      <c r="J71" s="4">
        <f t="shared" si="6"/>
        <v>0.72088952115150873</v>
      </c>
      <c r="K71" s="4">
        <f t="shared" si="7"/>
        <v>-0.16074778194457065</v>
      </c>
      <c r="L71" s="4">
        <f t="shared" si="8"/>
        <v>0.56014173920693811</v>
      </c>
      <c r="M71" s="4">
        <f t="shared" si="9"/>
        <v>110.72568811810501</v>
      </c>
      <c r="N71" s="18">
        <f t="shared" si="10"/>
        <v>0.10439085609503729</v>
      </c>
      <c r="O71" s="6">
        <v>4.7E-2</v>
      </c>
      <c r="P71" s="7">
        <v>6.1466666666666656</v>
      </c>
      <c r="Q71" s="13">
        <f t="shared" si="11"/>
        <v>1.0283973117289742</v>
      </c>
      <c r="R71" s="16" t="s">
        <v>16</v>
      </c>
    </row>
    <row r="72" spans="1:18" x14ac:dyDescent="0.25">
      <c r="A72" s="3">
        <v>45471</v>
      </c>
      <c r="B72" s="4">
        <v>112.75</v>
      </c>
      <c r="C72" s="4">
        <v>6610443436.3400002</v>
      </c>
      <c r="D72" s="5">
        <v>516624</v>
      </c>
      <c r="E72" s="4">
        <v>0.92</v>
      </c>
      <c r="F72" s="5">
        <v>55320191</v>
      </c>
      <c r="G72" s="4">
        <v>14211182.6</v>
      </c>
      <c r="H72" s="4">
        <v>54044328</v>
      </c>
      <c r="I72" s="4">
        <v>-9149891</v>
      </c>
      <c r="J72" s="4">
        <f t="shared" si="6"/>
        <v>0.9769367571417098</v>
      </c>
      <c r="K72" s="4">
        <f t="shared" si="7"/>
        <v>-0.1653987601018948</v>
      </c>
      <c r="L72" s="4">
        <f t="shared" si="8"/>
        <v>0.811537997039815</v>
      </c>
      <c r="M72" s="4">
        <f t="shared" si="9"/>
        <v>119.49422655355619</v>
      </c>
      <c r="N72" s="18">
        <f t="shared" si="10"/>
        <v>9.6403806784103319E-2</v>
      </c>
      <c r="O72" s="6">
        <v>4.3999999999999997E-2</v>
      </c>
      <c r="P72" s="7">
        <v>6.2974999999999985</v>
      </c>
      <c r="Q72" s="13">
        <f t="shared" si="11"/>
        <v>0.94356023091598074</v>
      </c>
      <c r="R72" s="16" t="s">
        <v>16</v>
      </c>
    </row>
    <row r="73" spans="1:18" x14ac:dyDescent="0.25">
      <c r="A73" s="3">
        <v>45534</v>
      </c>
      <c r="B73" s="4">
        <v>112</v>
      </c>
      <c r="C73" s="4">
        <v>6593522965.1599998</v>
      </c>
      <c r="D73" s="5">
        <v>535741</v>
      </c>
      <c r="E73" s="4">
        <v>0.92</v>
      </c>
      <c r="F73" s="5">
        <v>55320191</v>
      </c>
      <c r="G73" s="4">
        <v>10565595.720000001</v>
      </c>
      <c r="H73" s="4">
        <v>61128039</v>
      </c>
      <c r="I73" s="4">
        <v>-9787860</v>
      </c>
      <c r="J73" s="4">
        <f t="shared" si="6"/>
        <v>1.1049860438840495</v>
      </c>
      <c r="K73" s="4">
        <f t="shared" si="7"/>
        <v>-0.176931059402886</v>
      </c>
      <c r="L73" s="4">
        <f t="shared" si="8"/>
        <v>0.92805498448116353</v>
      </c>
      <c r="M73" s="4">
        <f t="shared" si="9"/>
        <v>119.18836225926985</v>
      </c>
      <c r="N73" s="18">
        <f t="shared" si="10"/>
        <v>9.6661797198815069E-2</v>
      </c>
      <c r="O73" s="6">
        <v>4.2000000000000003E-2</v>
      </c>
      <c r="P73" s="7">
        <v>5.9786363636363653</v>
      </c>
      <c r="Q73" s="13">
        <f t="shared" si="11"/>
        <v>0.93968905920837265</v>
      </c>
      <c r="R73" s="16" t="s">
        <v>16</v>
      </c>
    </row>
    <row r="74" spans="1:18" x14ac:dyDescent="0.25">
      <c r="A74" s="3">
        <v>45565</v>
      </c>
      <c r="B74" s="4">
        <v>107.43</v>
      </c>
      <c r="C74" s="4">
        <v>6592134243.0500002</v>
      </c>
      <c r="D74" s="5">
        <v>547001</v>
      </c>
      <c r="E74" s="4">
        <v>0.92</v>
      </c>
      <c r="F74" s="5">
        <v>55320191</v>
      </c>
      <c r="G74" s="4">
        <v>20630036.969999999</v>
      </c>
      <c r="H74" s="4">
        <v>51256899</v>
      </c>
      <c r="I74" s="4">
        <v>-9705908</v>
      </c>
      <c r="J74" s="4">
        <f t="shared" si="6"/>
        <v>0.92654956668533561</v>
      </c>
      <c r="K74" s="4">
        <f t="shared" si="7"/>
        <v>-0.17544964730870144</v>
      </c>
      <c r="L74" s="4">
        <f t="shared" si="8"/>
        <v>0.75109991937663412</v>
      </c>
      <c r="M74" s="4">
        <f t="shared" si="9"/>
        <v>119.1632589093917</v>
      </c>
      <c r="N74" s="18">
        <f t="shared" si="10"/>
        <v>9.6683032660359158E-2</v>
      </c>
      <c r="O74" s="6">
        <v>4.3999999999999997E-2</v>
      </c>
      <c r="P74" s="7">
        <v>6.2476190476190485</v>
      </c>
      <c r="Q74" s="13">
        <f t="shared" si="11"/>
        <v>0.90153627035063444</v>
      </c>
      <c r="R74" s="16" t="s">
        <v>16</v>
      </c>
    </row>
    <row r="75" spans="1:18" x14ac:dyDescent="0.25">
      <c r="A75" s="3">
        <v>45596</v>
      </c>
      <c r="B75" s="4">
        <v>103.7</v>
      </c>
      <c r="C75" s="4">
        <v>6480240151.2299995</v>
      </c>
      <c r="D75" s="5">
        <v>555889</v>
      </c>
      <c r="E75" s="4">
        <v>0.92</v>
      </c>
      <c r="F75" s="5">
        <v>55320191</v>
      </c>
      <c r="G75" s="4">
        <v>12002271.07</v>
      </c>
      <c r="H75" s="4">
        <v>61497792</v>
      </c>
      <c r="I75" s="4">
        <v>-9410610</v>
      </c>
      <c r="J75" s="4">
        <f t="shared" si="6"/>
        <v>1.1116699145163833</v>
      </c>
      <c r="K75" s="4">
        <f t="shared" si="7"/>
        <v>-0.17011166863107902</v>
      </c>
      <c r="L75" s="4">
        <f t="shared" si="8"/>
        <v>0.94155824588530423</v>
      </c>
      <c r="M75" s="4">
        <f t="shared" si="9"/>
        <v>117.14059612032069</v>
      </c>
      <c r="N75" s="18">
        <f t="shared" si="10"/>
        <v>9.8425239835236544E-2</v>
      </c>
      <c r="O75" s="6">
        <v>4.2999999999999997E-2</v>
      </c>
      <c r="P75" s="7">
        <v>6.5382608695652182</v>
      </c>
      <c r="Q75" s="13">
        <f t="shared" si="11"/>
        <v>0.88526098922601337</v>
      </c>
      <c r="R75" s="16" t="s">
        <v>16</v>
      </c>
    </row>
    <row r="76" spans="1:18" x14ac:dyDescent="0.25">
      <c r="A76" s="3">
        <v>45625</v>
      </c>
      <c r="B76" s="4">
        <v>100.51</v>
      </c>
      <c r="C76" s="4">
        <v>6495969534.8100004</v>
      </c>
      <c r="D76" s="5">
        <v>560633</v>
      </c>
      <c r="E76" s="4">
        <v>0.92</v>
      </c>
      <c r="F76" s="5">
        <v>55320191</v>
      </c>
      <c r="G76" s="4">
        <v>18240329.449999999</v>
      </c>
      <c r="H76" s="4">
        <v>66070631</v>
      </c>
      <c r="I76" s="4">
        <v>-9135393</v>
      </c>
      <c r="J76" s="4">
        <f t="shared" si="6"/>
        <v>1.1943312162461623</v>
      </c>
      <c r="K76" s="4">
        <f t="shared" si="7"/>
        <v>-0.1651366858078997</v>
      </c>
      <c r="L76" s="4">
        <f t="shared" si="8"/>
        <v>1.0291945304382626</v>
      </c>
      <c r="M76" s="4">
        <f t="shared" si="9"/>
        <v>117.42492962126614</v>
      </c>
      <c r="N76" s="18">
        <f t="shared" si="10"/>
        <v>9.8176550444342814E-2</v>
      </c>
      <c r="O76" s="6">
        <v>0.04</v>
      </c>
      <c r="P76" s="7">
        <v>6.7052631578947377</v>
      </c>
      <c r="Q76" s="13">
        <f t="shared" si="11"/>
        <v>0.8559511197850207</v>
      </c>
      <c r="R76" s="16" t="s">
        <v>16</v>
      </c>
    </row>
    <row r="77" spans="1:18" x14ac:dyDescent="0.25">
      <c r="A77" s="8">
        <v>43131</v>
      </c>
      <c r="B77" s="9">
        <v>103.8</v>
      </c>
      <c r="C77" s="9">
        <v>178856899.66</v>
      </c>
      <c r="D77" s="10">
        <v>2911</v>
      </c>
      <c r="E77" s="9">
        <v>0.48</v>
      </c>
      <c r="F77" s="10">
        <v>1860134</v>
      </c>
      <c r="G77" s="9">
        <v>373800.83</v>
      </c>
      <c r="H77" s="9">
        <v>907784</v>
      </c>
      <c r="I77" s="9">
        <v>-55863</v>
      </c>
      <c r="J77" s="9">
        <f t="shared" si="6"/>
        <v>0.48802075549395901</v>
      </c>
      <c r="K77" s="9">
        <f t="shared" si="7"/>
        <v>-3.0031707393123292E-2</v>
      </c>
      <c r="L77" s="9">
        <f t="shared" si="8"/>
        <v>0.45798904810083574</v>
      </c>
      <c r="M77" s="9">
        <f t="shared" si="9"/>
        <v>96.152696343381706</v>
      </c>
      <c r="N77" s="17">
        <f t="shared" si="10"/>
        <v>6.1577158979494451E-2</v>
      </c>
      <c r="O77" s="11">
        <v>0.03</v>
      </c>
      <c r="P77" s="12">
        <v>5.2314285714285713</v>
      </c>
      <c r="Q77" s="14">
        <f t="shared" si="11"/>
        <v>1.07953290908565</v>
      </c>
      <c r="R77" s="15" t="s">
        <v>17</v>
      </c>
    </row>
    <row r="78" spans="1:18" x14ac:dyDescent="0.25">
      <c r="A78" s="3">
        <v>43159</v>
      </c>
      <c r="B78" s="4">
        <v>103.9</v>
      </c>
      <c r="C78" s="4">
        <v>178942463.69999999</v>
      </c>
      <c r="D78" s="5">
        <v>2911</v>
      </c>
      <c r="E78" s="4">
        <v>0.5</v>
      </c>
      <c r="F78" s="5">
        <v>1860134</v>
      </c>
      <c r="G78" s="4">
        <v>574154.55000000005</v>
      </c>
      <c r="H78" s="4">
        <v>1041252</v>
      </c>
      <c r="I78" s="4">
        <v>-89547</v>
      </c>
      <c r="J78" s="4">
        <f t="shared" si="6"/>
        <v>0.55977257552412896</v>
      </c>
      <c r="K78" s="4">
        <f t="shared" si="7"/>
        <v>-4.8140080230779071E-2</v>
      </c>
      <c r="L78" s="4">
        <f t="shared" si="8"/>
        <v>0.51163249529334986</v>
      </c>
      <c r="M78" s="4">
        <f t="shared" si="9"/>
        <v>96.19869520152848</v>
      </c>
      <c r="N78" s="18">
        <f t="shared" si="10"/>
        <v>6.4185139463760699E-2</v>
      </c>
      <c r="O78" s="6">
        <v>0.03</v>
      </c>
      <c r="P78" s="7">
        <v>5.1005882352941176</v>
      </c>
      <c r="Q78" s="13">
        <f t="shared" si="11"/>
        <v>1.0800562292694087</v>
      </c>
      <c r="R78" s="16" t="s">
        <v>17</v>
      </c>
    </row>
    <row r="79" spans="1:18" x14ac:dyDescent="0.25">
      <c r="A79" s="3">
        <v>43188</v>
      </c>
      <c r="B79" s="4">
        <v>103.65</v>
      </c>
      <c r="C79" s="4">
        <v>179318722.84</v>
      </c>
      <c r="D79" s="5">
        <v>5903</v>
      </c>
      <c r="E79" s="4">
        <v>0.67</v>
      </c>
      <c r="F79" s="5">
        <v>1860134</v>
      </c>
      <c r="G79" s="4">
        <v>630887.76</v>
      </c>
      <c r="H79" s="4">
        <v>1315502</v>
      </c>
      <c r="I79" s="4">
        <v>-74837</v>
      </c>
      <c r="J79" s="4">
        <f t="shared" si="6"/>
        <v>0.70720819037768246</v>
      </c>
      <c r="K79" s="4">
        <f t="shared" si="7"/>
        <v>-4.0232047798706976E-2</v>
      </c>
      <c r="L79" s="4">
        <f t="shared" si="8"/>
        <v>0.66697614257897553</v>
      </c>
      <c r="M79" s="4">
        <f t="shared" si="9"/>
        <v>96.400970489222814</v>
      </c>
      <c r="N79" s="18">
        <f t="shared" si="10"/>
        <v>8.6664767985300761E-2</v>
      </c>
      <c r="O79" s="6">
        <v>0.03</v>
      </c>
      <c r="P79" s="7">
        <v>5.102380952380952</v>
      </c>
      <c r="Q79" s="13">
        <f t="shared" si="11"/>
        <v>1.0751966445357271</v>
      </c>
      <c r="R79" s="16" t="s">
        <v>17</v>
      </c>
    </row>
    <row r="80" spans="1:18" x14ac:dyDescent="0.25">
      <c r="A80" s="3">
        <v>43220</v>
      </c>
      <c r="B80" s="4">
        <v>106.02</v>
      </c>
      <c r="C80" s="4">
        <v>179214416.83000001</v>
      </c>
      <c r="D80" s="5">
        <v>6645</v>
      </c>
      <c r="E80" s="4">
        <v>0.61</v>
      </c>
      <c r="F80" s="5">
        <v>1860134</v>
      </c>
      <c r="G80" s="4">
        <v>652417.27</v>
      </c>
      <c r="H80" s="4">
        <v>1192920</v>
      </c>
      <c r="I80" s="4">
        <v>-89241</v>
      </c>
      <c r="J80" s="4">
        <f t="shared" si="6"/>
        <v>0.64130863690465312</v>
      </c>
      <c r="K80" s="4">
        <f t="shared" si="7"/>
        <v>-4.7975575953130262E-2</v>
      </c>
      <c r="L80" s="4">
        <f t="shared" si="8"/>
        <v>0.59333306095152283</v>
      </c>
      <c r="M80" s="4">
        <f t="shared" si="9"/>
        <v>96.344896028995763</v>
      </c>
      <c r="N80" s="18">
        <f t="shared" si="10"/>
        <v>7.8679414885749921E-2</v>
      </c>
      <c r="O80" s="6">
        <v>0.03</v>
      </c>
      <c r="P80" s="7">
        <v>5.2709523809523819</v>
      </c>
      <c r="Q80" s="13">
        <f t="shared" si="11"/>
        <v>1.1004215518390557</v>
      </c>
      <c r="R80" s="16" t="s">
        <v>17</v>
      </c>
    </row>
    <row r="81" spans="1:18" x14ac:dyDescent="0.25">
      <c r="A81" s="3">
        <v>43250</v>
      </c>
      <c r="B81" s="4">
        <v>100.1</v>
      </c>
      <c r="C81" s="4">
        <v>179241239.06999999</v>
      </c>
      <c r="D81" s="5">
        <v>7162</v>
      </c>
      <c r="E81" s="4">
        <v>0.62</v>
      </c>
      <c r="F81" s="5">
        <v>1860134</v>
      </c>
      <c r="G81" s="4">
        <v>177376.12</v>
      </c>
      <c r="H81" s="4">
        <v>1286559</v>
      </c>
      <c r="I81" s="4">
        <v>-116887</v>
      </c>
      <c r="J81" s="4">
        <f t="shared" si="6"/>
        <v>0.69164855865222608</v>
      </c>
      <c r="K81" s="4">
        <f t="shared" si="7"/>
        <v>-6.2837946083454208E-2</v>
      </c>
      <c r="L81" s="4">
        <f t="shared" si="8"/>
        <v>0.62881061256877191</v>
      </c>
      <c r="M81" s="4">
        <f t="shared" si="9"/>
        <v>96.359315549309883</v>
      </c>
      <c r="N81" s="18">
        <f t="shared" si="10"/>
        <v>8.0002841438811423E-2</v>
      </c>
      <c r="O81" s="6">
        <v>0.03</v>
      </c>
      <c r="P81" s="7">
        <v>5.4619047619047629</v>
      </c>
      <c r="Q81" s="13">
        <f t="shared" si="11"/>
        <v>1.0388201641882346</v>
      </c>
      <c r="R81" s="16" t="s">
        <v>17</v>
      </c>
    </row>
    <row r="82" spans="1:18" x14ac:dyDescent="0.25">
      <c r="A82" s="3">
        <v>43280</v>
      </c>
      <c r="B82" s="4">
        <v>100</v>
      </c>
      <c r="C82" s="4">
        <v>179245862.46000001</v>
      </c>
      <c r="D82" s="5">
        <v>7323</v>
      </c>
      <c r="E82" s="4">
        <v>0.62</v>
      </c>
      <c r="F82" s="5">
        <v>1860134</v>
      </c>
      <c r="G82" s="4">
        <v>102880.68</v>
      </c>
      <c r="H82" s="4">
        <v>1257014</v>
      </c>
      <c r="I82" s="4">
        <v>-93784</v>
      </c>
      <c r="J82" s="4">
        <f t="shared" si="6"/>
        <v>0.67576529432825805</v>
      </c>
      <c r="K82" s="4">
        <f t="shared" si="7"/>
        <v>-5.0417873120968702E-2</v>
      </c>
      <c r="L82" s="4">
        <f t="shared" si="8"/>
        <v>0.62534742120728937</v>
      </c>
      <c r="M82" s="4">
        <f t="shared" si="9"/>
        <v>96.361801063794331</v>
      </c>
      <c r="N82" s="18">
        <f t="shared" si="10"/>
        <v>8.0000704314842963E-2</v>
      </c>
      <c r="O82" s="6">
        <v>0.02</v>
      </c>
      <c r="P82" s="7">
        <v>5.8500000000000005</v>
      </c>
      <c r="Q82" s="13">
        <f t="shared" si="11"/>
        <v>1.0377556136979742</v>
      </c>
      <c r="R82" s="16" t="s">
        <v>17</v>
      </c>
    </row>
    <row r="83" spans="1:18" x14ac:dyDescent="0.25">
      <c r="A83" s="3">
        <v>43312</v>
      </c>
      <c r="B83" s="4">
        <v>99.55</v>
      </c>
      <c r="C83" s="4">
        <v>178116797.77000001</v>
      </c>
      <c r="D83" s="5">
        <v>7635</v>
      </c>
      <c r="E83" s="4">
        <v>0.62</v>
      </c>
      <c r="F83" s="5">
        <v>1860134</v>
      </c>
      <c r="G83" s="4">
        <v>190219.96</v>
      </c>
      <c r="H83" s="4">
        <v>1245712</v>
      </c>
      <c r="I83" s="4">
        <v>-116870</v>
      </c>
      <c r="J83" s="4">
        <f t="shared" si="6"/>
        <v>0.66968938796882371</v>
      </c>
      <c r="K83" s="4">
        <f t="shared" si="7"/>
        <v>-6.2828806956918157E-2</v>
      </c>
      <c r="L83" s="4">
        <f t="shared" si="8"/>
        <v>0.60686058101190554</v>
      </c>
      <c r="M83" s="4">
        <f t="shared" si="9"/>
        <v>95.754820765600769</v>
      </c>
      <c r="N83" s="18">
        <f t="shared" si="10"/>
        <v>8.0526016500706232E-2</v>
      </c>
      <c r="O83" s="6">
        <v>0.02</v>
      </c>
      <c r="P83" s="7">
        <v>5.76</v>
      </c>
      <c r="Q83" s="13">
        <f t="shared" si="11"/>
        <v>1.0396343411648119</v>
      </c>
      <c r="R83" s="16" t="s">
        <v>17</v>
      </c>
    </row>
    <row r="84" spans="1:18" x14ac:dyDescent="0.25">
      <c r="A84" s="3">
        <v>43343</v>
      </c>
      <c r="B84" s="4">
        <v>99.1</v>
      </c>
      <c r="C84" s="4">
        <v>178163040.47</v>
      </c>
      <c r="D84" s="5">
        <v>8117</v>
      </c>
      <c r="E84" s="4">
        <v>0.62</v>
      </c>
      <c r="F84" s="5">
        <v>1860134</v>
      </c>
      <c r="G84" s="4">
        <v>273465.96000000002</v>
      </c>
      <c r="H84" s="4">
        <v>1280357</v>
      </c>
      <c r="I84" s="4">
        <v>-89341</v>
      </c>
      <c r="J84" s="4">
        <f t="shared" si="6"/>
        <v>0.68831439025360541</v>
      </c>
      <c r="K84" s="4">
        <f t="shared" si="7"/>
        <v>-4.8029335520989348E-2</v>
      </c>
      <c r="L84" s="4">
        <f t="shared" si="8"/>
        <v>0.6402850547326161</v>
      </c>
      <c r="M84" s="4">
        <f t="shared" si="9"/>
        <v>95.779680641287129</v>
      </c>
      <c r="N84" s="18">
        <f t="shared" si="10"/>
        <v>8.0504366088976598E-2</v>
      </c>
      <c r="O84" s="6">
        <v>0.03</v>
      </c>
      <c r="P84" s="7">
        <v>5.7104347826086954</v>
      </c>
      <c r="Q84" s="13">
        <f t="shared" si="11"/>
        <v>1.0346662187269979</v>
      </c>
      <c r="R84" s="16" t="s">
        <v>17</v>
      </c>
    </row>
    <row r="85" spans="1:18" x14ac:dyDescent="0.25">
      <c r="A85" s="3">
        <v>43371</v>
      </c>
      <c r="B85" s="4">
        <v>98.99</v>
      </c>
      <c r="C85" s="4">
        <v>177984827.06</v>
      </c>
      <c r="D85" s="5">
        <v>8339</v>
      </c>
      <c r="E85" s="4">
        <v>0.62</v>
      </c>
      <c r="F85" s="5">
        <v>1860134</v>
      </c>
      <c r="G85" s="4">
        <v>268589.7</v>
      </c>
      <c r="H85" s="4">
        <v>1262412</v>
      </c>
      <c r="I85" s="4">
        <v>-95806</v>
      </c>
      <c r="J85" s="4">
        <f t="shared" si="6"/>
        <v>0.67866723580129173</v>
      </c>
      <c r="K85" s="4">
        <f t="shared" si="7"/>
        <v>-5.1504891583079498E-2</v>
      </c>
      <c r="L85" s="4">
        <f t="shared" si="8"/>
        <v>0.62716234421821226</v>
      </c>
      <c r="M85" s="4">
        <f t="shared" si="9"/>
        <v>95.683873882204182</v>
      </c>
      <c r="N85" s="18">
        <f t="shared" si="10"/>
        <v>8.0587868044853073E-2</v>
      </c>
      <c r="O85" s="6">
        <v>0.03</v>
      </c>
      <c r="P85" s="7">
        <v>5.8842105263157887</v>
      </c>
      <c r="Q85" s="13">
        <f t="shared" si="11"/>
        <v>1.0345525947440837</v>
      </c>
      <c r="R85" s="16" t="s">
        <v>17</v>
      </c>
    </row>
    <row r="86" spans="1:18" x14ac:dyDescent="0.25">
      <c r="A86" s="3">
        <v>43404</v>
      </c>
      <c r="B86" s="4">
        <v>99.76</v>
      </c>
      <c r="C86" s="4">
        <v>178024312.46000001</v>
      </c>
      <c r="D86" s="5">
        <v>8825</v>
      </c>
      <c r="E86" s="4">
        <v>0.62</v>
      </c>
      <c r="F86" s="5">
        <v>1860134</v>
      </c>
      <c r="G86" s="4">
        <v>497042.35</v>
      </c>
      <c r="H86" s="4">
        <v>1271852</v>
      </c>
      <c r="I86" s="4">
        <v>-120845</v>
      </c>
      <c r="J86" s="4">
        <f t="shared" si="6"/>
        <v>0.68374213900718983</v>
      </c>
      <c r="K86" s="4">
        <f t="shared" si="7"/>
        <v>-6.4965749779316975E-2</v>
      </c>
      <c r="L86" s="4">
        <f t="shared" si="8"/>
        <v>0.61877638922787281</v>
      </c>
      <c r="M86" s="4">
        <f t="shared" si="9"/>
        <v>95.705101062611618</v>
      </c>
      <c r="N86" s="18">
        <f t="shared" si="10"/>
        <v>8.0569352219336032E-2</v>
      </c>
      <c r="O86" s="6">
        <v>0.02</v>
      </c>
      <c r="P86" s="7">
        <v>5.413181818181819</v>
      </c>
      <c r="Q86" s="13">
        <f t="shared" si="11"/>
        <v>1.0423686814220656</v>
      </c>
      <c r="R86" s="16" t="s">
        <v>17</v>
      </c>
    </row>
    <row r="87" spans="1:18" x14ac:dyDescent="0.25">
      <c r="A87" s="3">
        <v>43434</v>
      </c>
      <c r="B87" s="4">
        <v>102</v>
      </c>
      <c r="C87" s="4">
        <v>178312126.47999999</v>
      </c>
      <c r="D87" s="5">
        <v>12353</v>
      </c>
      <c r="E87" s="4">
        <v>0.64</v>
      </c>
      <c r="F87" s="5">
        <v>1860134</v>
      </c>
      <c r="G87" s="4">
        <v>1064396.3799999999</v>
      </c>
      <c r="H87" s="4">
        <v>1316774</v>
      </c>
      <c r="I87" s="4">
        <v>-87475</v>
      </c>
      <c r="J87" s="4">
        <f t="shared" si="6"/>
        <v>0.70789201208085006</v>
      </c>
      <c r="K87" s="4">
        <f t="shared" si="7"/>
        <v>-4.7026181984738735E-2</v>
      </c>
      <c r="L87" s="4">
        <f t="shared" si="8"/>
        <v>0.66086583009611133</v>
      </c>
      <c r="M87" s="4">
        <f t="shared" si="9"/>
        <v>95.859828636001481</v>
      </c>
      <c r="N87" s="18">
        <f t="shared" si="10"/>
        <v>8.312536408698068E-2</v>
      </c>
      <c r="O87" s="6">
        <v>0.02</v>
      </c>
      <c r="P87" s="7">
        <v>5.149</v>
      </c>
      <c r="Q87" s="13">
        <f t="shared" si="11"/>
        <v>1.0640536442779795</v>
      </c>
      <c r="R87" s="16" t="s">
        <v>17</v>
      </c>
    </row>
    <row r="88" spans="1:18" x14ac:dyDescent="0.25">
      <c r="A88" s="3">
        <v>43462</v>
      </c>
      <c r="B88" s="4">
        <v>107.68</v>
      </c>
      <c r="C88" s="4">
        <v>215149500.75</v>
      </c>
      <c r="D88" s="5">
        <v>12353</v>
      </c>
      <c r="E88" s="4">
        <v>0.64</v>
      </c>
      <c r="F88" s="5">
        <v>1860134</v>
      </c>
      <c r="G88" s="4">
        <v>830736.15</v>
      </c>
      <c r="H88" s="4">
        <v>1395845</v>
      </c>
      <c r="I88" s="4">
        <v>-103099</v>
      </c>
      <c r="J88" s="4">
        <f t="shared" si="6"/>
        <v>0.75040023998271088</v>
      </c>
      <c r="K88" s="4">
        <f t="shared" si="7"/>
        <v>-5.5425576867042914E-2</v>
      </c>
      <c r="L88" s="4">
        <f t="shared" si="8"/>
        <v>0.69497466311566791</v>
      </c>
      <c r="M88" s="4">
        <f t="shared" si="9"/>
        <v>115.663441854189</v>
      </c>
      <c r="N88" s="18">
        <f t="shared" si="10"/>
        <v>6.8458030879472886E-2</v>
      </c>
      <c r="O88" s="6">
        <v>0.02</v>
      </c>
      <c r="P88" s="7">
        <v>5.0805263157894744</v>
      </c>
      <c r="Q88" s="13">
        <f t="shared" si="11"/>
        <v>0.93097696449105061</v>
      </c>
      <c r="R88" s="16" t="s">
        <v>17</v>
      </c>
    </row>
    <row r="89" spans="1:18" x14ac:dyDescent="0.25">
      <c r="A89" s="3">
        <v>43496</v>
      </c>
      <c r="B89" s="4">
        <v>107.05</v>
      </c>
      <c r="C89" s="4">
        <v>289662304.38</v>
      </c>
      <c r="D89" s="5">
        <v>12442</v>
      </c>
      <c r="E89" s="4">
        <v>0.74</v>
      </c>
      <c r="F89" s="5">
        <v>2636769</v>
      </c>
      <c r="G89" s="4">
        <v>522367.4</v>
      </c>
      <c r="H89" s="4">
        <v>2312481</v>
      </c>
      <c r="I89" s="4">
        <v>-101035</v>
      </c>
      <c r="J89" s="4">
        <f t="shared" si="6"/>
        <v>0.87701311719001551</v>
      </c>
      <c r="K89" s="4">
        <f t="shared" si="7"/>
        <v>-3.8317729008494866E-2</v>
      </c>
      <c r="L89" s="4">
        <f t="shared" si="8"/>
        <v>0.83869538818152067</v>
      </c>
      <c r="M89" s="4">
        <f t="shared" si="9"/>
        <v>109.85501740197947</v>
      </c>
      <c r="N89" s="18">
        <f t="shared" si="10"/>
        <v>8.3896886889777367E-2</v>
      </c>
      <c r="O89" s="6">
        <v>0.02</v>
      </c>
      <c r="P89" s="7">
        <v>4.6790909090909087</v>
      </c>
      <c r="Q89" s="13">
        <f t="shared" si="11"/>
        <v>0.97446618763241921</v>
      </c>
      <c r="R89" s="16" t="s">
        <v>17</v>
      </c>
    </row>
    <row r="90" spans="1:18" x14ac:dyDescent="0.25">
      <c r="A90" s="3">
        <v>43524</v>
      </c>
      <c r="B90" s="4">
        <v>106.78</v>
      </c>
      <c r="C90" s="4">
        <v>289552298.72000003</v>
      </c>
      <c r="D90" s="5">
        <v>12442</v>
      </c>
      <c r="E90" s="4">
        <v>0.6</v>
      </c>
      <c r="F90" s="5">
        <v>2636769</v>
      </c>
      <c r="G90" s="4">
        <v>1381535.47</v>
      </c>
      <c r="H90" s="4">
        <v>1540710</v>
      </c>
      <c r="I90" s="4">
        <v>-172658</v>
      </c>
      <c r="J90" s="4">
        <f t="shared" si="6"/>
        <v>0.58431739754221923</v>
      </c>
      <c r="K90" s="4">
        <f t="shared" si="7"/>
        <v>-6.5480897264796417E-2</v>
      </c>
      <c r="L90" s="4">
        <f t="shared" si="8"/>
        <v>0.51883650027742279</v>
      </c>
      <c r="M90" s="4">
        <f t="shared" si="9"/>
        <v>109.81329753194157</v>
      </c>
      <c r="N90" s="18">
        <f t="shared" si="10"/>
        <v>6.7572479061208446E-2</v>
      </c>
      <c r="O90" s="6">
        <v>0.02</v>
      </c>
      <c r="P90" s="7">
        <v>4.4850000000000003</v>
      </c>
      <c r="Q90" s="13">
        <f t="shared" si="11"/>
        <v>0.97237768466920615</v>
      </c>
      <c r="R90" s="16" t="s">
        <v>17</v>
      </c>
    </row>
    <row r="91" spans="1:18" x14ac:dyDescent="0.25">
      <c r="A91" s="3">
        <v>43553</v>
      </c>
      <c r="B91" s="4">
        <v>108.15</v>
      </c>
      <c r="C91" s="4">
        <v>289396116.80000001</v>
      </c>
      <c r="D91" s="5">
        <v>22075</v>
      </c>
      <c r="E91" s="4">
        <v>0.6</v>
      </c>
      <c r="F91" s="5">
        <v>2636769</v>
      </c>
      <c r="G91" s="4">
        <v>872964.25</v>
      </c>
      <c r="H91" s="4">
        <v>1589069</v>
      </c>
      <c r="I91" s="4">
        <v>-198160</v>
      </c>
      <c r="J91" s="4">
        <f t="shared" si="6"/>
        <v>0.60265764653634812</v>
      </c>
      <c r="K91" s="4">
        <f t="shared" si="7"/>
        <v>-7.5152582573596707E-2</v>
      </c>
      <c r="L91" s="4">
        <f t="shared" si="8"/>
        <v>0.52750506396275143</v>
      </c>
      <c r="M91" s="4">
        <f t="shared" si="9"/>
        <v>109.75406522148889</v>
      </c>
      <c r="N91" s="18">
        <f t="shared" si="10"/>
        <v>6.7610050129925492E-2</v>
      </c>
      <c r="O91" s="6">
        <v>0.02</v>
      </c>
      <c r="P91" s="7">
        <v>4.4047368421052626</v>
      </c>
      <c r="Q91" s="13">
        <f t="shared" si="11"/>
        <v>0.98538491291186525</v>
      </c>
      <c r="R91" s="16" t="s">
        <v>17</v>
      </c>
    </row>
    <row r="92" spans="1:18" x14ac:dyDescent="0.25">
      <c r="A92" s="3">
        <v>43585</v>
      </c>
      <c r="B92" s="4">
        <v>109.39</v>
      </c>
      <c r="C92" s="4">
        <v>289300074.73000002</v>
      </c>
      <c r="D92" s="5">
        <v>24404</v>
      </c>
      <c r="E92" s="4">
        <v>0.6</v>
      </c>
      <c r="F92" s="5">
        <v>2636769</v>
      </c>
      <c r="G92" s="4">
        <v>254311.71</v>
      </c>
      <c r="H92" s="4">
        <v>1785845</v>
      </c>
      <c r="I92" s="4">
        <v>-243035</v>
      </c>
      <c r="J92" s="4">
        <f t="shared" si="6"/>
        <v>0.67728534429826803</v>
      </c>
      <c r="K92" s="4">
        <f t="shared" si="7"/>
        <v>-9.2171517489776311E-2</v>
      </c>
      <c r="L92" s="4">
        <f t="shared" si="8"/>
        <v>0.58511382680849167</v>
      </c>
      <c r="M92" s="4">
        <f t="shared" si="9"/>
        <v>109.71764107132631</v>
      </c>
      <c r="N92" s="18">
        <f t="shared" si="10"/>
        <v>6.7633174722567135E-2</v>
      </c>
      <c r="O92" s="6">
        <v>0.02</v>
      </c>
      <c r="P92" s="7">
        <v>4.4914285714285729</v>
      </c>
      <c r="Q92" s="13">
        <f t="shared" si="11"/>
        <v>0.99701377947860437</v>
      </c>
      <c r="R92" s="16" t="s">
        <v>17</v>
      </c>
    </row>
    <row r="93" spans="1:18" x14ac:dyDescent="0.25">
      <c r="A93" s="3">
        <v>43616</v>
      </c>
      <c r="B93" s="4">
        <v>102.98</v>
      </c>
      <c r="C93" s="4">
        <v>289111444.17000002</v>
      </c>
      <c r="D93" s="5">
        <v>24404</v>
      </c>
      <c r="E93" s="4">
        <v>0.6</v>
      </c>
      <c r="F93" s="5">
        <v>2636769</v>
      </c>
      <c r="G93" s="4">
        <v>5457716.9500000002</v>
      </c>
      <c r="H93" s="4">
        <v>2038711</v>
      </c>
      <c r="I93" s="4">
        <v>-423247</v>
      </c>
      <c r="J93" s="4">
        <f t="shared" si="6"/>
        <v>0.77318528851029422</v>
      </c>
      <c r="K93" s="4">
        <f t="shared" si="7"/>
        <v>-0.16051728460096429</v>
      </c>
      <c r="L93" s="4">
        <f t="shared" si="8"/>
        <v>0.61266800390932996</v>
      </c>
      <c r="M93" s="4">
        <f t="shared" si="9"/>
        <v>109.64610254823234</v>
      </c>
      <c r="N93" s="18">
        <f t="shared" si="10"/>
        <v>6.7678638428828819E-2</v>
      </c>
      <c r="O93" s="6">
        <v>0.02</v>
      </c>
      <c r="P93" s="7">
        <v>4.2859090909090911</v>
      </c>
      <c r="Q93" s="13">
        <f t="shared" si="11"/>
        <v>0.93920347013428984</v>
      </c>
      <c r="R93" s="16" t="s">
        <v>17</v>
      </c>
    </row>
    <row r="94" spans="1:18" x14ac:dyDescent="0.25">
      <c r="A94" s="3">
        <v>43644</v>
      </c>
      <c r="B94" s="4">
        <v>102.9</v>
      </c>
      <c r="C94" s="4">
        <v>289067079.83999997</v>
      </c>
      <c r="D94" s="5">
        <v>25140</v>
      </c>
      <c r="E94" s="4">
        <v>0.6</v>
      </c>
      <c r="F94" s="5">
        <v>2636769</v>
      </c>
      <c r="G94" s="4">
        <v>1840753.69</v>
      </c>
      <c r="H94" s="4">
        <v>1776704</v>
      </c>
      <c r="I94" s="4">
        <v>-212782</v>
      </c>
      <c r="J94" s="4">
        <f t="shared" si="6"/>
        <v>0.67381860147779349</v>
      </c>
      <c r="K94" s="4">
        <f t="shared" si="7"/>
        <v>-8.0698005779042459E-2</v>
      </c>
      <c r="L94" s="4">
        <f t="shared" si="8"/>
        <v>0.59312059569875109</v>
      </c>
      <c r="M94" s="4">
        <f t="shared" si="9"/>
        <v>109.62927728595109</v>
      </c>
      <c r="N94" s="18">
        <f t="shared" si="10"/>
        <v>6.7689339988859176E-2</v>
      </c>
      <c r="O94" s="6">
        <v>0.02</v>
      </c>
      <c r="P94" s="7">
        <v>3.8505263157894745</v>
      </c>
      <c r="Q94" s="13">
        <f t="shared" si="11"/>
        <v>0.9386178815317846</v>
      </c>
      <c r="R94" s="16" t="s">
        <v>17</v>
      </c>
    </row>
    <row r="95" spans="1:18" x14ac:dyDescent="0.25">
      <c r="A95" s="3">
        <v>43677</v>
      </c>
      <c r="B95" s="4">
        <v>109</v>
      </c>
      <c r="C95" s="4">
        <v>289059307.69999999</v>
      </c>
      <c r="D95" s="5">
        <v>25483</v>
      </c>
      <c r="E95" s="4">
        <v>0.6</v>
      </c>
      <c r="F95" s="5">
        <v>2636769</v>
      </c>
      <c r="G95" s="4">
        <v>1044206.84</v>
      </c>
      <c r="H95" s="4">
        <v>1809673</v>
      </c>
      <c r="I95" s="4">
        <v>-226446</v>
      </c>
      <c r="J95" s="4">
        <f t="shared" si="6"/>
        <v>0.68632216170623972</v>
      </c>
      <c r="K95" s="4">
        <f t="shared" si="7"/>
        <v>-8.5880105538255341E-2</v>
      </c>
      <c r="L95" s="4">
        <f t="shared" si="8"/>
        <v>0.60044205616798441</v>
      </c>
      <c r="M95" s="4">
        <f t="shared" si="9"/>
        <v>109.62632968606654</v>
      </c>
      <c r="N95" s="18">
        <f t="shared" si="10"/>
        <v>6.7691215132102966E-2</v>
      </c>
      <c r="O95" s="6">
        <v>0.02</v>
      </c>
      <c r="P95" s="7">
        <v>3.614782608695652</v>
      </c>
      <c r="Q95" s="13">
        <f t="shared" si="11"/>
        <v>0.99428668561776956</v>
      </c>
      <c r="R95" s="16" t="s">
        <v>17</v>
      </c>
    </row>
    <row r="96" spans="1:18" x14ac:dyDescent="0.25">
      <c r="A96" s="3">
        <v>43707</v>
      </c>
      <c r="B96" s="4">
        <v>103</v>
      </c>
      <c r="C96" s="4">
        <v>289026049.56999999</v>
      </c>
      <c r="D96" s="5">
        <v>26933</v>
      </c>
      <c r="E96" s="4">
        <v>0.61</v>
      </c>
      <c r="F96" s="5">
        <v>2636769</v>
      </c>
      <c r="G96" s="4">
        <v>1428368.38</v>
      </c>
      <c r="H96" s="4">
        <v>1822249</v>
      </c>
      <c r="I96" s="4">
        <v>-222765</v>
      </c>
      <c r="J96" s="4">
        <f t="shared" si="6"/>
        <v>0.69109163525511719</v>
      </c>
      <c r="K96" s="4">
        <f t="shared" si="7"/>
        <v>-8.4484078810089167E-2</v>
      </c>
      <c r="L96" s="4">
        <f t="shared" si="8"/>
        <v>0.60660755644502806</v>
      </c>
      <c r="M96" s="4">
        <f t="shared" si="9"/>
        <v>109.61371647269821</v>
      </c>
      <c r="N96" s="18">
        <f t="shared" si="10"/>
        <v>6.8862324824383814E-2</v>
      </c>
      <c r="O96" s="6">
        <v>0.02</v>
      </c>
      <c r="P96" s="7">
        <v>3.5945454545454538</v>
      </c>
      <c r="Q96" s="13">
        <f t="shared" si="11"/>
        <v>0.93966342274011383</v>
      </c>
      <c r="R96" s="16" t="s">
        <v>17</v>
      </c>
    </row>
    <row r="97" spans="1:18" x14ac:dyDescent="0.25">
      <c r="A97" s="3">
        <v>43738</v>
      </c>
      <c r="B97" s="4">
        <v>105.49</v>
      </c>
      <c r="C97" s="4">
        <v>288997317.39999998</v>
      </c>
      <c r="D97" s="5">
        <v>28951</v>
      </c>
      <c r="E97" s="4">
        <v>0.56000000000000005</v>
      </c>
      <c r="F97" s="5">
        <v>2636769</v>
      </c>
      <c r="G97" s="4">
        <v>1570834.78</v>
      </c>
      <c r="H97" s="4">
        <v>1653008</v>
      </c>
      <c r="I97" s="4">
        <v>-184223</v>
      </c>
      <c r="J97" s="4">
        <f t="shared" si="6"/>
        <v>0.62690664218215553</v>
      </c>
      <c r="K97" s="4">
        <f t="shared" si="7"/>
        <v>-6.9866947009768393E-2</v>
      </c>
      <c r="L97" s="4">
        <f t="shared" si="8"/>
        <v>0.55703969517238716</v>
      </c>
      <c r="M97" s="4">
        <f t="shared" si="9"/>
        <v>109.60281973885462</v>
      </c>
      <c r="N97" s="18">
        <f t="shared" si="10"/>
        <v>6.306494078330771E-2</v>
      </c>
      <c r="O97" s="6">
        <v>0.02</v>
      </c>
      <c r="P97" s="7">
        <v>3.5757142857142865</v>
      </c>
      <c r="Q97" s="13">
        <f t="shared" si="11"/>
        <v>0.96247523787568567</v>
      </c>
      <c r="R97" s="16" t="s">
        <v>17</v>
      </c>
    </row>
    <row r="98" spans="1:18" x14ac:dyDescent="0.25">
      <c r="A98" s="3">
        <v>43769</v>
      </c>
      <c r="B98" s="4">
        <v>102.62</v>
      </c>
      <c r="C98" s="4">
        <v>768904526.07000005</v>
      </c>
      <c r="D98" s="5">
        <v>38823</v>
      </c>
      <c r="E98" s="4">
        <v>0.43</v>
      </c>
      <c r="F98" s="5">
        <v>7560351</v>
      </c>
      <c r="G98" s="4">
        <v>5007259.8899999997</v>
      </c>
      <c r="H98" s="4">
        <v>3949839</v>
      </c>
      <c r="I98" s="4">
        <v>-673909</v>
      </c>
      <c r="J98" s="4">
        <f t="shared" si="6"/>
        <v>0.52244121999097659</v>
      </c>
      <c r="K98" s="4">
        <f t="shared" si="7"/>
        <v>-8.9137263600592084E-2</v>
      </c>
      <c r="L98" s="4">
        <f t="shared" si="8"/>
        <v>0.43330395639038449</v>
      </c>
      <c r="M98" s="4">
        <f t="shared" si="9"/>
        <v>101.70222600379269</v>
      </c>
      <c r="N98" s="18">
        <f t="shared" si="10"/>
        <v>5.1932971085193902E-2</v>
      </c>
      <c r="O98" s="6">
        <v>0.02</v>
      </c>
      <c r="P98" s="7">
        <v>3.2630434782608688</v>
      </c>
      <c r="Q98" s="13">
        <f t="shared" si="11"/>
        <v>1.0090241288934334</v>
      </c>
      <c r="R98" s="16" t="s">
        <v>17</v>
      </c>
    </row>
    <row r="99" spans="1:18" x14ac:dyDescent="0.25">
      <c r="A99" s="3">
        <v>43798</v>
      </c>
      <c r="B99" s="4">
        <v>107.79</v>
      </c>
      <c r="C99" s="4">
        <v>768573491.75</v>
      </c>
      <c r="D99" s="5">
        <v>44188</v>
      </c>
      <c r="E99" s="4">
        <v>0.34</v>
      </c>
      <c r="F99" s="5">
        <v>7560351</v>
      </c>
      <c r="G99" s="4">
        <v>9538010.3499999996</v>
      </c>
      <c r="H99" s="4">
        <v>3250446</v>
      </c>
      <c r="I99" s="4">
        <v>-677348</v>
      </c>
      <c r="J99" s="4">
        <f t="shared" si="6"/>
        <v>0.4299332134182659</v>
      </c>
      <c r="K99" s="4">
        <f t="shared" si="7"/>
        <v>-8.959213666137987E-2</v>
      </c>
      <c r="L99" s="4">
        <f t="shared" si="8"/>
        <v>0.34034107675688602</v>
      </c>
      <c r="M99" s="4">
        <f t="shared" si="9"/>
        <v>101.6584404282288</v>
      </c>
      <c r="N99" s="18">
        <f t="shared" si="10"/>
        <v>4.0880957219437741E-2</v>
      </c>
      <c r="O99" s="6">
        <v>0.02</v>
      </c>
      <c r="P99" s="7">
        <v>3.14</v>
      </c>
      <c r="Q99" s="13">
        <f t="shared" si="11"/>
        <v>1.0603153023589822</v>
      </c>
      <c r="R99" s="16" t="s">
        <v>17</v>
      </c>
    </row>
    <row r="100" spans="1:18" x14ac:dyDescent="0.25">
      <c r="A100" s="3">
        <v>43829</v>
      </c>
      <c r="B100" s="4">
        <v>125.9</v>
      </c>
      <c r="C100" s="4">
        <v>797598787.17999995</v>
      </c>
      <c r="D100" s="5">
        <v>52903</v>
      </c>
      <c r="E100" s="4">
        <v>0.36</v>
      </c>
      <c r="F100" s="5">
        <v>7560351</v>
      </c>
      <c r="G100" s="4">
        <v>4375176.62</v>
      </c>
      <c r="H100" s="4">
        <v>3284948</v>
      </c>
      <c r="I100" s="4">
        <v>-544766</v>
      </c>
      <c r="J100" s="4">
        <f t="shared" si="6"/>
        <v>0.4344967581531598</v>
      </c>
      <c r="K100" s="4">
        <f t="shared" si="7"/>
        <v>-7.2055649268135832E-2</v>
      </c>
      <c r="L100" s="4">
        <f t="shared" si="8"/>
        <v>0.36244110888502395</v>
      </c>
      <c r="M100" s="4">
        <f t="shared" si="9"/>
        <v>105.49758697446718</v>
      </c>
      <c r="N100" s="18">
        <f t="shared" si="10"/>
        <v>4.1726148627154069E-2</v>
      </c>
      <c r="O100" s="6">
        <v>0.02</v>
      </c>
      <c r="P100" s="7">
        <v>3.338421052631579</v>
      </c>
      <c r="Q100" s="13">
        <f t="shared" si="11"/>
        <v>1.1933922245109803</v>
      </c>
      <c r="R100" s="16" t="s">
        <v>17</v>
      </c>
    </row>
    <row r="101" spans="1:18" x14ac:dyDescent="0.25">
      <c r="A101" s="3">
        <v>43861</v>
      </c>
      <c r="B101" s="4">
        <v>118.15</v>
      </c>
      <c r="C101" s="4">
        <v>799507436.63999999</v>
      </c>
      <c r="D101" s="5">
        <v>55202</v>
      </c>
      <c r="E101" s="4">
        <v>0.81</v>
      </c>
      <c r="F101" s="5">
        <v>7560351</v>
      </c>
      <c r="G101" s="4">
        <v>3221400.14</v>
      </c>
      <c r="H101" s="4">
        <v>6548012</v>
      </c>
      <c r="I101" s="4">
        <v>-440786</v>
      </c>
      <c r="J101" s="4">
        <f t="shared" si="6"/>
        <v>0.8660989417025744</v>
      </c>
      <c r="K101" s="4">
        <f t="shared" si="7"/>
        <v>-5.8302319561618236E-2</v>
      </c>
      <c r="L101" s="4">
        <f t="shared" si="8"/>
        <v>0.80779662214095616</v>
      </c>
      <c r="M101" s="4">
        <f t="shared" si="9"/>
        <v>105.75004211312411</v>
      </c>
      <c r="N101" s="18">
        <f t="shared" si="10"/>
        <v>9.5887601688564361E-2</v>
      </c>
      <c r="O101" s="6">
        <v>0.02</v>
      </c>
      <c r="P101" s="7">
        <v>3.410909090909092</v>
      </c>
      <c r="Q101" s="13">
        <f t="shared" si="11"/>
        <v>1.1172572382865935</v>
      </c>
      <c r="R101" s="16" t="s">
        <v>17</v>
      </c>
    </row>
    <row r="102" spans="1:18" x14ac:dyDescent="0.25">
      <c r="A102" s="3">
        <v>43889</v>
      </c>
      <c r="B102" s="4">
        <v>114</v>
      </c>
      <c r="C102" s="4">
        <v>800448247.86000001</v>
      </c>
      <c r="D102" s="5">
        <v>59377</v>
      </c>
      <c r="E102" s="4">
        <v>0.5</v>
      </c>
      <c r="F102" s="5">
        <v>7560351</v>
      </c>
      <c r="G102" s="4">
        <v>3938374.8</v>
      </c>
      <c r="H102" s="4">
        <v>4229187</v>
      </c>
      <c r="I102" s="4">
        <v>-472934</v>
      </c>
      <c r="J102" s="4">
        <f t="shared" si="6"/>
        <v>0.55939029814885577</v>
      </c>
      <c r="K102" s="4">
        <f t="shared" si="7"/>
        <v>-6.2554503091192454E-2</v>
      </c>
      <c r="L102" s="4">
        <f t="shared" si="8"/>
        <v>0.49683579505766329</v>
      </c>
      <c r="M102" s="4">
        <f t="shared" si="9"/>
        <v>105.87448226411711</v>
      </c>
      <c r="N102" s="18">
        <f t="shared" si="10"/>
        <v>5.8166277174012126E-2</v>
      </c>
      <c r="O102" s="6">
        <v>0.02</v>
      </c>
      <c r="P102" s="7">
        <v>3.2927777777777778</v>
      </c>
      <c r="Q102" s="13">
        <f t="shared" si="11"/>
        <v>1.0767467057417366</v>
      </c>
      <c r="R102" s="16" t="s">
        <v>17</v>
      </c>
    </row>
    <row r="103" spans="1:18" x14ac:dyDescent="0.25">
      <c r="A103" s="3">
        <v>43921</v>
      </c>
      <c r="B103" s="4">
        <v>81.97</v>
      </c>
      <c r="C103" s="4">
        <v>799100716.23000002</v>
      </c>
      <c r="D103" s="5">
        <v>60424</v>
      </c>
      <c r="E103" s="4">
        <v>0.4</v>
      </c>
      <c r="F103" s="5">
        <v>7560351</v>
      </c>
      <c r="G103" s="4">
        <v>3529313.12</v>
      </c>
      <c r="H103" s="4">
        <v>3436967</v>
      </c>
      <c r="I103" s="4">
        <v>-389907</v>
      </c>
      <c r="J103" s="4">
        <f t="shared" si="6"/>
        <v>0.45460415792864645</v>
      </c>
      <c r="K103" s="4">
        <f t="shared" si="7"/>
        <v>-5.1572605557599113E-2</v>
      </c>
      <c r="L103" s="4">
        <f t="shared" si="8"/>
        <v>0.40303155237104732</v>
      </c>
      <c r="M103" s="4">
        <f t="shared" si="9"/>
        <v>105.69624561478693</v>
      </c>
      <c r="N103" s="18">
        <f t="shared" si="10"/>
        <v>4.6370427232961697E-2</v>
      </c>
      <c r="O103" s="6">
        <v>0.02</v>
      </c>
      <c r="P103" s="7">
        <v>4.1422727272727276</v>
      </c>
      <c r="Q103" s="13">
        <f t="shared" si="11"/>
        <v>0.77552423478447918</v>
      </c>
      <c r="R103" s="16" t="s">
        <v>17</v>
      </c>
    </row>
    <row r="104" spans="1:18" x14ac:dyDescent="0.25">
      <c r="A104" s="3">
        <v>43951</v>
      </c>
      <c r="B104" s="4">
        <v>85</v>
      </c>
      <c r="C104" s="4">
        <v>799513786.94000006</v>
      </c>
      <c r="D104" s="5">
        <v>60619</v>
      </c>
      <c r="E104" s="4">
        <v>0.12</v>
      </c>
      <c r="F104" s="5">
        <v>7560351</v>
      </c>
      <c r="G104" s="4">
        <v>934614.95</v>
      </c>
      <c r="H104" s="4">
        <v>1283652</v>
      </c>
      <c r="I104" s="4">
        <v>-352530</v>
      </c>
      <c r="J104" s="4">
        <f t="shared" si="6"/>
        <v>0.16978735511089366</v>
      </c>
      <c r="K104" s="4">
        <f t="shared" si="7"/>
        <v>-4.6628787472962563E-2</v>
      </c>
      <c r="L104" s="4">
        <f t="shared" si="8"/>
        <v>0.12315856763793109</v>
      </c>
      <c r="M104" s="4">
        <f t="shared" si="9"/>
        <v>105.75088206089903</v>
      </c>
      <c r="N104" s="18">
        <f t="shared" si="10"/>
        <v>1.3702214217886421E-2</v>
      </c>
      <c r="O104" s="6">
        <v>0.02</v>
      </c>
      <c r="P104" s="7">
        <v>4.4515000000000011</v>
      </c>
      <c r="Q104" s="13">
        <f t="shared" si="11"/>
        <v>0.80377580161507145</v>
      </c>
      <c r="R104" s="16" t="s">
        <v>17</v>
      </c>
    </row>
    <row r="105" spans="1:18" x14ac:dyDescent="0.25">
      <c r="A105" s="3">
        <v>43980</v>
      </c>
      <c r="B105" s="4">
        <v>82.4</v>
      </c>
      <c r="C105" s="4">
        <v>799275254.48000002</v>
      </c>
      <c r="D105" s="5">
        <v>60563</v>
      </c>
      <c r="E105" s="4">
        <v>0.11</v>
      </c>
      <c r="F105" s="5">
        <v>7560351</v>
      </c>
      <c r="G105" s="4">
        <v>1419966.03</v>
      </c>
      <c r="H105" s="4">
        <v>1311481</v>
      </c>
      <c r="I105" s="4">
        <v>-509256</v>
      </c>
      <c r="J105" s="4">
        <f t="shared" si="6"/>
        <v>0.17346826886741104</v>
      </c>
      <c r="K105" s="4">
        <f t="shared" si="7"/>
        <v>-6.7358777390097366E-2</v>
      </c>
      <c r="L105" s="4">
        <f t="shared" si="8"/>
        <v>0.10610949147731367</v>
      </c>
      <c r="M105" s="4">
        <f t="shared" si="9"/>
        <v>105.71933161304284</v>
      </c>
      <c r="N105" s="18">
        <f t="shared" si="10"/>
        <v>1.2557591921732447E-2</v>
      </c>
      <c r="O105" s="6">
        <v>0.03</v>
      </c>
      <c r="P105" s="7">
        <v>4.3965000000000005</v>
      </c>
      <c r="Q105" s="13">
        <f t="shared" si="11"/>
        <v>0.77942225648572039</v>
      </c>
      <c r="R105" s="16" t="s">
        <v>17</v>
      </c>
    </row>
    <row r="106" spans="1:18" x14ac:dyDescent="0.25">
      <c r="A106" s="3">
        <v>44012</v>
      </c>
      <c r="B106" s="4">
        <v>87</v>
      </c>
      <c r="C106" s="4">
        <v>799648163.38999999</v>
      </c>
      <c r="D106" s="5">
        <v>62247</v>
      </c>
      <c r="E106" s="4">
        <v>0.14000000000000001</v>
      </c>
      <c r="F106" s="5">
        <v>7560351</v>
      </c>
      <c r="G106" s="4">
        <v>2132261.2200000002</v>
      </c>
      <c r="H106" s="4">
        <v>1410499</v>
      </c>
      <c r="I106" s="4">
        <v>-361268</v>
      </c>
      <c r="J106" s="4">
        <f t="shared" si="6"/>
        <v>0.18656527983952068</v>
      </c>
      <c r="K106" s="4">
        <f t="shared" si="7"/>
        <v>-4.7784553918197713E-2</v>
      </c>
      <c r="L106" s="4">
        <f t="shared" si="8"/>
        <v>0.13878072592132296</v>
      </c>
      <c r="M106" s="4">
        <f t="shared" si="9"/>
        <v>105.76865589838356</v>
      </c>
      <c r="N106" s="18">
        <f t="shared" si="10"/>
        <v>1.5999868540887086E-2</v>
      </c>
      <c r="O106" s="6">
        <v>0.03</v>
      </c>
      <c r="P106" s="7">
        <v>4.0985714285714279</v>
      </c>
      <c r="Q106" s="13">
        <f t="shared" si="11"/>
        <v>0.82254992522155712</v>
      </c>
      <c r="R106" s="16" t="s">
        <v>17</v>
      </c>
    </row>
    <row r="107" spans="1:18" x14ac:dyDescent="0.25">
      <c r="A107" s="3">
        <v>44043</v>
      </c>
      <c r="B107" s="4">
        <v>85.53</v>
      </c>
      <c r="C107" s="4">
        <v>800024334.75</v>
      </c>
      <c r="D107" s="5">
        <v>63124</v>
      </c>
      <c r="E107" s="4">
        <v>0.15</v>
      </c>
      <c r="F107" s="5">
        <v>7560351</v>
      </c>
      <c r="G107" s="4">
        <v>2215903.63</v>
      </c>
      <c r="H107" s="4">
        <v>1843695</v>
      </c>
      <c r="I107" s="4">
        <v>-386666</v>
      </c>
      <c r="J107" s="4">
        <f t="shared" si="6"/>
        <v>0.24386367775781839</v>
      </c>
      <c r="K107" s="4">
        <f t="shared" si="7"/>
        <v>-5.1143921757071859E-2</v>
      </c>
      <c r="L107" s="4">
        <f t="shared" si="8"/>
        <v>0.19271975600074653</v>
      </c>
      <c r="M107" s="4">
        <f t="shared" si="9"/>
        <v>105.81841170469467</v>
      </c>
      <c r="N107" s="18">
        <f t="shared" si="10"/>
        <v>1.7143519418229447E-2</v>
      </c>
      <c r="O107" s="6">
        <v>0.03</v>
      </c>
      <c r="P107" s="7">
        <v>3.7060869565217396</v>
      </c>
      <c r="Q107" s="13">
        <f t="shared" si="11"/>
        <v>0.80827143993322137</v>
      </c>
      <c r="R107" s="16" t="s">
        <v>17</v>
      </c>
    </row>
    <row r="108" spans="1:18" x14ac:dyDescent="0.25">
      <c r="A108" s="3">
        <v>44074</v>
      </c>
      <c r="B108" s="4">
        <v>92</v>
      </c>
      <c r="C108" s="4">
        <v>800887143.07000005</v>
      </c>
      <c r="D108" s="5">
        <v>63933</v>
      </c>
      <c r="E108" s="4">
        <v>0.3</v>
      </c>
      <c r="F108" s="5">
        <v>7560351</v>
      </c>
      <c r="G108" s="4">
        <v>1910249.01</v>
      </c>
      <c r="H108" s="4">
        <v>2792467</v>
      </c>
      <c r="I108" s="4">
        <v>-468874</v>
      </c>
      <c r="J108" s="4">
        <f t="shared" si="6"/>
        <v>0.36935679309069114</v>
      </c>
      <c r="K108" s="4">
        <f t="shared" si="7"/>
        <v>-6.2017490986860269E-2</v>
      </c>
      <c r="L108" s="4">
        <f t="shared" si="8"/>
        <v>0.30733930210383087</v>
      </c>
      <c r="M108" s="4">
        <f t="shared" si="9"/>
        <v>105.93253449079283</v>
      </c>
      <c r="N108" s="18">
        <f t="shared" si="10"/>
        <v>3.451825411345788E-2</v>
      </c>
      <c r="O108" s="6">
        <v>0.03</v>
      </c>
      <c r="P108" s="7">
        <v>3.6195238095238098</v>
      </c>
      <c r="Q108" s="13">
        <f t="shared" si="11"/>
        <v>0.86847728549340253</v>
      </c>
      <c r="R108" s="16" t="s">
        <v>17</v>
      </c>
    </row>
    <row r="109" spans="1:18" x14ac:dyDescent="0.25">
      <c r="A109" s="3">
        <v>44104</v>
      </c>
      <c r="B109" s="4">
        <v>91.99</v>
      </c>
      <c r="C109" s="4">
        <v>802039084.84000003</v>
      </c>
      <c r="D109" s="5">
        <v>65034</v>
      </c>
      <c r="E109" s="4">
        <v>0.35</v>
      </c>
      <c r="F109" s="5">
        <v>7560351</v>
      </c>
      <c r="G109" s="4">
        <v>1579721.16</v>
      </c>
      <c r="H109" s="4">
        <v>3338518</v>
      </c>
      <c r="I109" s="4">
        <v>-552522</v>
      </c>
      <c r="J109" s="4">
        <f t="shared" si="6"/>
        <v>0.44158240801253806</v>
      </c>
      <c r="K109" s="4">
        <f t="shared" si="7"/>
        <v>-7.3081527563998022E-2</v>
      </c>
      <c r="L109" s="4">
        <f t="shared" si="8"/>
        <v>0.36850088044854001</v>
      </c>
      <c r="M109" s="4">
        <f t="shared" si="9"/>
        <v>106.08490066664895</v>
      </c>
      <c r="N109" s="18">
        <f t="shared" si="10"/>
        <v>4.0317301674170913E-2</v>
      </c>
      <c r="O109" s="6">
        <v>0.03</v>
      </c>
      <c r="P109" s="7">
        <v>3.8790476190476189</v>
      </c>
      <c r="Q109" s="13">
        <f t="shared" si="11"/>
        <v>0.86713565664788217</v>
      </c>
      <c r="R109" s="16" t="s">
        <v>17</v>
      </c>
    </row>
    <row r="110" spans="1:18" x14ac:dyDescent="0.25">
      <c r="A110" s="3">
        <v>44134</v>
      </c>
      <c r="B110" s="4">
        <v>88.74</v>
      </c>
      <c r="C110" s="4">
        <v>802691974</v>
      </c>
      <c r="D110" s="5">
        <v>66921</v>
      </c>
      <c r="E110" s="4">
        <v>0.48</v>
      </c>
      <c r="F110" s="5">
        <v>7560351</v>
      </c>
      <c r="G110" s="4">
        <v>3456762.08</v>
      </c>
      <c r="H110" s="4">
        <v>4618504</v>
      </c>
      <c r="I110" s="4">
        <v>-486379</v>
      </c>
      <c r="J110" s="4">
        <f t="shared" si="6"/>
        <v>0.61088486500163819</v>
      </c>
      <c r="K110" s="4">
        <f t="shared" si="7"/>
        <v>-6.4332859678075796E-2</v>
      </c>
      <c r="L110" s="4">
        <f t="shared" si="8"/>
        <v>0.54655200532356241</v>
      </c>
      <c r="M110" s="4">
        <f t="shared" si="9"/>
        <v>106.17125765721724</v>
      </c>
      <c r="N110" s="18">
        <f t="shared" si="10"/>
        <v>5.5621510492485093E-2</v>
      </c>
      <c r="O110" s="6">
        <v>0.03</v>
      </c>
      <c r="P110" s="7">
        <v>4.1100000000000003</v>
      </c>
      <c r="Q110" s="13">
        <f t="shared" si="11"/>
        <v>0.83581942945900189</v>
      </c>
      <c r="R110" s="16" t="s">
        <v>17</v>
      </c>
    </row>
    <row r="111" spans="1:18" x14ac:dyDescent="0.25">
      <c r="A111" s="3">
        <v>44165</v>
      </c>
      <c r="B111" s="4">
        <v>96.04</v>
      </c>
      <c r="C111" s="4">
        <v>803220425.16999996</v>
      </c>
      <c r="D111" s="5">
        <v>70721</v>
      </c>
      <c r="E111" s="4">
        <v>0.57999999999999996</v>
      </c>
      <c r="F111" s="5">
        <v>7560351</v>
      </c>
      <c r="G111" s="4">
        <v>2139012.5499999998</v>
      </c>
      <c r="H111" s="4">
        <v>5021553</v>
      </c>
      <c r="I111" s="4">
        <v>-595076</v>
      </c>
      <c r="J111" s="4">
        <f t="shared" si="6"/>
        <v>0.66419574964178252</v>
      </c>
      <c r="K111" s="4">
        <f t="shared" si="7"/>
        <v>-7.8710102216153724E-2</v>
      </c>
      <c r="L111" s="4">
        <f t="shared" si="8"/>
        <v>0.58548564742562881</v>
      </c>
      <c r="M111" s="4">
        <f t="shared" si="9"/>
        <v>106.24115536037942</v>
      </c>
      <c r="N111" s="18">
        <f t="shared" si="10"/>
        <v>6.7514620060927344E-2</v>
      </c>
      <c r="O111" s="6">
        <v>0.03</v>
      </c>
      <c r="P111" s="7">
        <v>4.0910000000000002</v>
      </c>
      <c r="Q111" s="13">
        <f t="shared" si="11"/>
        <v>0.90398113305737127</v>
      </c>
      <c r="R111" s="16" t="s">
        <v>17</v>
      </c>
    </row>
    <row r="112" spans="1:18" x14ac:dyDescent="0.25">
      <c r="A112" s="3">
        <v>44195</v>
      </c>
      <c r="B112" s="4">
        <v>105.39</v>
      </c>
      <c r="C112" s="4">
        <v>795067392.59000003</v>
      </c>
      <c r="D112" s="5">
        <v>75392</v>
      </c>
      <c r="E112" s="4">
        <v>0.62</v>
      </c>
      <c r="F112" s="5">
        <v>7560351</v>
      </c>
      <c r="G112" s="4">
        <v>2214190.4300000002</v>
      </c>
      <c r="H112" s="4">
        <v>5136787</v>
      </c>
      <c r="I112" s="4">
        <v>-547901</v>
      </c>
      <c r="J112" s="4">
        <f t="shared" si="6"/>
        <v>0.67943763457543171</v>
      </c>
      <c r="K112" s="4">
        <f t="shared" si="7"/>
        <v>-7.2470312555594316E-2</v>
      </c>
      <c r="L112" s="4">
        <f t="shared" si="8"/>
        <v>0.60696732201983739</v>
      </c>
      <c r="M112" s="4">
        <f t="shared" si="9"/>
        <v>105.16276196568123</v>
      </c>
      <c r="N112" s="18">
        <f t="shared" si="10"/>
        <v>7.3087215283791362E-2</v>
      </c>
      <c r="O112" s="6">
        <v>0.03</v>
      </c>
      <c r="P112" s="7">
        <v>3.6555</v>
      </c>
      <c r="Q112" s="13">
        <f t="shared" si="11"/>
        <v>1.0021608222347083</v>
      </c>
      <c r="R112" s="16" t="s">
        <v>17</v>
      </c>
    </row>
    <row r="113" spans="1:18" x14ac:dyDescent="0.25">
      <c r="A113" s="3">
        <v>44225</v>
      </c>
      <c r="B113" s="4">
        <v>105.41</v>
      </c>
      <c r="C113" s="4">
        <v>797126181.05999994</v>
      </c>
      <c r="D113" s="5">
        <v>78796</v>
      </c>
      <c r="E113" s="4">
        <v>0.62</v>
      </c>
      <c r="F113" s="5">
        <v>7560351</v>
      </c>
      <c r="G113" s="4">
        <v>2081472.47</v>
      </c>
      <c r="H113" s="4">
        <v>5580024</v>
      </c>
      <c r="I113" s="4">
        <v>-391302</v>
      </c>
      <c r="J113" s="4">
        <f t="shared" si="6"/>
        <v>0.73806414543451748</v>
      </c>
      <c r="K113" s="4">
        <f t="shared" si="7"/>
        <v>-5.1757120800343795E-2</v>
      </c>
      <c r="L113" s="4">
        <f t="shared" si="8"/>
        <v>0.6863070246341737</v>
      </c>
      <c r="M113" s="4">
        <f t="shared" si="9"/>
        <v>105.43507583973283</v>
      </c>
      <c r="N113" s="18">
        <f t="shared" si="10"/>
        <v>7.2892301949868843E-2</v>
      </c>
      <c r="O113" s="6">
        <v>0.03</v>
      </c>
      <c r="P113" s="7">
        <v>3.5989473684210522</v>
      </c>
      <c r="Q113" s="13">
        <f t="shared" si="11"/>
        <v>0.99976216795470463</v>
      </c>
      <c r="R113" s="16" t="s">
        <v>17</v>
      </c>
    </row>
    <row r="114" spans="1:18" x14ac:dyDescent="0.25">
      <c r="A114" s="3">
        <v>44253</v>
      </c>
      <c r="B114" s="4">
        <v>100.31</v>
      </c>
      <c r="C114" s="4">
        <v>796410355.28999996</v>
      </c>
      <c r="D114" s="5">
        <v>81005</v>
      </c>
      <c r="E114" s="4">
        <v>0.6</v>
      </c>
      <c r="F114" s="5">
        <v>7560351</v>
      </c>
      <c r="G114" s="4">
        <v>2989257.67</v>
      </c>
      <c r="H114" s="4">
        <v>4478583</v>
      </c>
      <c r="I114" s="4">
        <v>-398782</v>
      </c>
      <c r="J114" s="4">
        <f t="shared" si="6"/>
        <v>0.59237765548186849</v>
      </c>
      <c r="K114" s="4">
        <f t="shared" si="7"/>
        <v>-5.2746492854630692E-2</v>
      </c>
      <c r="L114" s="4">
        <f t="shared" si="8"/>
        <v>0.53963116262723776</v>
      </c>
      <c r="M114" s="4">
        <f t="shared" si="9"/>
        <v>105.34039428724935</v>
      </c>
      <c r="N114" s="18">
        <f t="shared" si="10"/>
        <v>7.0532223928494675E-2</v>
      </c>
      <c r="O114" s="6">
        <v>0.03</v>
      </c>
      <c r="P114" s="7">
        <v>3.6527777777777777</v>
      </c>
      <c r="Q114" s="13">
        <f t="shared" si="11"/>
        <v>0.95224629334942368</v>
      </c>
      <c r="R114" s="16" t="s">
        <v>17</v>
      </c>
    </row>
    <row r="115" spans="1:18" x14ac:dyDescent="0.25">
      <c r="A115" s="3">
        <v>44286</v>
      </c>
      <c r="B115" s="4">
        <v>95.18</v>
      </c>
      <c r="C115" s="4">
        <v>794035289.87</v>
      </c>
      <c r="D115" s="5">
        <v>83014</v>
      </c>
      <c r="E115" s="4">
        <v>0.45</v>
      </c>
      <c r="F115" s="5">
        <v>7560351</v>
      </c>
      <c r="G115" s="4">
        <v>1897386.13</v>
      </c>
      <c r="H115" s="4">
        <v>4987113</v>
      </c>
      <c r="I115" s="4">
        <v>-537696</v>
      </c>
      <c r="J115" s="4">
        <f t="shared" si="6"/>
        <v>0.65964040558434389</v>
      </c>
      <c r="K115" s="4">
        <f t="shared" si="7"/>
        <v>-7.112050750024701E-2</v>
      </c>
      <c r="L115" s="4">
        <f t="shared" si="8"/>
        <v>0.58851989808409688</v>
      </c>
      <c r="M115" s="4">
        <f t="shared" si="9"/>
        <v>105.02624678007675</v>
      </c>
      <c r="N115" s="18">
        <f t="shared" si="10"/>
        <v>5.2644830931993347E-2</v>
      </c>
      <c r="O115" s="6">
        <v>0.03</v>
      </c>
      <c r="P115" s="7">
        <v>3.8978260869565218</v>
      </c>
      <c r="Q115" s="13">
        <f t="shared" si="11"/>
        <v>0.90624965585322093</v>
      </c>
      <c r="R115" s="16" t="s">
        <v>17</v>
      </c>
    </row>
    <row r="116" spans="1:18" x14ac:dyDescent="0.25">
      <c r="A116" s="3">
        <v>44316</v>
      </c>
      <c r="B116" s="4">
        <v>99.99</v>
      </c>
      <c r="C116" s="4">
        <v>791439572.44000006</v>
      </c>
      <c r="D116" s="5">
        <v>84720</v>
      </c>
      <c r="E116" s="4">
        <v>0.4</v>
      </c>
      <c r="F116" s="5">
        <v>7560351</v>
      </c>
      <c r="G116" s="4">
        <v>1866367.29</v>
      </c>
      <c r="H116" s="4">
        <v>3369808</v>
      </c>
      <c r="I116" s="4">
        <v>-530366.43000000005</v>
      </c>
      <c r="J116" s="4">
        <f t="shared" si="6"/>
        <v>0.44572110474764992</v>
      </c>
      <c r="K116" s="4">
        <f t="shared" si="7"/>
        <v>-7.0151032670308575E-2</v>
      </c>
      <c r="L116" s="4">
        <f t="shared" si="8"/>
        <v>0.37557007207734133</v>
      </c>
      <c r="M116" s="4">
        <f t="shared" si="9"/>
        <v>104.68291385413191</v>
      </c>
      <c r="N116" s="18">
        <f t="shared" si="10"/>
        <v>4.6828769285830463E-2</v>
      </c>
      <c r="O116" s="6">
        <v>0.03</v>
      </c>
      <c r="P116" s="7">
        <v>4.0869999999999997</v>
      </c>
      <c r="Q116" s="13">
        <f t="shared" si="11"/>
        <v>0.95517020226747651</v>
      </c>
      <c r="R116" s="16" t="s">
        <v>17</v>
      </c>
    </row>
    <row r="117" spans="1:18" x14ac:dyDescent="0.25">
      <c r="A117" s="3">
        <v>44347</v>
      </c>
      <c r="B117" s="4">
        <v>97.05</v>
      </c>
      <c r="C117" s="4">
        <v>792318974.40999997</v>
      </c>
      <c r="D117" s="5">
        <v>85219</v>
      </c>
      <c r="E117" s="4">
        <v>0.45</v>
      </c>
      <c r="F117" s="5">
        <v>7560351</v>
      </c>
      <c r="G117" s="4">
        <v>1823311.87</v>
      </c>
      <c r="H117" s="4">
        <v>3557479</v>
      </c>
      <c r="I117" s="4">
        <v>-327659</v>
      </c>
      <c r="J117" s="4">
        <f t="shared" si="6"/>
        <v>0.47054415859792753</v>
      </c>
      <c r="K117" s="4">
        <f t="shared" si="7"/>
        <v>-4.3339125392458627E-2</v>
      </c>
      <c r="L117" s="4">
        <f t="shared" si="8"/>
        <v>0.42720503320546888</v>
      </c>
      <c r="M117" s="4">
        <f t="shared" si="9"/>
        <v>104.79923146557613</v>
      </c>
      <c r="N117" s="18">
        <f t="shared" si="10"/>
        <v>5.2761576415321754E-2</v>
      </c>
      <c r="O117" s="6">
        <v>0.03</v>
      </c>
      <c r="P117" s="7">
        <v>4.1957142857142848</v>
      </c>
      <c r="Q117" s="13">
        <f t="shared" si="11"/>
        <v>0.92605640941058276</v>
      </c>
      <c r="R117" s="16" t="s">
        <v>17</v>
      </c>
    </row>
    <row r="118" spans="1:18" x14ac:dyDescent="0.25">
      <c r="A118" s="3">
        <v>44377</v>
      </c>
      <c r="B118" s="4">
        <v>95.4</v>
      </c>
      <c r="C118" s="4">
        <v>791839514.98000002</v>
      </c>
      <c r="D118" s="5">
        <v>86382</v>
      </c>
      <c r="E118" s="4">
        <v>0.5</v>
      </c>
      <c r="F118" s="5">
        <v>7560351</v>
      </c>
      <c r="G118" s="4">
        <v>1117451.6299999999</v>
      </c>
      <c r="H118" s="4">
        <v>4383763</v>
      </c>
      <c r="I118" s="4">
        <v>-358039</v>
      </c>
      <c r="J118" s="4">
        <f t="shared" si="6"/>
        <v>0.57983590973487875</v>
      </c>
      <c r="K118" s="4">
        <f t="shared" si="7"/>
        <v>-4.735745734556504E-2</v>
      </c>
      <c r="L118" s="4">
        <f t="shared" si="8"/>
        <v>0.53247845238931368</v>
      </c>
      <c r="M118" s="4">
        <f t="shared" si="9"/>
        <v>104.7358138504416</v>
      </c>
      <c r="N118" s="18">
        <f t="shared" si="10"/>
        <v>5.8815347621162584E-2</v>
      </c>
      <c r="O118" s="6">
        <v>0.03</v>
      </c>
      <c r="P118" s="7">
        <v>4.1295238095238096</v>
      </c>
      <c r="Q118" s="13">
        <f t="shared" si="11"/>
        <v>0.9108632137639876</v>
      </c>
      <c r="R118" s="16" t="s">
        <v>17</v>
      </c>
    </row>
    <row r="119" spans="1:18" x14ac:dyDescent="0.25">
      <c r="A119" s="3">
        <v>44407</v>
      </c>
      <c r="B119" s="4">
        <v>99</v>
      </c>
      <c r="C119" s="4">
        <v>796083215.37</v>
      </c>
      <c r="D119" s="5">
        <v>87405</v>
      </c>
      <c r="E119" s="4">
        <v>0.53</v>
      </c>
      <c r="F119" s="5">
        <v>7560351</v>
      </c>
      <c r="G119" s="4">
        <v>775525.5</v>
      </c>
      <c r="H119" s="4">
        <v>4562874</v>
      </c>
      <c r="I119" s="4">
        <v>-704375</v>
      </c>
      <c r="J119" s="4">
        <f t="shared" si="6"/>
        <v>0.60352674102035742</v>
      </c>
      <c r="K119" s="4">
        <f t="shared" si="7"/>
        <v>-9.3166970686942976E-2</v>
      </c>
      <c r="L119" s="4">
        <f t="shared" si="8"/>
        <v>0.5103597703334144</v>
      </c>
      <c r="M119" s="4">
        <f t="shared" si="9"/>
        <v>105.29712382004486</v>
      </c>
      <c r="N119" s="18">
        <f t="shared" si="10"/>
        <v>6.2100986446383288E-2</v>
      </c>
      <c r="O119" s="6">
        <v>0.02</v>
      </c>
      <c r="P119" s="7">
        <v>4.1457142857142868</v>
      </c>
      <c r="Q119" s="13">
        <f t="shared" si="11"/>
        <v>0.94019662084211542</v>
      </c>
      <c r="R119" s="16" t="s">
        <v>17</v>
      </c>
    </row>
    <row r="120" spans="1:18" x14ac:dyDescent="0.25">
      <c r="A120" s="3">
        <v>44439</v>
      </c>
      <c r="B120" s="4">
        <v>97.15</v>
      </c>
      <c r="C120" s="4">
        <v>791316943.45000005</v>
      </c>
      <c r="D120" s="5">
        <v>87963</v>
      </c>
      <c r="E120" s="4">
        <v>0.55000000000000004</v>
      </c>
      <c r="F120" s="5">
        <v>7560351</v>
      </c>
      <c r="G120" s="4">
        <v>902034.67</v>
      </c>
      <c r="H120" s="4">
        <v>4392689</v>
      </c>
      <c r="I120" s="4">
        <v>-566701</v>
      </c>
      <c r="J120" s="4">
        <f t="shared" si="6"/>
        <v>0.58101654275046222</v>
      </c>
      <c r="K120" s="4">
        <f t="shared" si="7"/>
        <v>-7.4956969590433034E-2</v>
      </c>
      <c r="L120" s="4">
        <f t="shared" si="8"/>
        <v>0.50605957316002914</v>
      </c>
      <c r="M120" s="4">
        <f t="shared" si="9"/>
        <v>104.66669384133091</v>
      </c>
      <c r="N120" s="18">
        <f t="shared" si="10"/>
        <v>6.4912046791294697E-2</v>
      </c>
      <c r="O120" s="6">
        <v>0.02</v>
      </c>
      <c r="P120" s="7">
        <v>4.5836363636363622</v>
      </c>
      <c r="Q120" s="13">
        <f t="shared" si="11"/>
        <v>0.92818447239075108</v>
      </c>
      <c r="R120" s="16" t="s">
        <v>17</v>
      </c>
    </row>
    <row r="121" spans="1:18" x14ac:dyDescent="0.25">
      <c r="A121" s="3">
        <v>44469</v>
      </c>
      <c r="B121" s="4">
        <v>93.98</v>
      </c>
      <c r="C121" s="4">
        <v>784592245.38</v>
      </c>
      <c r="D121" s="5">
        <v>88716</v>
      </c>
      <c r="E121" s="4">
        <v>0.56999999999999995</v>
      </c>
      <c r="F121" s="5">
        <v>7560351</v>
      </c>
      <c r="G121" s="4">
        <v>1063738.73</v>
      </c>
      <c r="H121" s="4">
        <v>4871354</v>
      </c>
      <c r="I121" s="4">
        <v>-574172</v>
      </c>
      <c r="J121" s="4">
        <f t="shared" si="6"/>
        <v>0.64432907943030693</v>
      </c>
      <c r="K121" s="4">
        <f t="shared" si="7"/>
        <v>-7.5945151223798996E-2</v>
      </c>
      <c r="L121" s="4">
        <f t="shared" si="8"/>
        <v>0.56838392820650796</v>
      </c>
      <c r="M121" s="4">
        <f t="shared" si="9"/>
        <v>103.77722481138773</v>
      </c>
      <c r="N121" s="18">
        <f t="shared" si="10"/>
        <v>6.7938407389115607E-2</v>
      </c>
      <c r="O121" s="6">
        <v>0.02</v>
      </c>
      <c r="P121" s="7">
        <v>4.7504761904761903</v>
      </c>
      <c r="Q121" s="13">
        <f t="shared" si="11"/>
        <v>0.90559369043454463</v>
      </c>
      <c r="R121" s="16" t="s">
        <v>17</v>
      </c>
    </row>
    <row r="122" spans="1:18" x14ac:dyDescent="0.25">
      <c r="A122" s="3">
        <v>44498</v>
      </c>
      <c r="B122" s="4">
        <v>91.5</v>
      </c>
      <c r="C122" s="4">
        <v>784901302.88999999</v>
      </c>
      <c r="D122" s="5">
        <v>89489</v>
      </c>
      <c r="E122" s="4">
        <v>0.6</v>
      </c>
      <c r="F122" s="5">
        <v>7560351</v>
      </c>
      <c r="G122" s="4">
        <v>987968</v>
      </c>
      <c r="H122" s="4">
        <v>5253769</v>
      </c>
      <c r="I122" s="4">
        <v>-506843</v>
      </c>
      <c r="J122" s="4">
        <f t="shared" si="6"/>
        <v>0.69491072570572454</v>
      </c>
      <c r="K122" s="4">
        <f t="shared" si="7"/>
        <v>-6.703961231429599E-2</v>
      </c>
      <c r="L122" s="4">
        <f t="shared" si="8"/>
        <v>0.62787111339142854</v>
      </c>
      <c r="M122" s="4">
        <f t="shared" si="9"/>
        <v>103.81810353646279</v>
      </c>
      <c r="N122" s="18">
        <f t="shared" si="10"/>
        <v>7.1599541221800456E-2</v>
      </c>
      <c r="O122" s="6">
        <v>0.02</v>
      </c>
      <c r="P122" s="7">
        <v>5.1725000000000012</v>
      </c>
      <c r="Q122" s="13">
        <f t="shared" si="11"/>
        <v>0.88134917594467088</v>
      </c>
      <c r="R122" s="16" t="s">
        <v>17</v>
      </c>
    </row>
    <row r="123" spans="1:18" x14ac:dyDescent="0.25">
      <c r="A123" s="3">
        <v>44530</v>
      </c>
      <c r="B123" s="4">
        <v>83.57</v>
      </c>
      <c r="C123" s="4">
        <v>782933433.25</v>
      </c>
      <c r="D123" s="5">
        <v>89610</v>
      </c>
      <c r="E123" s="4">
        <v>0.62</v>
      </c>
      <c r="F123" s="5">
        <v>7560351</v>
      </c>
      <c r="G123" s="4">
        <v>1184435.77</v>
      </c>
      <c r="H123" s="4">
        <v>4920581</v>
      </c>
      <c r="I123" s="4">
        <v>-338441</v>
      </c>
      <c r="J123" s="4">
        <f t="shared" si="6"/>
        <v>0.65084028506083913</v>
      </c>
      <c r="K123" s="4">
        <f t="shared" si="7"/>
        <v>-4.4765249655736881E-2</v>
      </c>
      <c r="L123" s="4">
        <f t="shared" si="8"/>
        <v>0.60607503540510221</v>
      </c>
      <c r="M123" s="4">
        <f t="shared" si="9"/>
        <v>103.5578154043377</v>
      </c>
      <c r="N123" s="18">
        <f t="shared" si="10"/>
        <v>7.4257489759328665E-2</v>
      </c>
      <c r="O123" s="6">
        <v>0.02</v>
      </c>
      <c r="P123" s="7">
        <v>5.2425000000000006</v>
      </c>
      <c r="Q123" s="13">
        <f t="shared" si="11"/>
        <v>0.80698882719477993</v>
      </c>
      <c r="R123" s="16" t="s">
        <v>17</v>
      </c>
    </row>
    <row r="124" spans="1:18" x14ac:dyDescent="0.25">
      <c r="A124" s="3">
        <v>44560</v>
      </c>
      <c r="B124" s="4">
        <v>96.31</v>
      </c>
      <c r="C124" s="4">
        <v>829526701.14999998</v>
      </c>
      <c r="D124" s="5">
        <v>91113</v>
      </c>
      <c r="E124" s="4">
        <v>0.65</v>
      </c>
      <c r="F124" s="5">
        <v>7560351</v>
      </c>
      <c r="G124" s="4">
        <v>1348627.44</v>
      </c>
      <c r="H124" s="4">
        <v>7950474</v>
      </c>
      <c r="I124" s="4">
        <v>-1314466</v>
      </c>
      <c r="J124" s="4">
        <f t="shared" si="6"/>
        <v>1.0516011756597015</v>
      </c>
      <c r="K124" s="4">
        <f t="shared" si="7"/>
        <v>-0.17386309180618731</v>
      </c>
      <c r="L124" s="4">
        <f t="shared" si="8"/>
        <v>0.87773808385351415</v>
      </c>
      <c r="M124" s="4">
        <f t="shared" si="9"/>
        <v>109.72065994687283</v>
      </c>
      <c r="N124" s="18">
        <f t="shared" si="10"/>
        <v>7.3452270217810867E-2</v>
      </c>
      <c r="O124" s="6">
        <v>0.04</v>
      </c>
      <c r="P124" s="7">
        <v>5.1109523809523818</v>
      </c>
      <c r="Q124" s="13">
        <f t="shared" si="11"/>
        <v>0.87777452347291463</v>
      </c>
      <c r="R124" s="16" t="s">
        <v>17</v>
      </c>
    </row>
    <row r="125" spans="1:18" x14ac:dyDescent="0.25">
      <c r="A125" s="3">
        <v>44592</v>
      </c>
      <c r="B125" s="4">
        <v>98.25</v>
      </c>
      <c r="C125" s="4">
        <v>826318263.28999996</v>
      </c>
      <c r="D125" s="5">
        <v>92006</v>
      </c>
      <c r="E125" s="4">
        <v>0.72</v>
      </c>
      <c r="F125" s="5">
        <v>7560351</v>
      </c>
      <c r="G125" s="4">
        <v>2550517.5</v>
      </c>
      <c r="H125" s="4">
        <v>8508843</v>
      </c>
      <c r="I125" s="4">
        <v>-2853654</v>
      </c>
      <c r="J125" s="4">
        <f t="shared" si="6"/>
        <v>1.1254560800153326</v>
      </c>
      <c r="K125" s="4">
        <f t="shared" si="7"/>
        <v>-0.37744993585615272</v>
      </c>
      <c r="L125" s="4">
        <f t="shared" si="8"/>
        <v>0.74800614415917988</v>
      </c>
      <c r="M125" s="4">
        <f t="shared" si="9"/>
        <v>109.29628310775517</v>
      </c>
      <c r="N125" s="18">
        <f t="shared" si="10"/>
        <v>8.1979179708659533E-2</v>
      </c>
      <c r="O125" s="6">
        <v>0.04</v>
      </c>
      <c r="P125" s="7">
        <v>5.5714285714285721</v>
      </c>
      <c r="Q125" s="13">
        <f t="shared" si="11"/>
        <v>0.89893267370433227</v>
      </c>
      <c r="R125" s="16" t="s">
        <v>17</v>
      </c>
    </row>
    <row r="126" spans="1:18" x14ac:dyDescent="0.25">
      <c r="A126" s="3">
        <v>44617</v>
      </c>
      <c r="B126" s="4">
        <v>98.99</v>
      </c>
      <c r="C126" s="4">
        <v>821561781.63999999</v>
      </c>
      <c r="D126" s="5">
        <v>92815</v>
      </c>
      <c r="E126" s="4">
        <v>0.72</v>
      </c>
      <c r="F126" s="5">
        <v>7560351</v>
      </c>
      <c r="G126" s="4">
        <v>1557014.4</v>
      </c>
      <c r="H126" s="4">
        <v>8078526</v>
      </c>
      <c r="I126" s="4">
        <v>-2266570</v>
      </c>
      <c r="J126" s="4">
        <f t="shared" si="6"/>
        <v>1.0685384845227424</v>
      </c>
      <c r="K126" s="4">
        <f t="shared" si="7"/>
        <v>-0.29979692741778785</v>
      </c>
      <c r="L126" s="4">
        <f t="shared" si="8"/>
        <v>0.76874155710495451</v>
      </c>
      <c r="M126" s="4">
        <f t="shared" si="9"/>
        <v>108.66714807817785</v>
      </c>
      <c r="N126" s="18">
        <f t="shared" si="10"/>
        <v>8.2471232592741917E-2</v>
      </c>
      <c r="O126" s="6">
        <v>0.04</v>
      </c>
      <c r="P126" s="7">
        <v>5.618947368421054</v>
      </c>
      <c r="Q126" s="13">
        <f t="shared" si="11"/>
        <v>0.91094688459831608</v>
      </c>
      <c r="R126" s="16" t="s">
        <v>17</v>
      </c>
    </row>
    <row r="127" spans="1:18" x14ac:dyDescent="0.25">
      <c r="A127" s="3">
        <v>44651</v>
      </c>
      <c r="B127" s="4">
        <v>101.4</v>
      </c>
      <c r="C127" s="4">
        <v>822947483.89999998</v>
      </c>
      <c r="D127" s="5">
        <v>93975</v>
      </c>
      <c r="E127" s="4">
        <v>0.72</v>
      </c>
      <c r="F127" s="5">
        <v>7560351</v>
      </c>
      <c r="G127" s="4">
        <v>1608694.7</v>
      </c>
      <c r="H127" s="4">
        <v>8610320</v>
      </c>
      <c r="I127" s="4">
        <v>-2185995</v>
      </c>
      <c r="J127" s="4">
        <f t="shared" si="6"/>
        <v>1.1388783404368394</v>
      </c>
      <c r="K127" s="4">
        <f t="shared" si="7"/>
        <v>-0.28913935345065328</v>
      </c>
      <c r="L127" s="4">
        <f t="shared" si="8"/>
        <v>0.84973898698618622</v>
      </c>
      <c r="M127" s="4">
        <f t="shared" si="9"/>
        <v>108.85043351823215</v>
      </c>
      <c r="N127" s="18">
        <f t="shared" si="10"/>
        <v>8.2327274814109508E-2</v>
      </c>
      <c r="O127" s="6">
        <v>4.1923000000000002E-2</v>
      </c>
      <c r="P127" s="7">
        <v>5.7077272727272721</v>
      </c>
      <c r="Q127" s="13">
        <f t="shared" si="11"/>
        <v>0.93155347868243243</v>
      </c>
      <c r="R127" s="16" t="s">
        <v>17</v>
      </c>
    </row>
    <row r="128" spans="1:18" x14ac:dyDescent="0.25">
      <c r="A128" s="3">
        <v>44680</v>
      </c>
      <c r="B128" s="4">
        <v>102.05</v>
      </c>
      <c r="C128" s="4">
        <v>819150849.09000003</v>
      </c>
      <c r="D128" s="5">
        <v>95344</v>
      </c>
      <c r="E128" s="4">
        <v>0.72</v>
      </c>
      <c r="F128" s="5">
        <v>7560351</v>
      </c>
      <c r="G128" s="4">
        <v>2096473.25</v>
      </c>
      <c r="H128" s="4">
        <v>6853369</v>
      </c>
      <c r="I128" s="4">
        <v>-1850623</v>
      </c>
      <c r="J128" s="4">
        <f t="shared" si="6"/>
        <v>0.90648820405295993</v>
      </c>
      <c r="K128" s="4">
        <f t="shared" si="7"/>
        <v>-0.2447800373289547</v>
      </c>
      <c r="L128" s="4">
        <f t="shared" si="8"/>
        <v>0.66170816672400523</v>
      </c>
      <c r="M128" s="4">
        <f t="shared" si="9"/>
        <v>108.34825646190237</v>
      </c>
      <c r="N128" s="18">
        <f t="shared" si="10"/>
        <v>8.2722902480394156E-2</v>
      </c>
      <c r="O128" s="6">
        <v>0.04</v>
      </c>
      <c r="P128" s="7">
        <v>5.547894736842105</v>
      </c>
      <c r="Q128" s="13">
        <f t="shared" si="11"/>
        <v>0.94187025552998194</v>
      </c>
      <c r="R128" s="16" t="s">
        <v>17</v>
      </c>
    </row>
    <row r="129" spans="1:18" x14ac:dyDescent="0.25">
      <c r="A129" s="3">
        <v>44712</v>
      </c>
      <c r="B129" s="4">
        <v>101.24</v>
      </c>
      <c r="C129" s="4">
        <v>816449194.11000001</v>
      </c>
      <c r="D129" s="5">
        <v>96975</v>
      </c>
      <c r="E129" s="4">
        <v>0.72</v>
      </c>
      <c r="F129" s="5">
        <v>7560351</v>
      </c>
      <c r="G129" s="4">
        <v>2985082.38</v>
      </c>
      <c r="H129" s="4">
        <v>7256599</v>
      </c>
      <c r="I129" s="4">
        <v>-1768207</v>
      </c>
      <c r="J129" s="4">
        <f t="shared" si="6"/>
        <v>0.95982302938051423</v>
      </c>
      <c r="K129" s="4">
        <f t="shared" si="7"/>
        <v>-0.23387895614899362</v>
      </c>
      <c r="L129" s="4">
        <f t="shared" si="8"/>
        <v>0.72594407323152055</v>
      </c>
      <c r="M129" s="4">
        <f t="shared" si="9"/>
        <v>107.99091128308726</v>
      </c>
      <c r="N129" s="18">
        <f t="shared" si="10"/>
        <v>8.300675032077276E-2</v>
      </c>
      <c r="O129" s="6">
        <v>0.04</v>
      </c>
      <c r="P129" s="7">
        <v>5.7059090909090902</v>
      </c>
      <c r="Q129" s="13">
        <f t="shared" si="11"/>
        <v>0.93748630136669153</v>
      </c>
      <c r="R129" s="16" t="s">
        <v>17</v>
      </c>
    </row>
    <row r="130" spans="1:18" x14ac:dyDescent="0.25">
      <c r="A130" s="3">
        <v>44742</v>
      </c>
      <c r="B130" s="4">
        <v>101.34</v>
      </c>
      <c r="C130" s="4">
        <v>813850401.44000006</v>
      </c>
      <c r="D130" s="5">
        <v>98708</v>
      </c>
      <c r="E130" s="4">
        <v>0.72</v>
      </c>
      <c r="F130" s="5">
        <v>7560351</v>
      </c>
      <c r="G130" s="4">
        <v>1407612.81</v>
      </c>
      <c r="H130" s="4">
        <v>7376989</v>
      </c>
      <c r="I130" s="4">
        <v>-1930500</v>
      </c>
      <c r="J130" s="4">
        <f t="shared" si="6"/>
        <v>0.97574689323286712</v>
      </c>
      <c r="K130" s="4">
        <f t="shared" si="7"/>
        <v>-0.25534528754022134</v>
      </c>
      <c r="L130" s="4">
        <f t="shared" si="8"/>
        <v>0.72040160569264577</v>
      </c>
      <c r="M130" s="4">
        <f t="shared" si="9"/>
        <v>107.64717159824988</v>
      </c>
      <c r="N130" s="18">
        <f t="shared" si="10"/>
        <v>8.3281634242373226E-2</v>
      </c>
      <c r="O130" s="6">
        <v>0.05</v>
      </c>
      <c r="P130" s="7">
        <v>5.7538095238095242</v>
      </c>
      <c r="Q130" s="13">
        <f t="shared" si="11"/>
        <v>0.94140884981364037</v>
      </c>
      <c r="R130" s="16" t="s">
        <v>17</v>
      </c>
    </row>
    <row r="131" spans="1:18" x14ac:dyDescent="0.25">
      <c r="A131" s="3">
        <v>44771</v>
      </c>
      <c r="B131" s="4">
        <v>101.25</v>
      </c>
      <c r="C131" s="4">
        <v>813345477.17999995</v>
      </c>
      <c r="D131" s="5">
        <v>100180</v>
      </c>
      <c r="E131" s="4">
        <v>0.75</v>
      </c>
      <c r="F131" s="5">
        <v>7560351</v>
      </c>
      <c r="G131" s="4">
        <v>1672703.04</v>
      </c>
      <c r="H131" s="4">
        <v>11573135</v>
      </c>
      <c r="I131" s="4">
        <v>-1857372</v>
      </c>
      <c r="J131" s="4">
        <f t="shared" ref="J131:J158" si="12">H131/F131</f>
        <v>1.5307668916429937</v>
      </c>
      <c r="K131" s="4">
        <f t="shared" ref="K131:K158" si="13">I131/F131</f>
        <v>-0.24567272075066357</v>
      </c>
      <c r="L131" s="4">
        <f t="shared" ref="L131:L158" si="14">J131+K131</f>
        <v>1.2850941708923302</v>
      </c>
      <c r="M131" s="4">
        <f t="shared" ref="M131:M194" si="15">C131/F131</f>
        <v>107.58038577573977</v>
      </c>
      <c r="N131" s="18">
        <f t="shared" ref="N131:N194" si="16">(1+E131/M131)^12-1</f>
        <v>8.6941846286349378E-2</v>
      </c>
      <c r="O131" s="6">
        <v>7.0000000000000007E-2</v>
      </c>
      <c r="P131" s="7">
        <v>6.1376190476190482</v>
      </c>
      <c r="Q131" s="13">
        <f t="shared" ref="Q131:Q193" si="17">B131/(C131/F131)</f>
        <v>0.94115669199275798</v>
      </c>
      <c r="R131" s="16" t="s">
        <v>17</v>
      </c>
    </row>
    <row r="132" spans="1:18" x14ac:dyDescent="0.25">
      <c r="A132" s="3">
        <v>44804</v>
      </c>
      <c r="B132" s="4">
        <v>109.2</v>
      </c>
      <c r="C132" s="4">
        <v>815927652.65999997</v>
      </c>
      <c r="D132" s="5">
        <v>102983</v>
      </c>
      <c r="E132" s="4">
        <v>0.77</v>
      </c>
      <c r="F132" s="5">
        <v>7560351</v>
      </c>
      <c r="G132" s="4">
        <v>1974333.98</v>
      </c>
      <c r="H132" s="4">
        <v>6980055</v>
      </c>
      <c r="I132" s="4">
        <v>-1794103</v>
      </c>
      <c r="J132" s="4">
        <f t="shared" si="12"/>
        <v>0.92324483347400144</v>
      </c>
      <c r="K132" s="4">
        <f t="shared" si="13"/>
        <v>-0.23730419394549274</v>
      </c>
      <c r="L132" s="4">
        <f t="shared" si="14"/>
        <v>0.6859406395285087</v>
      </c>
      <c r="M132" s="4">
        <f t="shared" si="15"/>
        <v>107.92192752161903</v>
      </c>
      <c r="N132" s="18">
        <f t="shared" si="16"/>
        <v>8.9058391356165556E-2</v>
      </c>
      <c r="O132" s="6">
        <v>0.05</v>
      </c>
      <c r="P132" s="7">
        <v>5.9104347826086947</v>
      </c>
      <c r="Q132" s="13">
        <f t="shared" si="17"/>
        <v>1.0118425653408103</v>
      </c>
      <c r="R132" s="16" t="s">
        <v>17</v>
      </c>
    </row>
    <row r="133" spans="1:18" x14ac:dyDescent="0.25">
      <c r="A133" s="3">
        <v>44834</v>
      </c>
      <c r="B133" s="4">
        <v>109.41</v>
      </c>
      <c r="C133" s="4">
        <v>816539203.67999995</v>
      </c>
      <c r="D133" s="5">
        <v>105165</v>
      </c>
      <c r="E133" s="4">
        <v>0.8</v>
      </c>
      <c r="F133" s="5">
        <v>7560351</v>
      </c>
      <c r="G133" s="4">
        <v>1240085.18</v>
      </c>
      <c r="H133" s="4">
        <v>7281805</v>
      </c>
      <c r="I133" s="4">
        <v>-1843483</v>
      </c>
      <c r="J133" s="4">
        <f t="shared" si="12"/>
        <v>0.96315700157307516</v>
      </c>
      <c r="K133" s="4">
        <f t="shared" si="13"/>
        <v>-0.24383563673168085</v>
      </c>
      <c r="L133" s="4">
        <f t="shared" si="14"/>
        <v>0.71932136484139431</v>
      </c>
      <c r="M133" s="4">
        <f t="shared" si="15"/>
        <v>108.00281675811082</v>
      </c>
      <c r="N133" s="18">
        <f t="shared" si="16"/>
        <v>9.2598699128074724E-2</v>
      </c>
      <c r="O133" s="6">
        <v>0.05</v>
      </c>
      <c r="P133" s="7">
        <v>5.8033333333333328</v>
      </c>
      <c r="Q133" s="13">
        <f t="shared" si="17"/>
        <v>1.0130291346478562</v>
      </c>
      <c r="R133" s="16" t="s">
        <v>17</v>
      </c>
    </row>
    <row r="134" spans="1:18" x14ac:dyDescent="0.25">
      <c r="A134" s="3">
        <v>44865</v>
      </c>
      <c r="B134" s="4">
        <v>110.29</v>
      </c>
      <c r="C134" s="4">
        <v>802686674.37</v>
      </c>
      <c r="D134" s="5">
        <v>107412</v>
      </c>
      <c r="E134" s="4">
        <v>0.78</v>
      </c>
      <c r="F134" s="5">
        <v>7560351</v>
      </c>
      <c r="G134" s="4">
        <v>1946726.22</v>
      </c>
      <c r="H134" s="4">
        <v>8800117</v>
      </c>
      <c r="I134" s="4">
        <v>-6346644</v>
      </c>
      <c r="J134" s="4">
        <f t="shared" si="12"/>
        <v>1.1639825981624399</v>
      </c>
      <c r="K134" s="4">
        <f t="shared" si="13"/>
        <v>-0.83946419947962736</v>
      </c>
      <c r="L134" s="4">
        <f t="shared" si="14"/>
        <v>0.32451839868281251</v>
      </c>
      <c r="M134" s="4">
        <f t="shared" si="15"/>
        <v>106.17055668050332</v>
      </c>
      <c r="N134" s="18">
        <f t="shared" si="16"/>
        <v>9.1810984427898701E-2</v>
      </c>
      <c r="O134" s="6">
        <v>0.05</v>
      </c>
      <c r="P134" s="7">
        <v>5.7480000000000002</v>
      </c>
      <c r="Q134" s="13">
        <f t="shared" si="17"/>
        <v>1.0388002422544815</v>
      </c>
      <c r="R134" s="16" t="s">
        <v>17</v>
      </c>
    </row>
    <row r="135" spans="1:18" x14ac:dyDescent="0.25">
      <c r="A135" s="3">
        <v>44895</v>
      </c>
      <c r="B135" s="4">
        <v>106.59</v>
      </c>
      <c r="C135" s="4">
        <v>815447626.24000001</v>
      </c>
      <c r="D135" s="5">
        <v>108856</v>
      </c>
      <c r="E135" s="4">
        <v>0.78</v>
      </c>
      <c r="F135" s="5">
        <v>7560351</v>
      </c>
      <c r="G135" s="4">
        <v>1027023.9</v>
      </c>
      <c r="H135" s="4">
        <v>7183878</v>
      </c>
      <c r="I135" s="4">
        <v>-1404483</v>
      </c>
      <c r="J135" s="4">
        <f t="shared" si="12"/>
        <v>0.95020429607038082</v>
      </c>
      <c r="K135" s="4">
        <f t="shared" si="13"/>
        <v>-0.18576954958837227</v>
      </c>
      <c r="L135" s="4">
        <f t="shared" si="14"/>
        <v>0.76443474648200849</v>
      </c>
      <c r="M135" s="4">
        <f t="shared" si="15"/>
        <v>107.85843491128917</v>
      </c>
      <c r="N135" s="18">
        <f t="shared" si="16"/>
        <v>9.0316626395776645E-2</v>
      </c>
      <c r="O135" s="6">
        <v>0.04</v>
      </c>
      <c r="P135" s="7">
        <v>6.0225</v>
      </c>
      <c r="Q135" s="13">
        <f t="shared" si="17"/>
        <v>0.98823981719804832</v>
      </c>
      <c r="R135" s="16" t="s">
        <v>17</v>
      </c>
    </row>
    <row r="136" spans="1:18" x14ac:dyDescent="0.25">
      <c r="A136" s="3">
        <v>44924</v>
      </c>
      <c r="B136" s="4">
        <v>103.5</v>
      </c>
      <c r="C136" s="4">
        <v>1094178737.27</v>
      </c>
      <c r="D136" s="5">
        <v>110158</v>
      </c>
      <c r="E136" s="4">
        <v>0.78</v>
      </c>
      <c r="F136" s="5">
        <v>9124659</v>
      </c>
      <c r="G136" s="4">
        <v>1316330.58</v>
      </c>
      <c r="H136" s="4">
        <v>8757899</v>
      </c>
      <c r="I136" s="4">
        <v>-1656729</v>
      </c>
      <c r="J136" s="4">
        <f t="shared" si="12"/>
        <v>0.95980562122924262</v>
      </c>
      <c r="K136" s="4">
        <f t="shared" si="13"/>
        <v>-0.18156612756706852</v>
      </c>
      <c r="L136" s="4">
        <f t="shared" si="14"/>
        <v>0.77823949366217415</v>
      </c>
      <c r="M136" s="4">
        <f t="shared" si="15"/>
        <v>119.91447979261471</v>
      </c>
      <c r="N136" s="18">
        <f t="shared" si="16"/>
        <v>8.0909548862707625E-2</v>
      </c>
      <c r="O136" s="6">
        <v>0.04</v>
      </c>
      <c r="P136" s="7">
        <v>6.1719047619047611</v>
      </c>
      <c r="Q136" s="13">
        <f t="shared" si="17"/>
        <v>0.86311511486350423</v>
      </c>
      <c r="R136" s="16" t="s">
        <v>17</v>
      </c>
    </row>
    <row r="137" spans="1:18" x14ac:dyDescent="0.25">
      <c r="A137" s="3">
        <v>44957</v>
      </c>
      <c r="B137" s="4">
        <v>103.02</v>
      </c>
      <c r="C137" s="4">
        <v>1099470281.1500001</v>
      </c>
      <c r="D137" s="5">
        <v>110986</v>
      </c>
      <c r="E137" s="4">
        <v>0.78</v>
      </c>
      <c r="F137" s="5">
        <v>9124659</v>
      </c>
      <c r="G137" s="4">
        <v>1662457.22</v>
      </c>
      <c r="H137" s="4">
        <v>13075765</v>
      </c>
      <c r="I137" s="4">
        <v>-1450724</v>
      </c>
      <c r="J137" s="4">
        <f t="shared" si="12"/>
        <v>1.4330140994858001</v>
      </c>
      <c r="K137" s="4">
        <f t="shared" si="13"/>
        <v>-0.158989393466649</v>
      </c>
      <c r="L137" s="4">
        <f t="shared" si="14"/>
        <v>1.274024706019151</v>
      </c>
      <c r="M137" s="4">
        <f t="shared" si="15"/>
        <v>120.49439668375554</v>
      </c>
      <c r="N137" s="18">
        <f t="shared" si="16"/>
        <v>8.0506179963910185E-2</v>
      </c>
      <c r="O137" s="6">
        <v>0.04</v>
      </c>
      <c r="P137" s="7">
        <v>6.2313636363636355</v>
      </c>
      <c r="Q137" s="13">
        <f t="shared" si="17"/>
        <v>0.85497751626062657</v>
      </c>
      <c r="R137" s="16" t="s">
        <v>17</v>
      </c>
    </row>
    <row r="138" spans="1:18" x14ac:dyDescent="0.25">
      <c r="A138" s="3">
        <v>44985</v>
      </c>
      <c r="B138" s="4">
        <v>98.19</v>
      </c>
      <c r="C138" s="4">
        <v>1098985754.4200001</v>
      </c>
      <c r="D138" s="5">
        <v>111221</v>
      </c>
      <c r="E138" s="4">
        <v>0.78</v>
      </c>
      <c r="F138" s="5">
        <v>9124659</v>
      </c>
      <c r="G138" s="4">
        <v>2913723.23</v>
      </c>
      <c r="H138" s="4">
        <v>9068083</v>
      </c>
      <c r="I138" s="4">
        <v>-1490143</v>
      </c>
      <c r="J138" s="4">
        <f t="shared" si="12"/>
        <v>0.99379965870505405</v>
      </c>
      <c r="K138" s="4">
        <f t="shared" si="13"/>
        <v>-0.16330944531735378</v>
      </c>
      <c r="L138" s="4">
        <f t="shared" si="14"/>
        <v>0.83049021338770024</v>
      </c>
      <c r="M138" s="4">
        <f t="shared" si="15"/>
        <v>120.44129587965973</v>
      </c>
      <c r="N138" s="18">
        <f t="shared" si="16"/>
        <v>8.0542947661276898E-2</v>
      </c>
      <c r="O138" s="6">
        <v>0.04</v>
      </c>
      <c r="P138" s="7">
        <v>6.3538888888888891</v>
      </c>
      <c r="Q138" s="13">
        <f t="shared" si="17"/>
        <v>0.81525193898700354</v>
      </c>
      <c r="R138" s="16" t="s">
        <v>17</v>
      </c>
    </row>
    <row r="139" spans="1:18" x14ac:dyDescent="0.25">
      <c r="A139" s="3">
        <v>45016</v>
      </c>
      <c r="B139" s="4">
        <v>99</v>
      </c>
      <c r="C139" s="4">
        <v>1097513198.04</v>
      </c>
      <c r="D139" s="5">
        <v>112311</v>
      </c>
      <c r="E139" s="4">
        <v>0.78</v>
      </c>
      <c r="F139" s="5">
        <v>9124659</v>
      </c>
      <c r="G139" s="4">
        <v>1311664.5900000001</v>
      </c>
      <c r="H139" s="4">
        <v>8320776</v>
      </c>
      <c r="I139" s="4">
        <v>-2285551</v>
      </c>
      <c r="J139" s="4">
        <f t="shared" si="12"/>
        <v>0.9118999405895607</v>
      </c>
      <c r="K139" s="4">
        <f t="shared" si="13"/>
        <v>-0.25048070289530822</v>
      </c>
      <c r="L139" s="4">
        <f t="shared" si="14"/>
        <v>0.66141923769425248</v>
      </c>
      <c r="M139" s="4">
        <f t="shared" si="15"/>
        <v>120.27991380718994</v>
      </c>
      <c r="N139" s="18">
        <f t="shared" si="16"/>
        <v>8.0654897059018182E-2</v>
      </c>
      <c r="O139" s="6">
        <v>0.05</v>
      </c>
      <c r="P139" s="7">
        <v>6.3260869565217375</v>
      </c>
      <c r="Q139" s="13">
        <f t="shared" si="17"/>
        <v>0.82308007103079672</v>
      </c>
      <c r="R139" s="16" t="s">
        <v>17</v>
      </c>
    </row>
    <row r="140" spans="1:18" x14ac:dyDescent="0.25">
      <c r="A140" s="3">
        <v>45077</v>
      </c>
      <c r="B140" s="4">
        <v>109.5</v>
      </c>
      <c r="C140" s="4">
        <v>1094921667.25</v>
      </c>
      <c r="D140" s="5">
        <v>117354</v>
      </c>
      <c r="E140" s="4">
        <v>0.78</v>
      </c>
      <c r="F140" s="5">
        <v>9124659</v>
      </c>
      <c r="G140" s="4">
        <v>3053734.11</v>
      </c>
      <c r="H140" s="4">
        <v>8654664</v>
      </c>
      <c r="I140" s="4">
        <v>-1555011</v>
      </c>
      <c r="J140" s="4">
        <f t="shared" si="12"/>
        <v>0.94849177377477889</v>
      </c>
      <c r="K140" s="4">
        <f t="shared" si="13"/>
        <v>-0.17041853290079115</v>
      </c>
      <c r="L140" s="4">
        <f t="shared" si="14"/>
        <v>0.77807324087398777</v>
      </c>
      <c r="M140" s="4">
        <f t="shared" si="15"/>
        <v>119.99589981937955</v>
      </c>
      <c r="N140" s="18">
        <f t="shared" si="16"/>
        <v>8.0852672455495878E-2</v>
      </c>
      <c r="O140" s="6">
        <v>0.05</v>
      </c>
      <c r="P140" s="7">
        <v>5.709545454545454</v>
      </c>
      <c r="Q140" s="13">
        <f t="shared" si="17"/>
        <v>0.91253117952214868</v>
      </c>
      <c r="R140" s="16" t="s">
        <v>17</v>
      </c>
    </row>
    <row r="141" spans="1:18" x14ac:dyDescent="0.25">
      <c r="A141" s="3">
        <v>45107</v>
      </c>
      <c r="B141" s="4">
        <v>117.48</v>
      </c>
      <c r="C141" s="4">
        <v>1094884496.3599999</v>
      </c>
      <c r="D141" s="5">
        <v>117354</v>
      </c>
      <c r="E141" s="4">
        <v>0.8</v>
      </c>
      <c r="F141" s="5">
        <v>9124659</v>
      </c>
      <c r="G141" s="4">
        <v>3222517.9</v>
      </c>
      <c r="H141" s="4">
        <v>8451111</v>
      </c>
      <c r="I141" s="4">
        <v>-1603404</v>
      </c>
      <c r="J141" s="4">
        <f t="shared" si="12"/>
        <v>0.92618376204524466</v>
      </c>
      <c r="K141" s="4">
        <f t="shared" si="13"/>
        <v>-0.17572207355913247</v>
      </c>
      <c r="L141" s="4">
        <f t="shared" si="14"/>
        <v>0.75046168848611217</v>
      </c>
      <c r="M141" s="4">
        <f t="shared" si="15"/>
        <v>119.9918261449551</v>
      </c>
      <c r="N141" s="18">
        <f t="shared" si="16"/>
        <v>8.3005369659144623E-2</v>
      </c>
      <c r="O141" s="6">
        <v>0.05</v>
      </c>
      <c r="P141" s="7">
        <v>5.3847619047619046</v>
      </c>
      <c r="Q141" s="13">
        <f t="shared" si="17"/>
        <v>0.97906668957666576</v>
      </c>
      <c r="R141" s="16" t="s">
        <v>17</v>
      </c>
    </row>
    <row r="142" spans="1:18" x14ac:dyDescent="0.25">
      <c r="A142" s="3">
        <v>45138</v>
      </c>
      <c r="B142" s="4">
        <v>115.5</v>
      </c>
      <c r="C142" s="4">
        <v>1092773094.77</v>
      </c>
      <c r="D142" s="5">
        <v>124481</v>
      </c>
      <c r="E142" s="4">
        <v>0.8</v>
      </c>
      <c r="F142" s="5">
        <v>9124659</v>
      </c>
      <c r="G142" s="4">
        <v>2923746.78</v>
      </c>
      <c r="H142" s="4">
        <v>8295517</v>
      </c>
      <c r="I142" s="4">
        <v>-1597220</v>
      </c>
      <c r="J142" s="4">
        <f t="shared" si="12"/>
        <v>0.9091317275527776</v>
      </c>
      <c r="K142" s="4">
        <f t="shared" si="13"/>
        <v>-0.17504434960254406</v>
      </c>
      <c r="L142" s="4">
        <f t="shared" si="14"/>
        <v>0.73408737795023349</v>
      </c>
      <c r="M142" s="4">
        <f t="shared" si="15"/>
        <v>119.76043102213464</v>
      </c>
      <c r="N142" s="18">
        <f t="shared" si="16"/>
        <v>8.3171686303066039E-2</v>
      </c>
      <c r="O142" s="6">
        <v>0.05</v>
      </c>
      <c r="P142" s="7">
        <v>5.2471428571428582</v>
      </c>
      <c r="Q142" s="13">
        <f t="shared" si="17"/>
        <v>0.96442538670099465</v>
      </c>
      <c r="R142" s="16" t="s">
        <v>17</v>
      </c>
    </row>
    <row r="143" spans="1:18" x14ac:dyDescent="0.25">
      <c r="A143" s="3">
        <v>45169</v>
      </c>
      <c r="B143" s="4">
        <v>117.31</v>
      </c>
      <c r="C143" s="4">
        <v>1093206451.26</v>
      </c>
      <c r="D143" s="5">
        <v>129196</v>
      </c>
      <c r="E143" s="4">
        <v>0.85</v>
      </c>
      <c r="F143" s="5">
        <v>9124659</v>
      </c>
      <c r="G143" s="4">
        <v>1491841.42</v>
      </c>
      <c r="H143" s="4">
        <v>9011598</v>
      </c>
      <c r="I143" s="4">
        <v>-1633570</v>
      </c>
      <c r="J143" s="4">
        <f t="shared" si="12"/>
        <v>0.98760929038553658</v>
      </c>
      <c r="K143" s="4">
        <f t="shared" si="13"/>
        <v>-0.17902806011709588</v>
      </c>
      <c r="L143" s="4">
        <f t="shared" si="14"/>
        <v>0.80858123026844075</v>
      </c>
      <c r="M143" s="4">
        <f t="shared" si="15"/>
        <v>119.80792391912946</v>
      </c>
      <c r="N143" s="18">
        <f t="shared" si="16"/>
        <v>8.853818905453692E-2</v>
      </c>
      <c r="O143" s="6">
        <v>0.05</v>
      </c>
      <c r="P143" s="7">
        <v>5.1947826086956521</v>
      </c>
      <c r="Q143" s="13">
        <f t="shared" si="17"/>
        <v>0.97915059507403224</v>
      </c>
      <c r="R143" s="16" t="s">
        <v>17</v>
      </c>
    </row>
    <row r="144" spans="1:18" x14ac:dyDescent="0.25">
      <c r="A144" s="3">
        <v>45198</v>
      </c>
      <c r="B144" s="4">
        <v>117.69</v>
      </c>
      <c r="C144" s="4">
        <v>1090919149.6500001</v>
      </c>
      <c r="D144" s="5">
        <v>129157</v>
      </c>
      <c r="E144" s="4">
        <v>0.85</v>
      </c>
      <c r="F144" s="5">
        <v>9124659</v>
      </c>
      <c r="G144" s="4">
        <v>2222821.58</v>
      </c>
      <c r="H144" s="4">
        <v>9183985</v>
      </c>
      <c r="I144" s="4">
        <v>-1600875</v>
      </c>
      <c r="J144" s="4">
        <f t="shared" si="12"/>
        <v>1.006501722420531</v>
      </c>
      <c r="K144" s="4">
        <f t="shared" si="13"/>
        <v>-0.17544491251673075</v>
      </c>
      <c r="L144" s="4">
        <f t="shared" si="14"/>
        <v>0.83105680990380026</v>
      </c>
      <c r="M144" s="4">
        <f t="shared" si="15"/>
        <v>119.55725136139336</v>
      </c>
      <c r="N144" s="18">
        <f t="shared" si="16"/>
        <v>8.8731143213994113E-2</v>
      </c>
      <c r="O144" s="6">
        <v>0.05</v>
      </c>
      <c r="P144" s="7">
        <v>5.5170000000000003</v>
      </c>
      <c r="Q144" s="13">
        <f t="shared" si="17"/>
        <v>0.98438194806144297</v>
      </c>
      <c r="R144" s="16" t="s">
        <v>17</v>
      </c>
    </row>
    <row r="145" spans="1:18" x14ac:dyDescent="0.25">
      <c r="A145" s="3">
        <v>45230</v>
      </c>
      <c r="B145" s="4">
        <v>116.32</v>
      </c>
      <c r="C145" s="4">
        <v>1088642675.1600001</v>
      </c>
      <c r="D145" s="5">
        <v>131022</v>
      </c>
      <c r="E145" s="4">
        <v>0.85</v>
      </c>
      <c r="F145" s="5">
        <v>9124659</v>
      </c>
      <c r="G145" s="4">
        <v>946153.16</v>
      </c>
      <c r="H145" s="4">
        <v>8045498</v>
      </c>
      <c r="I145" s="4">
        <v>-1520080</v>
      </c>
      <c r="J145" s="4">
        <f t="shared" si="12"/>
        <v>0.88173136113908479</v>
      </c>
      <c r="K145" s="4">
        <f t="shared" si="13"/>
        <v>-0.16659033504704121</v>
      </c>
      <c r="L145" s="4">
        <f t="shared" si="14"/>
        <v>0.71514102609204355</v>
      </c>
      <c r="M145" s="4">
        <f t="shared" si="15"/>
        <v>119.3077653816981</v>
      </c>
      <c r="N145" s="18">
        <f t="shared" si="16"/>
        <v>8.8924020403692072E-2</v>
      </c>
      <c r="O145" s="6">
        <v>0.05</v>
      </c>
      <c r="P145" s="7">
        <v>5.767142857142856</v>
      </c>
      <c r="Q145" s="13">
        <f t="shared" si="17"/>
        <v>0.97495749440835278</v>
      </c>
      <c r="R145" s="16" t="s">
        <v>17</v>
      </c>
    </row>
    <row r="146" spans="1:18" x14ac:dyDescent="0.25">
      <c r="A146" s="3">
        <v>45260</v>
      </c>
      <c r="B146" s="4">
        <v>116.73</v>
      </c>
      <c r="C146" s="4">
        <v>1087825302.55</v>
      </c>
      <c r="D146" s="5">
        <v>131412</v>
      </c>
      <c r="E146" s="4">
        <v>0.8</v>
      </c>
      <c r="F146" s="5">
        <v>9124659</v>
      </c>
      <c r="G146" s="4">
        <v>2818397.98</v>
      </c>
      <c r="H146" s="4">
        <v>8358339</v>
      </c>
      <c r="I146" s="4">
        <v>-1564345</v>
      </c>
      <c r="J146" s="4">
        <f t="shared" si="12"/>
        <v>0.91601658757877968</v>
      </c>
      <c r="K146" s="4">
        <f t="shared" si="13"/>
        <v>-0.17144147523759518</v>
      </c>
      <c r="L146" s="4">
        <f t="shared" si="14"/>
        <v>0.74457511234118456</v>
      </c>
      <c r="M146" s="4">
        <f t="shared" si="15"/>
        <v>119.21818695361657</v>
      </c>
      <c r="N146" s="18">
        <f t="shared" si="16"/>
        <v>8.3564049378777483E-2</v>
      </c>
      <c r="O146" s="6">
        <v>0.06</v>
      </c>
      <c r="P146" s="7">
        <v>5.6624999999999996</v>
      </c>
      <c r="Q146" s="13">
        <f t="shared" si="17"/>
        <v>0.97912913275065472</v>
      </c>
      <c r="R146" s="16" t="s">
        <v>17</v>
      </c>
    </row>
    <row r="147" spans="1:18" x14ac:dyDescent="0.25">
      <c r="A147" s="3">
        <v>45288</v>
      </c>
      <c r="B147" s="4">
        <v>118.8</v>
      </c>
      <c r="C147" s="4">
        <v>1104137381.27</v>
      </c>
      <c r="D147" s="5">
        <v>364622</v>
      </c>
      <c r="E147" s="4">
        <v>0.8</v>
      </c>
      <c r="F147" s="5">
        <v>9124659</v>
      </c>
      <c r="G147" s="4">
        <v>1888163.94</v>
      </c>
      <c r="H147" s="4">
        <v>12660974</v>
      </c>
      <c r="I147" s="4">
        <v>-1600076</v>
      </c>
      <c r="J147" s="4">
        <f t="shared" si="12"/>
        <v>1.3875558527721419</v>
      </c>
      <c r="K147" s="4">
        <f t="shared" si="13"/>
        <v>-0.17535734760060623</v>
      </c>
      <c r="L147" s="4">
        <f t="shared" si="14"/>
        <v>1.2121985051715356</v>
      </c>
      <c r="M147" s="4">
        <f t="shared" si="15"/>
        <v>121.00587882462237</v>
      </c>
      <c r="N147" s="18">
        <f t="shared" si="16"/>
        <v>8.2284285799625989E-2</v>
      </c>
      <c r="O147" s="6">
        <v>0.05</v>
      </c>
      <c r="P147" s="7">
        <v>5.4936842105263155</v>
      </c>
      <c r="Q147" s="13">
        <f t="shared" si="17"/>
        <v>0.98177048217781693</v>
      </c>
      <c r="R147" s="16" t="s">
        <v>17</v>
      </c>
    </row>
    <row r="148" spans="1:18" x14ac:dyDescent="0.25">
      <c r="A148" s="3">
        <v>45322</v>
      </c>
      <c r="B148" s="4">
        <v>118</v>
      </c>
      <c r="C148" s="4">
        <v>1101787161.77</v>
      </c>
      <c r="D148" s="5">
        <v>134208</v>
      </c>
      <c r="E148" s="4">
        <v>0.92</v>
      </c>
      <c r="F148" s="5">
        <v>9124659</v>
      </c>
      <c r="G148" s="4">
        <v>2596972.58</v>
      </c>
      <c r="H148" s="4">
        <v>16524964</v>
      </c>
      <c r="I148" s="4">
        <v>-3254196</v>
      </c>
      <c r="J148" s="4">
        <f t="shared" si="12"/>
        <v>1.8110226365719531</v>
      </c>
      <c r="K148" s="4">
        <f t="shared" si="13"/>
        <v>-0.35663754667434694</v>
      </c>
      <c r="L148" s="4">
        <f t="shared" si="14"/>
        <v>1.4543850898976061</v>
      </c>
      <c r="M148" s="4">
        <f t="shared" si="15"/>
        <v>120.74831089797438</v>
      </c>
      <c r="N148" s="18">
        <f t="shared" si="16"/>
        <v>9.5360245501936225E-2</v>
      </c>
      <c r="O148" s="6">
        <v>0.06</v>
      </c>
      <c r="P148" s="7">
        <v>5.5163636363636357</v>
      </c>
      <c r="Q148" s="13">
        <f t="shared" si="17"/>
        <v>0.97723934291472991</v>
      </c>
      <c r="R148" s="16" t="s">
        <v>17</v>
      </c>
    </row>
    <row r="149" spans="1:18" x14ac:dyDescent="0.25">
      <c r="A149" s="3">
        <v>45351</v>
      </c>
      <c r="B149" s="4">
        <v>119.11</v>
      </c>
      <c r="C149" s="4">
        <v>1557794255.1300001</v>
      </c>
      <c r="D149" s="5">
        <v>134104</v>
      </c>
      <c r="E149" s="4">
        <v>0.92</v>
      </c>
      <c r="F149" s="5">
        <v>12972967</v>
      </c>
      <c r="G149" s="4">
        <v>33052432.640000001</v>
      </c>
      <c r="H149" s="4">
        <v>13923983</v>
      </c>
      <c r="I149" s="4">
        <v>-2517414</v>
      </c>
      <c r="J149" s="4">
        <f t="shared" si="12"/>
        <v>1.0733075170853359</v>
      </c>
      <c r="K149" s="4">
        <f t="shared" si="13"/>
        <v>-0.19405075184420034</v>
      </c>
      <c r="L149" s="4">
        <f t="shared" si="14"/>
        <v>0.87925676524113561</v>
      </c>
      <c r="M149" s="4">
        <f t="shared" si="15"/>
        <v>120.08002911978424</v>
      </c>
      <c r="N149" s="18">
        <f t="shared" si="16"/>
        <v>9.5913516525236053E-2</v>
      </c>
      <c r="O149" s="6">
        <v>0.05</v>
      </c>
      <c r="P149" s="7">
        <v>5.5973684210526322</v>
      </c>
      <c r="Q149" s="13">
        <f t="shared" si="17"/>
        <v>0.99192181142114311</v>
      </c>
      <c r="R149" s="16" t="s">
        <v>17</v>
      </c>
    </row>
    <row r="150" spans="1:18" x14ac:dyDescent="0.25">
      <c r="A150" s="3">
        <v>45379</v>
      </c>
      <c r="B150" s="4">
        <v>118.84</v>
      </c>
      <c r="C150" s="4">
        <v>1554314678.74</v>
      </c>
      <c r="D150" s="5">
        <v>134687</v>
      </c>
      <c r="E150" s="4">
        <v>0.92</v>
      </c>
      <c r="F150" s="5">
        <v>12972967</v>
      </c>
      <c r="G150" s="4">
        <v>2378995.6800000002</v>
      </c>
      <c r="H150" s="4">
        <v>10958008</v>
      </c>
      <c r="I150" s="4">
        <v>-2168597</v>
      </c>
      <c r="J150" s="4">
        <f t="shared" si="12"/>
        <v>0.84468017223816261</v>
      </c>
      <c r="K150" s="4">
        <f t="shared" si="13"/>
        <v>-0.16716276238118852</v>
      </c>
      <c r="L150" s="4">
        <f t="shared" si="14"/>
        <v>0.67751740985697406</v>
      </c>
      <c r="M150" s="4">
        <f t="shared" si="15"/>
        <v>119.81181164956328</v>
      </c>
      <c r="N150" s="18">
        <f t="shared" si="16"/>
        <v>9.6137382436032981E-2</v>
      </c>
      <c r="O150" s="6">
        <v>0.05</v>
      </c>
      <c r="P150" s="7">
        <v>5.7330000000000005</v>
      </c>
      <c r="Q150" s="13">
        <f t="shared" si="17"/>
        <v>0.99188884938652189</v>
      </c>
      <c r="R150" s="16" t="s">
        <v>17</v>
      </c>
    </row>
    <row r="151" spans="1:18" x14ac:dyDescent="0.25">
      <c r="A151" s="3">
        <v>45412</v>
      </c>
      <c r="B151" s="4">
        <v>114.48</v>
      </c>
      <c r="C151" s="4">
        <v>1552267779.6800001</v>
      </c>
      <c r="D151" s="5">
        <v>136204</v>
      </c>
      <c r="E151" s="4">
        <v>0.9</v>
      </c>
      <c r="F151" s="5">
        <v>12972967</v>
      </c>
      <c r="G151" s="4">
        <v>2385976.1</v>
      </c>
      <c r="H151" s="4">
        <v>13014307</v>
      </c>
      <c r="I151" s="4">
        <v>-2238803</v>
      </c>
      <c r="J151" s="4">
        <f t="shared" si="12"/>
        <v>1.003186626467176</v>
      </c>
      <c r="K151" s="4">
        <f t="shared" si="13"/>
        <v>-0.1725744773728323</v>
      </c>
      <c r="L151" s="4">
        <f t="shared" si="14"/>
        <v>0.83061214909434378</v>
      </c>
      <c r="M151" s="4">
        <f t="shared" si="15"/>
        <v>119.65402977437621</v>
      </c>
      <c r="N151" s="18">
        <f t="shared" si="16"/>
        <v>9.408945132070401E-2</v>
      </c>
      <c r="O151" s="6">
        <v>0.05</v>
      </c>
      <c r="P151" s="7">
        <v>5.9781818181818185</v>
      </c>
      <c r="Q151" s="13">
        <f t="shared" si="17"/>
        <v>0.95675841604221323</v>
      </c>
      <c r="R151" s="16" t="s">
        <v>17</v>
      </c>
    </row>
    <row r="152" spans="1:18" x14ac:dyDescent="0.25">
      <c r="A152" s="3">
        <v>45443</v>
      </c>
      <c r="B152" s="4">
        <v>111.91</v>
      </c>
      <c r="C152" s="4">
        <v>1554915931.6700001</v>
      </c>
      <c r="D152" s="5">
        <v>136982</v>
      </c>
      <c r="E152" s="4">
        <v>0.87</v>
      </c>
      <c r="F152" s="5">
        <v>12972967</v>
      </c>
      <c r="G152" s="4">
        <v>2523420.5099999998</v>
      </c>
      <c r="H152" s="4">
        <v>11949377</v>
      </c>
      <c r="I152" s="4">
        <v>-2290182</v>
      </c>
      <c r="J152" s="4">
        <f t="shared" si="12"/>
        <v>0.92109823450564543</v>
      </c>
      <c r="K152" s="4">
        <f t="shared" si="13"/>
        <v>-0.17653494377963036</v>
      </c>
      <c r="L152" s="4">
        <f t="shared" si="14"/>
        <v>0.74456329072601513</v>
      </c>
      <c r="M152" s="4">
        <f t="shared" si="15"/>
        <v>119.85815825092287</v>
      </c>
      <c r="N152" s="18">
        <f t="shared" si="16"/>
        <v>9.0665822996574219E-2</v>
      </c>
      <c r="O152" s="6">
        <v>0.06</v>
      </c>
      <c r="P152" s="7">
        <v>6.1466666666666656</v>
      </c>
      <c r="Q152" s="13">
        <f t="shared" si="17"/>
        <v>0.93368696493497405</v>
      </c>
      <c r="R152" s="16" t="s">
        <v>17</v>
      </c>
    </row>
    <row r="153" spans="1:18" x14ac:dyDescent="0.25">
      <c r="A153" s="3">
        <v>45471</v>
      </c>
      <c r="B153" s="4">
        <v>111.2</v>
      </c>
      <c r="C153" s="4">
        <v>1545713095.1199999</v>
      </c>
      <c r="D153" s="5">
        <v>137754</v>
      </c>
      <c r="E153" s="4">
        <v>0.8</v>
      </c>
      <c r="F153" s="5">
        <v>12972967</v>
      </c>
      <c r="G153" s="4">
        <v>2656168.7200000002</v>
      </c>
      <c r="H153" s="4">
        <v>11324397</v>
      </c>
      <c r="I153" s="4">
        <v>-2183240</v>
      </c>
      <c r="J153" s="4">
        <f t="shared" si="12"/>
        <v>0.87292267065814633</v>
      </c>
      <c r="K153" s="4">
        <f t="shared" si="13"/>
        <v>-0.16829149415087544</v>
      </c>
      <c r="L153" s="4">
        <f t="shared" si="14"/>
        <v>0.70463117650727092</v>
      </c>
      <c r="M153" s="4">
        <f t="shared" si="15"/>
        <v>119.14877260691405</v>
      </c>
      <c r="N153" s="18">
        <f t="shared" si="16"/>
        <v>8.361454430037818E-2</v>
      </c>
      <c r="O153" s="6">
        <v>0.05</v>
      </c>
      <c r="P153" s="7">
        <v>6.2974999999999985</v>
      </c>
      <c r="Q153" s="13">
        <f t="shared" si="17"/>
        <v>0.93328699546794336</v>
      </c>
      <c r="R153" s="16" t="s">
        <v>17</v>
      </c>
    </row>
    <row r="154" spans="1:18" x14ac:dyDescent="0.25">
      <c r="A154" s="3">
        <v>45504</v>
      </c>
      <c r="B154" s="4">
        <v>111.47</v>
      </c>
      <c r="C154" s="4">
        <v>1550039754.1700001</v>
      </c>
      <c r="D154" s="5">
        <v>137876</v>
      </c>
      <c r="E154" s="4">
        <v>0.8</v>
      </c>
      <c r="F154" s="5">
        <v>12972967</v>
      </c>
      <c r="G154" s="4">
        <v>2071563.91</v>
      </c>
      <c r="H154" s="4">
        <v>12300274</v>
      </c>
      <c r="I154" s="4">
        <v>-2049524</v>
      </c>
      <c r="J154" s="4">
        <f t="shared" si="12"/>
        <v>0.94814655737581077</v>
      </c>
      <c r="K154" s="4">
        <f t="shared" si="13"/>
        <v>-0.15798421440523205</v>
      </c>
      <c r="L154" s="4">
        <f t="shared" si="14"/>
        <v>0.79016234297057875</v>
      </c>
      <c r="M154" s="4">
        <f t="shared" si="15"/>
        <v>119.48228606224005</v>
      </c>
      <c r="N154" s="18">
        <f t="shared" si="16"/>
        <v>8.3372488430492941E-2</v>
      </c>
      <c r="O154" s="6">
        <v>0.04</v>
      </c>
      <c r="P154" s="7">
        <v>6.2552173913043472</v>
      </c>
      <c r="Q154" s="13">
        <f t="shared" si="17"/>
        <v>0.93294164075446018</v>
      </c>
      <c r="R154" s="16" t="s">
        <v>17</v>
      </c>
    </row>
    <row r="155" spans="1:18" x14ac:dyDescent="0.25">
      <c r="A155" s="3">
        <v>45534</v>
      </c>
      <c r="B155" s="4">
        <v>110.98</v>
      </c>
      <c r="C155" s="4">
        <v>1548165017.55</v>
      </c>
      <c r="D155" s="5">
        <v>136478</v>
      </c>
      <c r="E155" s="4">
        <v>0.78</v>
      </c>
      <c r="F155" s="5">
        <v>12972967</v>
      </c>
      <c r="G155" s="4">
        <v>1869754.91</v>
      </c>
      <c r="H155" s="4">
        <v>12382713</v>
      </c>
      <c r="I155" s="4">
        <v>-2311548</v>
      </c>
      <c r="J155" s="4">
        <f t="shared" si="12"/>
        <v>0.95450123321827618</v>
      </c>
      <c r="K155" s="4">
        <f t="shared" si="13"/>
        <v>-0.1781819070379197</v>
      </c>
      <c r="L155" s="4">
        <f t="shared" si="14"/>
        <v>0.77631932618035648</v>
      </c>
      <c r="M155" s="4">
        <f t="shared" si="15"/>
        <v>119.3377750479131</v>
      </c>
      <c r="N155" s="18">
        <f t="shared" si="16"/>
        <v>8.1314710187710748E-2</v>
      </c>
      <c r="O155" s="6">
        <v>0.04</v>
      </c>
      <c r="P155" s="7">
        <v>5.9786363636363653</v>
      </c>
      <c r="Q155" s="13">
        <f t="shared" si="17"/>
        <v>0.9299653856915171</v>
      </c>
      <c r="R155" s="16" t="s">
        <v>17</v>
      </c>
    </row>
    <row r="156" spans="1:18" x14ac:dyDescent="0.25">
      <c r="A156" s="3">
        <v>45565</v>
      </c>
      <c r="B156" s="4">
        <v>102.5</v>
      </c>
      <c r="C156" s="4">
        <v>1547143357.6600001</v>
      </c>
      <c r="D156" s="5">
        <v>134661</v>
      </c>
      <c r="E156" s="4">
        <v>0.78</v>
      </c>
      <c r="F156" s="5">
        <v>12972967</v>
      </c>
      <c r="G156" s="4">
        <v>6146413.75</v>
      </c>
      <c r="H156" s="4">
        <v>12002992</v>
      </c>
      <c r="I156" s="4">
        <v>-2089509</v>
      </c>
      <c r="J156" s="4">
        <f t="shared" si="12"/>
        <v>0.92523105932513361</v>
      </c>
      <c r="K156" s="4">
        <f t="shared" si="13"/>
        <v>-0.16106639290765173</v>
      </c>
      <c r="L156" s="4">
        <f t="shared" si="14"/>
        <v>0.76416466641748193</v>
      </c>
      <c r="M156" s="4">
        <f t="shared" si="15"/>
        <v>119.25902206179975</v>
      </c>
      <c r="N156" s="18">
        <f t="shared" si="16"/>
        <v>8.1370352697358372E-2</v>
      </c>
      <c r="O156" s="6">
        <v>0.04</v>
      </c>
      <c r="P156" s="7">
        <v>6.2476190476190485</v>
      </c>
      <c r="Q156" s="13">
        <f t="shared" si="17"/>
        <v>0.85947375911639401</v>
      </c>
      <c r="R156" s="16" t="s">
        <v>17</v>
      </c>
    </row>
    <row r="157" spans="1:18" x14ac:dyDescent="0.25">
      <c r="A157" s="3">
        <v>45596</v>
      </c>
      <c r="B157" s="4">
        <v>101.99</v>
      </c>
      <c r="C157" s="4">
        <v>1547401137.9200001</v>
      </c>
      <c r="D157" s="5">
        <v>133118</v>
      </c>
      <c r="E157" s="4">
        <v>0.78</v>
      </c>
      <c r="F157" s="5">
        <v>12972967</v>
      </c>
      <c r="G157" s="4">
        <v>1686835.7</v>
      </c>
      <c r="H157" s="4">
        <v>12250047</v>
      </c>
      <c r="I157" s="4">
        <v>-2135258</v>
      </c>
      <c r="J157" s="4">
        <f t="shared" si="12"/>
        <v>0.9442748910098977</v>
      </c>
      <c r="K157" s="4">
        <f t="shared" si="13"/>
        <v>-0.16459287994797181</v>
      </c>
      <c r="L157" s="4">
        <f t="shared" si="14"/>
        <v>0.77968201106192592</v>
      </c>
      <c r="M157" s="4">
        <f t="shared" si="15"/>
        <v>119.27889263265682</v>
      </c>
      <c r="N157" s="18">
        <f t="shared" si="16"/>
        <v>8.1356306071380224E-2</v>
      </c>
      <c r="O157" s="6">
        <v>0.05</v>
      </c>
      <c r="P157" s="7">
        <v>6.5382608695652182</v>
      </c>
      <c r="Q157" s="13">
        <f t="shared" si="17"/>
        <v>0.85505488648438899</v>
      </c>
      <c r="R157" s="16" t="s">
        <v>17</v>
      </c>
    </row>
    <row r="158" spans="1:18" x14ac:dyDescent="0.25">
      <c r="A158" s="3">
        <v>45625</v>
      </c>
      <c r="B158" s="4">
        <v>97.23</v>
      </c>
      <c r="C158" s="4">
        <v>1546062976.9400001</v>
      </c>
      <c r="D158" s="5">
        <v>130887</v>
      </c>
      <c r="E158" s="4">
        <v>0.78</v>
      </c>
      <c r="F158" s="5">
        <v>12972967</v>
      </c>
      <c r="G158" s="4">
        <v>1808544.77</v>
      </c>
      <c r="H158" s="4">
        <v>13548978</v>
      </c>
      <c r="I158" s="4">
        <v>-2167367</v>
      </c>
      <c r="J158" s="4">
        <f t="shared" si="12"/>
        <v>1.0444008683595665</v>
      </c>
      <c r="K158" s="4">
        <f t="shared" si="13"/>
        <v>-0.16706794983753523</v>
      </c>
      <c r="L158" s="4">
        <f t="shared" si="14"/>
        <v>0.87733291852203121</v>
      </c>
      <c r="M158" s="4">
        <f t="shared" si="15"/>
        <v>119.17574267628986</v>
      </c>
      <c r="N158" s="18">
        <f t="shared" si="16"/>
        <v>8.1429276172130027E-2</v>
      </c>
      <c r="O158" s="6">
        <v>0.04</v>
      </c>
      <c r="P158" s="7">
        <v>6.7052631578947377</v>
      </c>
      <c r="Q158" s="13">
        <f t="shared" si="17"/>
        <v>0.81585394658794119</v>
      </c>
      <c r="R158" s="16" t="s">
        <v>17</v>
      </c>
    </row>
    <row r="159" spans="1:18" x14ac:dyDescent="0.25">
      <c r="A159" s="8">
        <v>43131</v>
      </c>
      <c r="B159" s="9">
        <v>110.02</v>
      </c>
      <c r="C159" s="9">
        <v>316440702.94</v>
      </c>
      <c r="D159" s="10">
        <v>10980</v>
      </c>
      <c r="E159" s="9">
        <v>0.61</v>
      </c>
      <c r="F159" s="10">
        <v>3215033</v>
      </c>
      <c r="G159" s="9">
        <v>1824822.56</v>
      </c>
      <c r="H159" s="9">
        <v>2468000</v>
      </c>
      <c r="I159" s="9">
        <v>-377000</v>
      </c>
      <c r="J159" s="9">
        <f t="shared" ref="J159:J216" si="18">H159/F159</f>
        <v>0.76764375357889014</v>
      </c>
      <c r="K159" s="9">
        <f t="shared" ref="K159:K216" si="19">I159/F159</f>
        <v>-0.11726162686355007</v>
      </c>
      <c r="L159" s="9">
        <f t="shared" ref="L159:L216" si="20">J159+K159</f>
        <v>0.65038212671534001</v>
      </c>
      <c r="M159" s="9">
        <f t="shared" si="15"/>
        <v>98.42533589546359</v>
      </c>
      <c r="N159" s="17">
        <f t="shared" si="16"/>
        <v>7.6959272653302824E-2</v>
      </c>
      <c r="O159" s="11">
        <v>4.9000000000000002E-2</v>
      </c>
      <c r="P159" s="12">
        <v>5.2314285714285713</v>
      </c>
      <c r="Q159" s="14">
        <f t="shared" si="17"/>
        <v>1.1178016208839863</v>
      </c>
      <c r="R159" s="15" t="s">
        <v>18</v>
      </c>
    </row>
    <row r="160" spans="1:18" x14ac:dyDescent="0.25">
      <c r="A160" s="3">
        <v>43188</v>
      </c>
      <c r="B160" s="4">
        <v>107.42</v>
      </c>
      <c r="C160" s="4">
        <v>314685528.44</v>
      </c>
      <c r="D160" s="5">
        <v>15699</v>
      </c>
      <c r="E160" s="4">
        <v>0.61</v>
      </c>
      <c r="F160" s="5">
        <v>3215032</v>
      </c>
      <c r="G160" s="4">
        <v>2689100.58</v>
      </c>
      <c r="H160" s="4">
        <v>2520000</v>
      </c>
      <c r="I160" s="4">
        <v>-433000</v>
      </c>
      <c r="J160" s="4">
        <f t="shared" si="18"/>
        <v>0.78381801487512415</v>
      </c>
      <c r="K160" s="4">
        <f t="shared" si="19"/>
        <v>-0.13467984144481299</v>
      </c>
      <c r="L160" s="4">
        <f t="shared" si="20"/>
        <v>0.64913817343031122</v>
      </c>
      <c r="M160" s="4">
        <f t="shared" si="15"/>
        <v>97.879438972924689</v>
      </c>
      <c r="N160" s="18">
        <f t="shared" si="16"/>
        <v>7.7403311957511711E-2</v>
      </c>
      <c r="O160" s="6">
        <v>4.4600000000000001E-2</v>
      </c>
      <c r="P160" s="7">
        <v>5.102380952380952</v>
      </c>
      <c r="Q160" s="13">
        <f t="shared" si="17"/>
        <v>1.097472575723635</v>
      </c>
      <c r="R160" s="16" t="s">
        <v>18</v>
      </c>
    </row>
    <row r="161" spans="1:18" x14ac:dyDescent="0.25">
      <c r="A161" s="3">
        <v>43220</v>
      </c>
      <c r="B161" s="4">
        <v>113.2</v>
      </c>
      <c r="C161" s="4">
        <v>813446236.51999998</v>
      </c>
      <c r="D161" s="5">
        <v>17237</v>
      </c>
      <c r="E161" s="4">
        <v>0.61</v>
      </c>
      <c r="F161" s="5">
        <v>8159785</v>
      </c>
      <c r="G161" s="4">
        <v>2072369.05</v>
      </c>
      <c r="H161" s="4">
        <v>2198000</v>
      </c>
      <c r="I161" s="4">
        <v>-516000</v>
      </c>
      <c r="J161" s="4">
        <f t="shared" si="18"/>
        <v>0.26936984246521201</v>
      </c>
      <c r="K161" s="4">
        <f t="shared" si="19"/>
        <v>-6.3236960287556598E-2</v>
      </c>
      <c r="L161" s="4">
        <f t="shared" si="20"/>
        <v>0.20613288217765541</v>
      </c>
      <c r="M161" s="4">
        <f t="shared" si="15"/>
        <v>99.689665416429477</v>
      </c>
      <c r="N161" s="18">
        <f t="shared" si="16"/>
        <v>7.5950150507850811E-2</v>
      </c>
      <c r="O161" s="6">
        <v>5.1000000000000045E-2</v>
      </c>
      <c r="P161" s="7">
        <v>5.2709523809523819</v>
      </c>
      <c r="Q161" s="13">
        <f t="shared" si="17"/>
        <v>1.1355239234391485</v>
      </c>
      <c r="R161" s="16" t="s">
        <v>18</v>
      </c>
    </row>
    <row r="162" spans="1:18" x14ac:dyDescent="0.25">
      <c r="A162" s="3">
        <v>43250</v>
      </c>
      <c r="B162" s="4">
        <v>104.15</v>
      </c>
      <c r="C162" s="4">
        <v>812156166.03999996</v>
      </c>
      <c r="D162" s="5">
        <v>25278</v>
      </c>
      <c r="E162" s="4">
        <v>0.61</v>
      </c>
      <c r="F162" s="5">
        <v>8159785</v>
      </c>
      <c r="G162" s="4">
        <v>1981884.79</v>
      </c>
      <c r="H162" s="4">
        <v>3843000</v>
      </c>
      <c r="I162" s="4">
        <v>-497000</v>
      </c>
      <c r="J162" s="4">
        <f t="shared" si="18"/>
        <v>0.47096829144395347</v>
      </c>
      <c r="K162" s="4">
        <f t="shared" si="19"/>
        <v>-6.0908467563789974E-2</v>
      </c>
      <c r="L162" s="4">
        <f t="shared" si="20"/>
        <v>0.41005982388016349</v>
      </c>
      <c r="M162" s="4">
        <f t="shared" si="15"/>
        <v>99.531564378228097</v>
      </c>
      <c r="N162" s="18">
        <f t="shared" si="16"/>
        <v>7.6074889064571716E-2</v>
      </c>
      <c r="O162" s="6">
        <v>0.05</v>
      </c>
      <c r="P162" s="7">
        <v>5.4619047619047629</v>
      </c>
      <c r="Q162" s="13">
        <f t="shared" si="17"/>
        <v>1.0464017183957992</v>
      </c>
      <c r="R162" s="16" t="s">
        <v>18</v>
      </c>
    </row>
    <row r="163" spans="1:18" x14ac:dyDescent="0.25">
      <c r="A163" s="3">
        <v>43280</v>
      </c>
      <c r="B163" s="4">
        <v>101</v>
      </c>
      <c r="C163" s="4">
        <v>811549975.98000002</v>
      </c>
      <c r="D163" s="5">
        <v>26061</v>
      </c>
      <c r="E163" s="4">
        <v>0.61</v>
      </c>
      <c r="F163" s="5">
        <v>8159785</v>
      </c>
      <c r="G163" s="4">
        <v>1195790.96</v>
      </c>
      <c r="H163" s="4">
        <v>4276000</v>
      </c>
      <c r="I163" s="4">
        <v>-1045000</v>
      </c>
      <c r="J163" s="4">
        <f t="shared" si="18"/>
        <v>0.52403341509610857</v>
      </c>
      <c r="K163" s="4">
        <f t="shared" si="19"/>
        <v>-0.12806709980716405</v>
      </c>
      <c r="L163" s="4">
        <f t="shared" si="20"/>
        <v>0.39596631528894455</v>
      </c>
      <c r="M163" s="4">
        <f t="shared" si="15"/>
        <v>99.457274423284446</v>
      </c>
      <c r="N163" s="18">
        <f t="shared" si="16"/>
        <v>7.6133643900277326E-2</v>
      </c>
      <c r="O163" s="6">
        <v>4.7199999999999999E-2</v>
      </c>
      <c r="P163" s="7">
        <v>5.8500000000000005</v>
      </c>
      <c r="Q163" s="13">
        <f t="shared" si="17"/>
        <v>1.0155114403210952</v>
      </c>
      <c r="R163" s="16" t="s">
        <v>18</v>
      </c>
    </row>
    <row r="164" spans="1:18" x14ac:dyDescent="0.25">
      <c r="A164" s="3">
        <v>43312</v>
      </c>
      <c r="B164" s="4">
        <v>102.5</v>
      </c>
      <c r="C164" s="4">
        <v>809745754.70000005</v>
      </c>
      <c r="D164" s="5">
        <v>27121</v>
      </c>
      <c r="E164" s="4">
        <v>0.61</v>
      </c>
      <c r="F164" s="5">
        <v>8159785</v>
      </c>
      <c r="G164" s="4">
        <v>1450298.43</v>
      </c>
      <c r="H164" s="4">
        <v>4321000</v>
      </c>
      <c r="I164" s="4">
        <v>-994000</v>
      </c>
      <c r="J164" s="4">
        <f t="shared" si="18"/>
        <v>0.52954826628397689</v>
      </c>
      <c r="K164" s="4">
        <f t="shared" si="19"/>
        <v>-0.12181693512757995</v>
      </c>
      <c r="L164" s="4">
        <f t="shared" si="20"/>
        <v>0.40773133115639693</v>
      </c>
      <c r="M164" s="4">
        <f t="shared" si="15"/>
        <v>99.236163048413658</v>
      </c>
      <c r="N164" s="18">
        <f t="shared" si="16"/>
        <v>7.6309055691787142E-2</v>
      </c>
      <c r="O164" s="6">
        <v>4.3000000000000038E-2</v>
      </c>
      <c r="P164" s="7">
        <v>5.76</v>
      </c>
      <c r="Q164" s="13">
        <f t="shared" si="17"/>
        <v>1.0328895923756547</v>
      </c>
      <c r="R164" s="16" t="s">
        <v>18</v>
      </c>
    </row>
    <row r="165" spans="1:18" x14ac:dyDescent="0.25">
      <c r="A165" s="3">
        <v>43343</v>
      </c>
      <c r="B165" s="4">
        <v>99.5</v>
      </c>
      <c r="C165" s="4">
        <v>807572004.03999996</v>
      </c>
      <c r="D165" s="5">
        <v>27796</v>
      </c>
      <c r="E165" s="4">
        <v>0.61</v>
      </c>
      <c r="F165" s="5">
        <v>8159785</v>
      </c>
      <c r="G165" s="4">
        <v>1710204.03</v>
      </c>
      <c r="H165" s="4">
        <v>4423000</v>
      </c>
      <c r="I165" s="4">
        <v>-1032000</v>
      </c>
      <c r="J165" s="4">
        <f t="shared" si="18"/>
        <v>0.542048595643145</v>
      </c>
      <c r="K165" s="4">
        <f t="shared" si="19"/>
        <v>-0.1264739205751132</v>
      </c>
      <c r="L165" s="4">
        <f t="shared" si="20"/>
        <v>0.41557467506803181</v>
      </c>
      <c r="M165" s="4">
        <f t="shared" si="15"/>
        <v>98.969765017092968</v>
      </c>
      <c r="N165" s="18">
        <f t="shared" si="16"/>
        <v>7.6521470332724606E-2</v>
      </c>
      <c r="O165" s="6">
        <v>4.2000000000000037E-2</v>
      </c>
      <c r="P165" s="7">
        <v>5.7104347826086954</v>
      </c>
      <c r="Q165" s="13">
        <f t="shared" si="17"/>
        <v>1.0053575451332581</v>
      </c>
      <c r="R165" s="16" t="s">
        <v>18</v>
      </c>
    </row>
    <row r="166" spans="1:18" x14ac:dyDescent="0.25">
      <c r="A166" s="3">
        <v>43371</v>
      </c>
      <c r="B166" s="4">
        <v>95.51</v>
      </c>
      <c r="C166" s="4">
        <v>806249900.79999995</v>
      </c>
      <c r="D166" s="5">
        <v>31987</v>
      </c>
      <c r="E166" s="4">
        <v>0.61</v>
      </c>
      <c r="F166" s="5">
        <v>8160576</v>
      </c>
      <c r="G166" s="4">
        <v>3520435.25</v>
      </c>
      <c r="H166" s="4">
        <v>3743000</v>
      </c>
      <c r="I166" s="4">
        <v>-1044000</v>
      </c>
      <c r="J166" s="4">
        <f t="shared" si="18"/>
        <v>0.45866860378483088</v>
      </c>
      <c r="K166" s="4">
        <f t="shared" si="19"/>
        <v>-0.12793214596616709</v>
      </c>
      <c r="L166" s="4">
        <f t="shared" si="20"/>
        <v>0.33073645781866379</v>
      </c>
      <c r="M166" s="4">
        <f t="shared" si="15"/>
        <v>98.798160914131543</v>
      </c>
      <c r="N166" s="18">
        <f t="shared" si="16"/>
        <v>7.6658927345510719E-2</v>
      </c>
      <c r="O166" s="6">
        <v>5.0000000000000044E-2</v>
      </c>
      <c r="P166" s="7">
        <v>5.8842105263157887</v>
      </c>
      <c r="Q166" s="13">
        <f t="shared" si="17"/>
        <v>0.96671839957639116</v>
      </c>
      <c r="R166" s="16" t="s">
        <v>18</v>
      </c>
    </row>
    <row r="167" spans="1:18" x14ac:dyDescent="0.25">
      <c r="A167" s="3">
        <v>43404</v>
      </c>
      <c r="B167" s="4">
        <v>101.81</v>
      </c>
      <c r="C167" s="4">
        <v>798040786.13</v>
      </c>
      <c r="D167" s="5">
        <v>36760</v>
      </c>
      <c r="E167" s="4">
        <v>0.61</v>
      </c>
      <c r="F167" s="5">
        <v>8160576</v>
      </c>
      <c r="G167" s="4">
        <v>1866125.77</v>
      </c>
      <c r="H167" s="4">
        <v>4060000</v>
      </c>
      <c r="I167" s="4">
        <v>-891000</v>
      </c>
      <c r="J167" s="4">
        <f t="shared" si="18"/>
        <v>0.49751390097953868</v>
      </c>
      <c r="K167" s="4">
        <f t="shared" si="19"/>
        <v>-0.10918346940215985</v>
      </c>
      <c r="L167" s="4">
        <f t="shared" si="20"/>
        <v>0.38833043157737884</v>
      </c>
      <c r="M167" s="4">
        <f t="shared" si="15"/>
        <v>97.792212967565035</v>
      </c>
      <c r="N167" s="18">
        <f t="shared" si="16"/>
        <v>7.7474737677873273E-2</v>
      </c>
      <c r="O167" s="6">
        <v>4.7000000000000042E-2</v>
      </c>
      <c r="P167" s="7">
        <v>5.413181818181819</v>
      </c>
      <c r="Q167" s="13">
        <f t="shared" si="17"/>
        <v>1.0410849382636178</v>
      </c>
      <c r="R167" s="16" t="s">
        <v>18</v>
      </c>
    </row>
    <row r="168" spans="1:18" x14ac:dyDescent="0.25">
      <c r="A168" s="3">
        <v>43434</v>
      </c>
      <c r="B168" s="4">
        <v>105.12</v>
      </c>
      <c r="C168" s="4">
        <v>796942524.63</v>
      </c>
      <c r="D168" s="5">
        <v>42424</v>
      </c>
      <c r="E168" s="4">
        <v>0.60419999999999996</v>
      </c>
      <c r="F168" s="5">
        <v>8160576</v>
      </c>
      <c r="G168" s="4">
        <v>6074705.5300000003</v>
      </c>
      <c r="H168" s="4">
        <v>4925000</v>
      </c>
      <c r="I168" s="4">
        <v>-1027000</v>
      </c>
      <c r="J168" s="4">
        <f t="shared" si="18"/>
        <v>0.6035113207695143</v>
      </c>
      <c r="K168" s="4">
        <f t="shared" si="19"/>
        <v>-0.12584895968127741</v>
      </c>
      <c r="L168" s="4">
        <f t="shared" si="20"/>
        <v>0.4776623610882369</v>
      </c>
      <c r="M168" s="4">
        <f t="shared" si="15"/>
        <v>97.657631597328418</v>
      </c>
      <c r="N168" s="18">
        <f t="shared" si="16"/>
        <v>7.6822226180343067E-2</v>
      </c>
      <c r="O168" s="6">
        <v>4.8000000000000043E-2</v>
      </c>
      <c r="P168" s="7">
        <v>5.149</v>
      </c>
      <c r="Q168" s="13">
        <f t="shared" si="17"/>
        <v>1.0764135713780276</v>
      </c>
      <c r="R168" s="16" t="s">
        <v>18</v>
      </c>
    </row>
    <row r="169" spans="1:18" x14ac:dyDescent="0.25">
      <c r="A169" s="3">
        <v>43462</v>
      </c>
      <c r="B169" s="4">
        <v>108</v>
      </c>
      <c r="C169" s="4">
        <v>824888787.71000004</v>
      </c>
      <c r="D169" s="5">
        <v>48098</v>
      </c>
      <c r="E169" s="4">
        <v>0.60419999999999996</v>
      </c>
      <c r="F169" s="5">
        <v>8160576</v>
      </c>
      <c r="G169" s="4">
        <v>2340589.89</v>
      </c>
      <c r="H169" s="4">
        <v>4995000</v>
      </c>
      <c r="I169" s="4">
        <v>-1159000</v>
      </c>
      <c r="J169" s="4">
        <f t="shared" si="18"/>
        <v>0.61208914664847192</v>
      </c>
      <c r="K169" s="4">
        <f t="shared" si="19"/>
        <v>-0.14202428848159737</v>
      </c>
      <c r="L169" s="4">
        <f t="shared" si="20"/>
        <v>0.47006485816687454</v>
      </c>
      <c r="M169" s="4">
        <f t="shared" si="15"/>
        <v>101.08217700686815</v>
      </c>
      <c r="N169" s="18">
        <f t="shared" si="16"/>
        <v>7.4133466812676518E-2</v>
      </c>
      <c r="O169" s="6">
        <v>4.9000000000000044E-2</v>
      </c>
      <c r="P169" s="7">
        <v>5.0805263157894744</v>
      </c>
      <c r="Q169" s="13">
        <f t="shared" si="17"/>
        <v>1.0684376138106109</v>
      </c>
      <c r="R169" s="16" t="s">
        <v>18</v>
      </c>
    </row>
    <row r="170" spans="1:18" x14ac:dyDescent="0.25">
      <c r="A170" s="3">
        <v>43496</v>
      </c>
      <c r="B170" s="4">
        <v>107</v>
      </c>
      <c r="C170" s="4">
        <v>824622873.33000004</v>
      </c>
      <c r="D170" s="5">
        <v>55711</v>
      </c>
      <c r="E170" s="4">
        <v>0.60419999999999996</v>
      </c>
      <c r="F170" s="5">
        <v>8160576</v>
      </c>
      <c r="G170" s="4">
        <v>2331386.0099999998</v>
      </c>
      <c r="H170" s="4">
        <v>6782000</v>
      </c>
      <c r="I170" s="4">
        <v>-1133000</v>
      </c>
      <c r="J170" s="4">
        <f t="shared" si="18"/>
        <v>0.83106878730128853</v>
      </c>
      <c r="K170" s="4">
        <f t="shared" si="19"/>
        <v>-0.13883823886941313</v>
      </c>
      <c r="L170" s="4">
        <f t="shared" si="20"/>
        <v>0.69223054843187537</v>
      </c>
      <c r="M170" s="4">
        <f t="shared" si="15"/>
        <v>101.04959176043457</v>
      </c>
      <c r="N170" s="18">
        <f t="shared" si="16"/>
        <v>7.4158164055072584E-2</v>
      </c>
      <c r="O170" s="6">
        <v>6.2000000000000055E-2</v>
      </c>
      <c r="P170" s="7">
        <v>4.6790909090909087</v>
      </c>
      <c r="Q170" s="13">
        <f t="shared" si="17"/>
        <v>1.0588860195860315</v>
      </c>
      <c r="R170" s="16" t="s">
        <v>18</v>
      </c>
    </row>
    <row r="171" spans="1:18" x14ac:dyDescent="0.25">
      <c r="A171" s="3">
        <v>43524</v>
      </c>
      <c r="B171" s="4">
        <v>106.5</v>
      </c>
      <c r="C171" s="4">
        <v>821814321.88999999</v>
      </c>
      <c r="D171" s="5">
        <v>61797</v>
      </c>
      <c r="E171" s="4">
        <v>0.60419999999999996</v>
      </c>
      <c r="F171" s="5">
        <v>8160576</v>
      </c>
      <c r="G171" s="4">
        <v>2654241.02</v>
      </c>
      <c r="H171" s="4">
        <v>5706000</v>
      </c>
      <c r="I171" s="4">
        <v>-1128000</v>
      </c>
      <c r="J171" s="4">
        <f t="shared" si="18"/>
        <v>0.69921534950474085</v>
      </c>
      <c r="K171" s="4">
        <f t="shared" si="19"/>
        <v>-0.13822553702091617</v>
      </c>
      <c r="L171" s="4">
        <f t="shared" si="20"/>
        <v>0.56098981248382462</v>
      </c>
      <c r="M171" s="4">
        <f t="shared" si="15"/>
        <v>100.70543082865719</v>
      </c>
      <c r="N171" s="18">
        <f t="shared" si="16"/>
        <v>7.4420020829921274E-2</v>
      </c>
      <c r="O171" s="6">
        <v>6.1000000000000054E-2</v>
      </c>
      <c r="P171" s="7">
        <v>4.4850000000000003</v>
      </c>
      <c r="Q171" s="13">
        <f t="shared" si="17"/>
        <v>1.0575397883079598</v>
      </c>
      <c r="R171" s="16" t="s">
        <v>18</v>
      </c>
    </row>
    <row r="172" spans="1:18" x14ac:dyDescent="0.25">
      <c r="A172" s="3">
        <v>43553</v>
      </c>
      <c r="B172" s="4">
        <v>109</v>
      </c>
      <c r="C172" s="4">
        <v>819568941.28999996</v>
      </c>
      <c r="D172" s="5">
        <v>68890</v>
      </c>
      <c r="E172" s="4">
        <v>0.60419999999999996</v>
      </c>
      <c r="F172" s="5">
        <v>8160576</v>
      </c>
      <c r="G172" s="4">
        <v>3061867.05</v>
      </c>
      <c r="H172" s="4">
        <v>4529000</v>
      </c>
      <c r="I172" s="4">
        <v>-980000</v>
      </c>
      <c r="J172" s="4">
        <f t="shared" si="18"/>
        <v>0.55498533436855435</v>
      </c>
      <c r="K172" s="4">
        <f t="shared" si="19"/>
        <v>-0.12008956230540589</v>
      </c>
      <c r="L172" s="4">
        <f t="shared" si="20"/>
        <v>0.43489577206314844</v>
      </c>
      <c r="M172" s="4">
        <f t="shared" si="15"/>
        <v>100.43028105981735</v>
      </c>
      <c r="N172" s="18">
        <f t="shared" si="16"/>
        <v>7.463070350771317E-2</v>
      </c>
      <c r="O172" s="6">
        <v>6.2999999999999945E-2</v>
      </c>
      <c r="P172" s="7">
        <v>4.4047368421052626</v>
      </c>
      <c r="Q172" s="13">
        <f t="shared" si="17"/>
        <v>1.0853300304424962</v>
      </c>
      <c r="R172" s="16" t="s">
        <v>18</v>
      </c>
    </row>
    <row r="173" spans="1:18" x14ac:dyDescent="0.25">
      <c r="A173" s="3">
        <v>43585</v>
      </c>
      <c r="B173" s="4">
        <v>106.99</v>
      </c>
      <c r="C173" s="4">
        <v>819205089.37</v>
      </c>
      <c r="D173" s="5">
        <v>74047</v>
      </c>
      <c r="E173" s="4">
        <v>0.49</v>
      </c>
      <c r="F173" s="5">
        <v>8160576</v>
      </c>
      <c r="G173" s="4">
        <v>1795432.16</v>
      </c>
      <c r="H173" s="4">
        <v>4509000</v>
      </c>
      <c r="I173" s="4">
        <v>-565000</v>
      </c>
      <c r="J173" s="4">
        <f t="shared" si="18"/>
        <v>0.55253452697456651</v>
      </c>
      <c r="K173" s="4">
        <f t="shared" si="19"/>
        <v>-6.9235308880157484E-2</v>
      </c>
      <c r="L173" s="4">
        <f t="shared" si="20"/>
        <v>0.48329921809440901</v>
      </c>
      <c r="M173" s="4">
        <f t="shared" si="15"/>
        <v>100.38569451102471</v>
      </c>
      <c r="N173" s="18">
        <f t="shared" si="16"/>
        <v>6.017245823667694E-2</v>
      </c>
      <c r="O173" s="6">
        <v>5.9000000000000052E-2</v>
      </c>
      <c r="P173" s="7">
        <v>4.4914285714285729</v>
      </c>
      <c r="Q173" s="13">
        <f t="shared" si="17"/>
        <v>1.0657893091355759</v>
      </c>
      <c r="R173" s="16" t="s">
        <v>18</v>
      </c>
    </row>
    <row r="174" spans="1:18" x14ac:dyDescent="0.25">
      <c r="A174" s="3">
        <v>43616</v>
      </c>
      <c r="B174" s="4">
        <v>105.19</v>
      </c>
      <c r="C174" s="4">
        <v>817907565.48000002</v>
      </c>
      <c r="D174" s="5">
        <v>75560</v>
      </c>
      <c r="E174" s="4">
        <v>0.56000000000000005</v>
      </c>
      <c r="F174" s="5">
        <v>8160576</v>
      </c>
      <c r="G174" s="4">
        <v>1262172.1000000001</v>
      </c>
      <c r="H174" s="4">
        <v>4799000</v>
      </c>
      <c r="I174" s="4">
        <v>-173000</v>
      </c>
      <c r="J174" s="4">
        <f t="shared" si="18"/>
        <v>0.58807123418739071</v>
      </c>
      <c r="K174" s="4">
        <f t="shared" si="19"/>
        <v>-2.1199483957995122E-2</v>
      </c>
      <c r="L174" s="4">
        <f t="shared" si="20"/>
        <v>0.56687175022939562</v>
      </c>
      <c r="M174" s="4">
        <f t="shared" si="15"/>
        <v>100.22669545385033</v>
      </c>
      <c r="N174" s="18">
        <f t="shared" si="16"/>
        <v>6.9147273641473328E-2</v>
      </c>
      <c r="O174" s="6">
        <v>5.9000000000000052E-2</v>
      </c>
      <c r="P174" s="7">
        <v>4.2859090909090911</v>
      </c>
      <c r="Q174" s="13">
        <f t="shared" si="17"/>
        <v>1.0495207840952419</v>
      </c>
      <c r="R174" s="16" t="s">
        <v>18</v>
      </c>
    </row>
    <row r="175" spans="1:18" x14ac:dyDescent="0.25">
      <c r="A175" s="3">
        <v>43644</v>
      </c>
      <c r="B175" s="4">
        <v>106.95</v>
      </c>
      <c r="C175" s="4">
        <v>818467314.90999997</v>
      </c>
      <c r="D175" s="5">
        <v>77155</v>
      </c>
      <c r="E175" s="4">
        <v>0.55000000000000004</v>
      </c>
      <c r="F175" s="5">
        <v>8160576</v>
      </c>
      <c r="G175" s="4">
        <v>2014958.09</v>
      </c>
      <c r="H175" s="4">
        <v>4815000</v>
      </c>
      <c r="I175" s="4">
        <v>-393000</v>
      </c>
      <c r="J175" s="4">
        <f t="shared" si="18"/>
        <v>0.59003188010258101</v>
      </c>
      <c r="K175" s="4">
        <f t="shared" si="19"/>
        <v>-4.8158365291861752E-2</v>
      </c>
      <c r="L175" s="4">
        <f t="shared" si="20"/>
        <v>0.54187351481071921</v>
      </c>
      <c r="M175" s="4">
        <f t="shared" si="15"/>
        <v>100.29528735594154</v>
      </c>
      <c r="N175" s="18">
        <f t="shared" si="16"/>
        <v>6.7827177087411039E-2</v>
      </c>
      <c r="O175" s="6">
        <v>6.1000000000000054E-2</v>
      </c>
      <c r="P175" s="7">
        <v>3.8505263157894745</v>
      </c>
      <c r="Q175" s="13">
        <f t="shared" si="17"/>
        <v>1.066351199737245</v>
      </c>
      <c r="R175" s="16" t="s">
        <v>18</v>
      </c>
    </row>
    <row r="176" spans="1:18" x14ac:dyDescent="0.25">
      <c r="A176" s="3">
        <v>43677</v>
      </c>
      <c r="B176" s="4">
        <v>112.42</v>
      </c>
      <c r="C176" s="4">
        <v>819333935.47000003</v>
      </c>
      <c r="D176" s="5">
        <v>80981</v>
      </c>
      <c r="E176" s="4">
        <v>0.65</v>
      </c>
      <c r="F176" s="5">
        <v>8160576</v>
      </c>
      <c r="G176" s="4">
        <v>2407642.4300000002</v>
      </c>
      <c r="H176" s="4">
        <v>5561000</v>
      </c>
      <c r="I176" s="4">
        <v>-166000</v>
      </c>
      <c r="J176" s="4">
        <f t="shared" si="18"/>
        <v>0.6814469958983288</v>
      </c>
      <c r="K176" s="4">
        <f t="shared" si="19"/>
        <v>-2.0341701370099365E-2</v>
      </c>
      <c r="L176" s="4">
        <f t="shared" si="20"/>
        <v>0.66110529452822941</v>
      </c>
      <c r="M176" s="4">
        <f t="shared" si="15"/>
        <v>100.40148335975304</v>
      </c>
      <c r="N176" s="18">
        <f t="shared" si="16"/>
        <v>8.0514912860966348E-2</v>
      </c>
      <c r="O176" s="6">
        <v>5.600000000000005E-2</v>
      </c>
      <c r="P176" s="7">
        <v>3.614782608695652</v>
      </c>
      <c r="Q176" s="13">
        <f t="shared" si="17"/>
        <v>1.1197045724631665</v>
      </c>
      <c r="R176" s="16" t="s">
        <v>18</v>
      </c>
    </row>
    <row r="177" spans="1:18" x14ac:dyDescent="0.25">
      <c r="A177" s="3">
        <v>43707</v>
      </c>
      <c r="B177" s="4">
        <v>114</v>
      </c>
      <c r="C177" s="4">
        <v>840645677.09000003</v>
      </c>
      <c r="D177" s="5">
        <v>85470</v>
      </c>
      <c r="E177" s="4">
        <v>0.92</v>
      </c>
      <c r="F177" s="5">
        <v>8160576</v>
      </c>
      <c r="G177" s="4">
        <v>2706598.8</v>
      </c>
      <c r="H177" s="4">
        <v>5625000</v>
      </c>
      <c r="I177" s="4">
        <v>-279000</v>
      </c>
      <c r="J177" s="4">
        <f t="shared" si="18"/>
        <v>0.68928957955908998</v>
      </c>
      <c r="K177" s="4">
        <f t="shared" si="19"/>
        <v>-3.4188763146130861E-2</v>
      </c>
      <c r="L177" s="4">
        <f t="shared" si="20"/>
        <v>0.65510081641295914</v>
      </c>
      <c r="M177" s="4">
        <f t="shared" si="15"/>
        <v>103.0130320568058</v>
      </c>
      <c r="N177" s="18">
        <f t="shared" si="16"/>
        <v>0.112595050265202</v>
      </c>
      <c r="O177" s="6">
        <v>5.8000000000000052E-2</v>
      </c>
      <c r="P177" s="7">
        <v>3.5945454545454538</v>
      </c>
      <c r="Q177" s="13">
        <f t="shared" si="17"/>
        <v>1.1066560970376595</v>
      </c>
      <c r="R177" s="16" t="s">
        <v>18</v>
      </c>
    </row>
    <row r="178" spans="1:18" x14ac:dyDescent="0.25">
      <c r="A178" s="3">
        <v>43738</v>
      </c>
      <c r="B178" s="4">
        <v>123.85</v>
      </c>
      <c r="C178" s="4">
        <v>1070031078</v>
      </c>
      <c r="D178" s="5">
        <v>92266</v>
      </c>
      <c r="E178" s="4">
        <v>0.92</v>
      </c>
      <c r="F178" s="5">
        <v>10326870</v>
      </c>
      <c r="G178" s="4">
        <v>4552971.9800000004</v>
      </c>
      <c r="H178" s="4">
        <v>10816000</v>
      </c>
      <c r="I178" s="4">
        <v>-637000</v>
      </c>
      <c r="J178" s="4">
        <f t="shared" si="18"/>
        <v>1.0473647872007685</v>
      </c>
      <c r="K178" s="4">
        <f t="shared" si="19"/>
        <v>-6.1683743476968339E-2</v>
      </c>
      <c r="L178" s="4">
        <f t="shared" si="20"/>
        <v>0.98568104372380017</v>
      </c>
      <c r="M178" s="4">
        <f t="shared" si="15"/>
        <v>103.61620491010345</v>
      </c>
      <c r="N178" s="18">
        <f t="shared" si="16"/>
        <v>0.1119072796341436</v>
      </c>
      <c r="O178" s="6">
        <v>6.2000000000000055E-2</v>
      </c>
      <c r="P178" s="7">
        <v>3.5757142857142865</v>
      </c>
      <c r="Q178" s="13">
        <f t="shared" si="17"/>
        <v>1.1952763576648191</v>
      </c>
      <c r="R178" s="16" t="s">
        <v>18</v>
      </c>
    </row>
    <row r="179" spans="1:18" x14ac:dyDescent="0.25">
      <c r="A179" s="3">
        <v>43769</v>
      </c>
      <c r="B179" s="4">
        <v>130.46</v>
      </c>
      <c r="C179" s="4">
        <v>1070883841.7</v>
      </c>
      <c r="D179" s="5">
        <v>96881</v>
      </c>
      <c r="E179" s="4">
        <v>0.63</v>
      </c>
      <c r="F179" s="5">
        <v>10326870</v>
      </c>
      <c r="G179" s="4">
        <v>5585811.5700000003</v>
      </c>
      <c r="H179" s="4">
        <v>7742000</v>
      </c>
      <c r="I179" s="4">
        <v>-291000</v>
      </c>
      <c r="J179" s="4">
        <f t="shared" si="18"/>
        <v>0.74969472841238438</v>
      </c>
      <c r="K179" s="4">
        <f t="shared" si="19"/>
        <v>-2.8178915779902333E-2</v>
      </c>
      <c r="L179" s="4">
        <f t="shared" si="20"/>
        <v>0.7215158126324821</v>
      </c>
      <c r="M179" s="4">
        <f t="shared" si="15"/>
        <v>103.69878208014626</v>
      </c>
      <c r="N179" s="18">
        <f t="shared" si="16"/>
        <v>7.5389474675432666E-2</v>
      </c>
      <c r="O179" s="6">
        <v>5.3999999999999999E-2</v>
      </c>
      <c r="P179" s="7">
        <v>3.2630434782608688</v>
      </c>
      <c r="Q179" s="13">
        <f t="shared" si="17"/>
        <v>1.2580668488388866</v>
      </c>
      <c r="R179" s="16" t="s">
        <v>18</v>
      </c>
    </row>
    <row r="180" spans="1:18" x14ac:dyDescent="0.25">
      <c r="A180" s="3">
        <v>43798</v>
      </c>
      <c r="B180" s="4">
        <v>137</v>
      </c>
      <c r="C180" s="4">
        <v>1071958232.26</v>
      </c>
      <c r="D180" s="5">
        <v>101770</v>
      </c>
      <c r="E180" s="4">
        <v>0.63</v>
      </c>
      <c r="F180" s="5">
        <v>10326870</v>
      </c>
      <c r="G180" s="4">
        <v>6451549.7800000003</v>
      </c>
      <c r="H180" s="4">
        <v>8142000</v>
      </c>
      <c r="I180" s="4">
        <v>-482000</v>
      </c>
      <c r="J180" s="4">
        <f t="shared" si="18"/>
        <v>0.78842863326448387</v>
      </c>
      <c r="K180" s="4">
        <f t="shared" si="19"/>
        <v>-4.6674355346779807E-2</v>
      </c>
      <c r="L180" s="4">
        <f t="shared" si="20"/>
        <v>0.7417542779177041</v>
      </c>
      <c r="M180" s="4">
        <f t="shared" si="15"/>
        <v>103.80282043445884</v>
      </c>
      <c r="N180" s="18">
        <f t="shared" si="16"/>
        <v>7.53113742673992E-2</v>
      </c>
      <c r="O180" s="6">
        <v>5.6000000000000001E-2</v>
      </c>
      <c r="P180" s="7">
        <v>3.14</v>
      </c>
      <c r="Q180" s="13">
        <f t="shared" si="17"/>
        <v>1.3198099957842848</v>
      </c>
      <c r="R180" s="16" t="s">
        <v>18</v>
      </c>
    </row>
    <row r="181" spans="1:18" x14ac:dyDescent="0.25">
      <c r="A181" s="3">
        <v>43829</v>
      </c>
      <c r="B181" s="4">
        <v>139.69999999999999</v>
      </c>
      <c r="C181" s="4">
        <v>1253665997.8699999</v>
      </c>
      <c r="D181" s="5">
        <v>113479</v>
      </c>
      <c r="E181" s="4">
        <v>0.77</v>
      </c>
      <c r="F181" s="5">
        <v>10326870</v>
      </c>
      <c r="G181" s="4">
        <v>6883211.71</v>
      </c>
      <c r="H181" s="4">
        <v>9455000</v>
      </c>
      <c r="I181" s="4">
        <v>-1617000</v>
      </c>
      <c r="J181" s="4">
        <f t="shared" si="18"/>
        <v>0.91557267594150016</v>
      </c>
      <c r="K181" s="4">
        <f t="shared" si="19"/>
        <v>-0.15658181036461194</v>
      </c>
      <c r="L181" s="4">
        <f t="shared" si="20"/>
        <v>0.75899086557688822</v>
      </c>
      <c r="M181" s="4">
        <f t="shared" si="15"/>
        <v>121.39844869452214</v>
      </c>
      <c r="N181" s="18">
        <f t="shared" si="16"/>
        <v>7.8825157564666348E-2</v>
      </c>
      <c r="O181" s="6">
        <v>5.1999999999999998E-2</v>
      </c>
      <c r="P181" s="7">
        <v>3.338421052631579</v>
      </c>
      <c r="Q181" s="13">
        <f t="shared" si="17"/>
        <v>1.1507560558004368</v>
      </c>
      <c r="R181" s="16" t="s">
        <v>18</v>
      </c>
    </row>
    <row r="182" spans="1:18" x14ac:dyDescent="0.25">
      <c r="A182" s="3">
        <v>43861</v>
      </c>
      <c r="B182" s="4">
        <v>137.03</v>
      </c>
      <c r="C182" s="4">
        <v>1256112354.5</v>
      </c>
      <c r="D182" s="5">
        <v>140337</v>
      </c>
      <c r="E182" s="4">
        <v>0.63</v>
      </c>
      <c r="F182" s="5">
        <v>10326870</v>
      </c>
      <c r="G182" s="4">
        <v>5900413.6699999999</v>
      </c>
      <c r="H182" s="4">
        <v>22252000</v>
      </c>
      <c r="I182" s="4">
        <v>-2592000</v>
      </c>
      <c r="J182" s="4">
        <f t="shared" si="18"/>
        <v>2.154767126922291</v>
      </c>
      <c r="K182" s="4">
        <f t="shared" si="19"/>
        <v>-0.25099570344160427</v>
      </c>
      <c r="L182" s="4">
        <f t="shared" si="20"/>
        <v>1.9037714234806868</v>
      </c>
      <c r="M182" s="4">
        <f t="shared" si="15"/>
        <v>121.63534105687395</v>
      </c>
      <c r="N182" s="18">
        <f t="shared" si="16"/>
        <v>6.3954454863362153E-2</v>
      </c>
      <c r="O182" s="6">
        <v>0.15599999999999997</v>
      </c>
      <c r="P182" s="7">
        <v>3.410909090909092</v>
      </c>
      <c r="Q182" s="13">
        <f t="shared" si="17"/>
        <v>1.1265640299058137</v>
      </c>
      <c r="R182" s="16" t="s">
        <v>18</v>
      </c>
    </row>
    <row r="183" spans="1:18" x14ac:dyDescent="0.25">
      <c r="A183" s="3">
        <v>43889</v>
      </c>
      <c r="B183" s="4">
        <v>126.87</v>
      </c>
      <c r="C183" s="4">
        <v>1737659655.2</v>
      </c>
      <c r="D183" s="5">
        <v>144388</v>
      </c>
      <c r="E183" s="4">
        <v>0.63</v>
      </c>
      <c r="F183" s="5">
        <f>28541990/2</f>
        <v>14270995</v>
      </c>
      <c r="G183" s="4">
        <v>5790805.9000000004</v>
      </c>
      <c r="H183" s="4">
        <v>10174000</v>
      </c>
      <c r="I183" s="4">
        <v>-1781000</v>
      </c>
      <c r="J183" s="4">
        <f t="shared" si="18"/>
        <v>0.71291455150814642</v>
      </c>
      <c r="K183" s="4">
        <f t="shared" si="19"/>
        <v>-0.12479858622331519</v>
      </c>
      <c r="L183" s="4">
        <f t="shared" si="20"/>
        <v>0.58811596528483123</v>
      </c>
      <c r="M183" s="4">
        <f t="shared" si="15"/>
        <v>121.76163296252294</v>
      </c>
      <c r="N183" s="18">
        <f t="shared" si="16"/>
        <v>6.3886221974961854E-2</v>
      </c>
      <c r="O183" s="6">
        <v>5.1999999999999998E-2</v>
      </c>
      <c r="P183" s="7">
        <v>3.2927777777777778</v>
      </c>
      <c r="Q183" s="13">
        <f t="shared" si="17"/>
        <v>1.0419538315410846</v>
      </c>
      <c r="R183" s="16" t="s">
        <v>18</v>
      </c>
    </row>
    <row r="184" spans="1:18" x14ac:dyDescent="0.25">
      <c r="A184" s="3">
        <v>43921</v>
      </c>
      <c r="B184" s="4">
        <v>98.2</v>
      </c>
      <c r="C184" s="4">
        <v>1740581862.0599999</v>
      </c>
      <c r="D184" s="5">
        <v>146779</v>
      </c>
      <c r="E184" s="4">
        <v>0.3</v>
      </c>
      <c r="F184" s="5">
        <v>14270995</v>
      </c>
      <c r="G184" s="4">
        <v>4296460.4400000004</v>
      </c>
      <c r="H184" s="4">
        <v>9964000</v>
      </c>
      <c r="I184" s="4">
        <v>-1694000</v>
      </c>
      <c r="J184" s="4">
        <f t="shared" si="18"/>
        <v>0.69819938974121987</v>
      </c>
      <c r="K184" s="4">
        <f t="shared" si="19"/>
        <v>-0.1187023049198742</v>
      </c>
      <c r="L184" s="4">
        <f t="shared" si="20"/>
        <v>0.57949708482134565</v>
      </c>
      <c r="M184" s="4">
        <f t="shared" si="15"/>
        <v>121.96639842281495</v>
      </c>
      <c r="N184" s="18">
        <f t="shared" si="16"/>
        <v>2.9918924475919706E-2</v>
      </c>
      <c r="O184" s="6">
        <v>6.3E-2</v>
      </c>
      <c r="P184" s="7">
        <v>4.1422727272727276</v>
      </c>
      <c r="Q184" s="13">
        <f t="shared" si="17"/>
        <v>0.8051397866121689</v>
      </c>
      <c r="R184" s="16" t="s">
        <v>18</v>
      </c>
    </row>
    <row r="185" spans="1:18" x14ac:dyDescent="0.25">
      <c r="A185" s="3">
        <v>43951</v>
      </c>
      <c r="B185" s="4">
        <v>98.15</v>
      </c>
      <c r="C185" s="4">
        <v>1736257322.0599999</v>
      </c>
      <c r="D185" s="5">
        <v>147904</v>
      </c>
      <c r="E185" s="4">
        <v>0.27</v>
      </c>
      <c r="F185" s="5">
        <v>14270995</v>
      </c>
      <c r="G185" s="4">
        <v>1829322.59</v>
      </c>
      <c r="H185" s="4">
        <v>3431000</v>
      </c>
      <c r="I185" s="4">
        <v>-1796000</v>
      </c>
      <c r="J185" s="4">
        <f t="shared" si="18"/>
        <v>0.24041771439202383</v>
      </c>
      <c r="K185" s="4">
        <f t="shared" si="19"/>
        <v>-0.1258496692066671</v>
      </c>
      <c r="L185" s="4">
        <f t="shared" si="20"/>
        <v>0.11456804518535674</v>
      </c>
      <c r="M185" s="4">
        <f t="shared" si="15"/>
        <v>121.66336839582664</v>
      </c>
      <c r="N185" s="18">
        <f t="shared" si="16"/>
        <v>2.6958326740472716E-2</v>
      </c>
      <c r="O185" s="6">
        <v>6.7000000000000004E-2</v>
      </c>
      <c r="P185" s="7">
        <v>4.4515000000000011</v>
      </c>
      <c r="Q185" s="13">
        <f t="shared" si="17"/>
        <v>0.80673419858533857</v>
      </c>
      <c r="R185" s="16" t="s">
        <v>18</v>
      </c>
    </row>
    <row r="186" spans="1:18" x14ac:dyDescent="0.25">
      <c r="A186" s="3">
        <v>43980</v>
      </c>
      <c r="B186" s="4">
        <v>99.6</v>
      </c>
      <c r="C186" s="4">
        <v>1732962167.05</v>
      </c>
      <c r="D186" s="5">
        <v>150566</v>
      </c>
      <c r="E186" s="4">
        <v>0.23</v>
      </c>
      <c r="F186" s="5">
        <v>14270995</v>
      </c>
      <c r="G186" s="4">
        <v>3237866</v>
      </c>
      <c r="H186" s="4">
        <v>1056000</v>
      </c>
      <c r="I186" s="4">
        <v>-889000</v>
      </c>
      <c r="J186" s="4">
        <f t="shared" si="18"/>
        <v>7.3996242027973516E-2</v>
      </c>
      <c r="K186" s="4">
        <f t="shared" si="19"/>
        <v>-6.2294184813322405E-2</v>
      </c>
      <c r="L186" s="4">
        <f t="shared" si="20"/>
        <v>1.1702057214651111E-2</v>
      </c>
      <c r="M186" s="4">
        <f t="shared" si="15"/>
        <v>121.43246963859212</v>
      </c>
      <c r="N186" s="18">
        <f t="shared" si="16"/>
        <v>2.2966955149192669E-2</v>
      </c>
      <c r="O186" s="6">
        <v>6.4000000000000001E-2</v>
      </c>
      <c r="P186" s="7">
        <v>4.3965000000000005</v>
      </c>
      <c r="Q186" s="13">
        <f t="shared" si="17"/>
        <v>0.82020896302636337</v>
      </c>
      <c r="R186" s="16" t="s">
        <v>18</v>
      </c>
    </row>
    <row r="187" spans="1:18" x14ac:dyDescent="0.25">
      <c r="A187" s="3">
        <v>44012</v>
      </c>
      <c r="B187" s="4">
        <v>103.36</v>
      </c>
      <c r="C187" s="4">
        <v>1734979503.5</v>
      </c>
      <c r="D187" s="5">
        <v>159514</v>
      </c>
      <c r="E187" s="4">
        <v>0.19</v>
      </c>
      <c r="F187" s="5">
        <v>14270995</v>
      </c>
      <c r="G187" s="4">
        <v>2989347.94</v>
      </c>
      <c r="H187" s="4">
        <v>2447000</v>
      </c>
      <c r="I187" s="4">
        <v>-1197000</v>
      </c>
      <c r="J187" s="4">
        <f t="shared" si="18"/>
        <v>0.1714666706841394</v>
      </c>
      <c r="K187" s="4">
        <f t="shared" si="19"/>
        <v>-8.3876422071481355E-2</v>
      </c>
      <c r="L187" s="4">
        <f t="shared" si="20"/>
        <v>8.7590248612658045E-2</v>
      </c>
      <c r="M187" s="4">
        <f t="shared" si="15"/>
        <v>121.57382883954483</v>
      </c>
      <c r="N187" s="18">
        <f t="shared" si="16"/>
        <v>1.8916081236544757E-2</v>
      </c>
      <c r="O187" s="6">
        <v>7.1999999999999953E-2</v>
      </c>
      <c r="P187" s="7">
        <v>4.0985714285714279</v>
      </c>
      <c r="Q187" s="13">
        <f t="shared" si="17"/>
        <v>0.85018297923656128</v>
      </c>
      <c r="R187" s="16" t="s">
        <v>18</v>
      </c>
    </row>
    <row r="188" spans="1:18" x14ac:dyDescent="0.25">
      <c r="A188" s="3">
        <v>44043</v>
      </c>
      <c r="B188" s="4">
        <v>103.15</v>
      </c>
      <c r="C188" s="4">
        <v>1732376271.3800001</v>
      </c>
      <c r="D188" s="5">
        <v>164273</v>
      </c>
      <c r="E188" s="4">
        <v>0.18</v>
      </c>
      <c r="F188" s="5">
        <v>14270995</v>
      </c>
      <c r="G188" s="4">
        <v>2135838.89</v>
      </c>
      <c r="H188" s="4">
        <v>1757000</v>
      </c>
      <c r="I188" s="4">
        <v>-279000</v>
      </c>
      <c r="J188" s="4">
        <f t="shared" si="18"/>
        <v>0.12311685344995216</v>
      </c>
      <c r="K188" s="4">
        <f t="shared" si="19"/>
        <v>-1.9550143490345277E-2</v>
      </c>
      <c r="L188" s="4">
        <f t="shared" si="20"/>
        <v>0.10356670995960687</v>
      </c>
      <c r="M188" s="4">
        <f t="shared" si="15"/>
        <v>121.39141464067502</v>
      </c>
      <c r="N188" s="18">
        <f t="shared" si="16"/>
        <v>1.7939514998428718E-2</v>
      </c>
      <c r="O188" s="6">
        <v>7.5999999999999956E-2</v>
      </c>
      <c r="P188" s="7">
        <v>3.7060869565217396</v>
      </c>
      <c r="Q188" s="13">
        <f t="shared" si="17"/>
        <v>0.84973060331597117</v>
      </c>
      <c r="R188" s="16" t="s">
        <v>18</v>
      </c>
    </row>
    <row r="189" spans="1:18" x14ac:dyDescent="0.25">
      <c r="A189" s="3">
        <v>44074</v>
      </c>
      <c r="B189" s="4">
        <v>109</v>
      </c>
      <c r="C189" s="4">
        <v>1734196650.0899999</v>
      </c>
      <c r="D189" s="5">
        <v>169401</v>
      </c>
      <c r="E189" s="4">
        <v>0.15</v>
      </c>
      <c r="F189" s="5">
        <v>14270995</v>
      </c>
      <c r="G189" s="4">
        <v>2826382.34</v>
      </c>
      <c r="H189" s="4">
        <v>4024000</v>
      </c>
      <c r="I189" s="4">
        <v>-1375000</v>
      </c>
      <c r="J189" s="4">
        <f t="shared" si="18"/>
        <v>0.28197052833386882</v>
      </c>
      <c r="K189" s="4">
        <f t="shared" si="19"/>
        <v>-9.6349273473923858E-2</v>
      </c>
      <c r="L189" s="4">
        <f t="shared" si="20"/>
        <v>0.18562125485994496</v>
      </c>
      <c r="M189" s="4">
        <f t="shared" si="15"/>
        <v>121.51897257969749</v>
      </c>
      <c r="N189" s="18">
        <f t="shared" si="16"/>
        <v>1.4913479738544178E-2</v>
      </c>
      <c r="O189" s="6">
        <v>7.1999999999999995E-2</v>
      </c>
      <c r="P189" s="7">
        <v>3.6195238095238098</v>
      </c>
      <c r="Q189" s="13">
        <f t="shared" si="17"/>
        <v>0.89697927563132585</v>
      </c>
      <c r="R189" s="16" t="s">
        <v>18</v>
      </c>
    </row>
    <row r="190" spans="1:18" x14ac:dyDescent="0.25">
      <c r="A190" s="3">
        <v>44104</v>
      </c>
      <c r="B190" s="4">
        <v>109.65</v>
      </c>
      <c r="C190" s="4">
        <v>1656388112.8900001</v>
      </c>
      <c r="D190" s="5">
        <v>173818</v>
      </c>
      <c r="E190" s="4">
        <v>0.2</v>
      </c>
      <c r="F190" s="5">
        <v>14270995</v>
      </c>
      <c r="G190" s="4">
        <v>2887810.62</v>
      </c>
      <c r="H190" s="4">
        <v>4025000</v>
      </c>
      <c r="I190" s="4">
        <v>-1338000</v>
      </c>
      <c r="J190" s="4">
        <f t="shared" si="18"/>
        <v>0.28204060053275892</v>
      </c>
      <c r="K190" s="4">
        <f t="shared" si="19"/>
        <v>-9.3756602114989179E-2</v>
      </c>
      <c r="L190" s="4">
        <f t="shared" si="20"/>
        <v>0.18828399841776974</v>
      </c>
      <c r="M190" s="4">
        <f t="shared" si="15"/>
        <v>116.0667572856693</v>
      </c>
      <c r="N190" s="18">
        <f t="shared" si="16"/>
        <v>2.0874854623481154E-2</v>
      </c>
      <c r="O190" s="6">
        <v>8.6999999999999994E-2</v>
      </c>
      <c r="P190" s="7">
        <v>3.8790476190476189</v>
      </c>
      <c r="Q190" s="13">
        <f t="shared" si="17"/>
        <v>0.94471494305750225</v>
      </c>
      <c r="R190" s="16" t="s">
        <v>18</v>
      </c>
    </row>
    <row r="191" spans="1:18" x14ac:dyDescent="0.25">
      <c r="A191" s="3">
        <v>44134</v>
      </c>
      <c r="B191" s="4">
        <v>109.81</v>
      </c>
      <c r="C191" s="4">
        <v>1657085478.4400001</v>
      </c>
      <c r="D191" s="5">
        <v>177013</v>
      </c>
      <c r="E191" s="4">
        <v>0.375</v>
      </c>
      <c r="F191" s="5">
        <v>14270995</v>
      </c>
      <c r="G191" s="4">
        <v>2770741.8</v>
      </c>
      <c r="H191" s="4">
        <v>8144000</v>
      </c>
      <c r="I191" s="4">
        <v>-2090000</v>
      </c>
      <c r="J191" s="4">
        <f t="shared" si="18"/>
        <v>0.57066798776118977</v>
      </c>
      <c r="K191" s="4">
        <f t="shared" si="19"/>
        <v>-0.14645089568036426</v>
      </c>
      <c r="L191" s="4">
        <f t="shared" si="20"/>
        <v>0.42421709208082548</v>
      </c>
      <c r="M191" s="4">
        <f t="shared" si="15"/>
        <v>116.11562322318801</v>
      </c>
      <c r="N191" s="18">
        <f t="shared" si="16"/>
        <v>3.9450314532212261E-2</v>
      </c>
      <c r="O191" s="6">
        <v>8.6999999999999994E-2</v>
      </c>
      <c r="P191" s="7">
        <v>4.1100000000000003</v>
      </c>
      <c r="Q191" s="13">
        <f t="shared" si="17"/>
        <v>0.94569530741726415</v>
      </c>
      <c r="R191" s="16" t="s">
        <v>18</v>
      </c>
    </row>
    <row r="192" spans="1:18" x14ac:dyDescent="0.25">
      <c r="A192" s="3">
        <v>44165</v>
      </c>
      <c r="B192" s="4">
        <v>114.55</v>
      </c>
      <c r="C192" s="4">
        <v>1660330234.3499999</v>
      </c>
      <c r="D192" s="5">
        <v>178879</v>
      </c>
      <c r="E192" s="4">
        <v>0.45</v>
      </c>
      <c r="F192" s="5">
        <v>14270995</v>
      </c>
      <c r="G192" s="4">
        <v>3362411.07</v>
      </c>
      <c r="H192" s="4">
        <v>8632000</v>
      </c>
      <c r="I192" s="4">
        <v>-1882000</v>
      </c>
      <c r="J192" s="4">
        <f t="shared" si="18"/>
        <v>0.60486322081957145</v>
      </c>
      <c r="K192" s="4">
        <f t="shared" si="19"/>
        <v>-0.13187587831121797</v>
      </c>
      <c r="L192" s="4">
        <f t="shared" si="20"/>
        <v>0.4729873425083535</v>
      </c>
      <c r="M192" s="4">
        <f t="shared" si="15"/>
        <v>116.34299040466344</v>
      </c>
      <c r="N192" s="18">
        <f t="shared" si="16"/>
        <v>4.7414716481251062E-2</v>
      </c>
      <c r="O192" s="6">
        <v>8.6999999999999966E-2</v>
      </c>
      <c r="P192" s="7">
        <v>4.0910000000000002</v>
      </c>
      <c r="Q192" s="13">
        <f t="shared" si="17"/>
        <v>0.98458875435101789</v>
      </c>
      <c r="R192" s="16" t="s">
        <v>18</v>
      </c>
    </row>
    <row r="193" spans="1:18" x14ac:dyDescent="0.25">
      <c r="A193" s="3">
        <v>44195</v>
      </c>
      <c r="B193" s="4">
        <v>115.74</v>
      </c>
      <c r="C193" s="4">
        <v>1701962468.26</v>
      </c>
      <c r="D193" s="5">
        <v>181681</v>
      </c>
      <c r="E193" s="4">
        <v>0.55000000000000004</v>
      </c>
      <c r="F193" s="5">
        <v>14270995</v>
      </c>
      <c r="G193" s="4">
        <v>2908852.3</v>
      </c>
      <c r="H193" s="4">
        <v>9949000</v>
      </c>
      <c r="I193" s="4">
        <v>-2186000</v>
      </c>
      <c r="J193" s="4">
        <f t="shared" si="18"/>
        <v>0.69714830675786799</v>
      </c>
      <c r="K193" s="4">
        <f t="shared" si="19"/>
        <v>-0.15317782677381639</v>
      </c>
      <c r="L193" s="4">
        <f t="shared" si="20"/>
        <v>0.54397047998405157</v>
      </c>
      <c r="M193" s="4">
        <f t="shared" si="15"/>
        <v>119.26025257944524</v>
      </c>
      <c r="N193" s="18">
        <f t="shared" si="16"/>
        <v>5.6766669674820802E-2</v>
      </c>
      <c r="O193" s="6">
        <v>0</v>
      </c>
      <c r="P193" s="7">
        <v>3.6555</v>
      </c>
      <c r="Q193" s="13">
        <f t="shared" si="17"/>
        <v>0.9704826000003629</v>
      </c>
      <c r="R193" s="16" t="s">
        <v>18</v>
      </c>
    </row>
    <row r="194" spans="1:18" x14ac:dyDescent="0.25">
      <c r="A194" s="3">
        <v>44225</v>
      </c>
      <c r="B194" s="4">
        <v>116.8</v>
      </c>
      <c r="C194" s="4">
        <v>1708114121.76</v>
      </c>
      <c r="D194" s="5">
        <v>185236</v>
      </c>
      <c r="E194" s="4">
        <v>0.6</v>
      </c>
      <c r="F194" s="5">
        <v>14270995</v>
      </c>
      <c r="G194" s="4">
        <v>2868936.16</v>
      </c>
      <c r="H194" s="4">
        <v>11635000</v>
      </c>
      <c r="I194" s="4">
        <v>-1892000</v>
      </c>
      <c r="J194" s="4">
        <f t="shared" si="18"/>
        <v>0.81529003408662115</v>
      </c>
      <c r="K194" s="4">
        <f t="shared" si="19"/>
        <v>-0.13257660030011922</v>
      </c>
      <c r="L194" s="4">
        <f t="shared" si="20"/>
        <v>0.68271343378650196</v>
      </c>
      <c r="M194" s="4">
        <f t="shared" si="15"/>
        <v>119.69131246700037</v>
      </c>
      <c r="N194" s="18">
        <f t="shared" si="16"/>
        <v>6.1841292018822047E-2</v>
      </c>
      <c r="O194" s="6">
        <v>7.4000000000000066E-2</v>
      </c>
      <c r="P194" s="7">
        <v>3.5989473684210522</v>
      </c>
      <c r="Q194" s="13">
        <f t="shared" ref="Q194:Q257" si="21">B194/(C194/F194)</f>
        <v>0.97584358958552209</v>
      </c>
      <c r="R194" s="16" t="s">
        <v>18</v>
      </c>
    </row>
    <row r="195" spans="1:18" x14ac:dyDescent="0.25">
      <c r="A195" s="3">
        <v>44253</v>
      </c>
      <c r="B195" s="4">
        <v>114.5</v>
      </c>
      <c r="C195" s="4">
        <v>1703597083.6600001</v>
      </c>
      <c r="D195" s="5">
        <v>188952</v>
      </c>
      <c r="E195" s="4">
        <v>0.55000000000000004</v>
      </c>
      <c r="F195" s="5">
        <v>14270995</v>
      </c>
      <c r="G195" s="4">
        <v>3399845.98</v>
      </c>
      <c r="H195" s="4">
        <v>8991000</v>
      </c>
      <c r="I195" s="4">
        <v>-1706000</v>
      </c>
      <c r="J195" s="4">
        <f t="shared" si="18"/>
        <v>0.63001914022112682</v>
      </c>
      <c r="K195" s="4">
        <f t="shared" si="19"/>
        <v>-0.11954317130655571</v>
      </c>
      <c r="L195" s="4">
        <f t="shared" si="20"/>
        <v>0.51047596891457114</v>
      </c>
      <c r="M195" s="4">
        <f t="shared" ref="M195:M258" si="22">C195/F195</f>
        <v>119.3747936748629</v>
      </c>
      <c r="N195" s="18">
        <f t="shared" ref="N195:N258" si="23">(1+E195/M195)^12-1</f>
        <v>5.6710814008619437E-2</v>
      </c>
      <c r="O195" s="6">
        <v>7.9000000000000001E-2</v>
      </c>
      <c r="P195" s="7">
        <v>3.6527777777777777</v>
      </c>
      <c r="Q195" s="13">
        <f t="shared" si="21"/>
        <v>0.95916396146291816</v>
      </c>
      <c r="R195" s="16" t="s">
        <v>18</v>
      </c>
    </row>
    <row r="196" spans="1:18" x14ac:dyDescent="0.25">
      <c r="A196" s="3">
        <v>44286</v>
      </c>
      <c r="B196" s="4">
        <v>110.33</v>
      </c>
      <c r="C196" s="4">
        <v>1706699631.9000001</v>
      </c>
      <c r="D196" s="5">
        <v>190766</v>
      </c>
      <c r="E196" s="4">
        <v>0.18</v>
      </c>
      <c r="F196" s="5">
        <v>14270995</v>
      </c>
      <c r="G196" s="4">
        <v>1942061.92</v>
      </c>
      <c r="H196" s="4">
        <v>5864000</v>
      </c>
      <c r="I196" s="4">
        <v>-1523000</v>
      </c>
      <c r="J196" s="4">
        <f t="shared" si="18"/>
        <v>0.41090337429170143</v>
      </c>
      <c r="K196" s="4">
        <f t="shared" si="19"/>
        <v>-0.10671995890966257</v>
      </c>
      <c r="L196" s="4">
        <f t="shared" si="20"/>
        <v>0.30418341538203886</v>
      </c>
      <c r="M196" s="4">
        <f t="shared" si="22"/>
        <v>119.5921960522024</v>
      </c>
      <c r="N196" s="18">
        <f t="shared" si="23"/>
        <v>1.8211646332346065E-2</v>
      </c>
      <c r="O196" s="6">
        <v>8.4999999999999964E-2</v>
      </c>
      <c r="P196" s="7">
        <v>3.8978260869565218</v>
      </c>
      <c r="Q196" s="13">
        <f t="shared" si="21"/>
        <v>0.92255183567195786</v>
      </c>
      <c r="R196" s="16" t="s">
        <v>18</v>
      </c>
    </row>
    <row r="197" spans="1:18" x14ac:dyDescent="0.25">
      <c r="A197" s="3">
        <v>44316</v>
      </c>
      <c r="B197" s="4">
        <v>112</v>
      </c>
      <c r="C197" s="4">
        <v>1703769909.71</v>
      </c>
      <c r="D197" s="5">
        <v>191465</v>
      </c>
      <c r="E197" s="4">
        <v>0.25</v>
      </c>
      <c r="F197" s="5">
        <v>14270995</v>
      </c>
      <c r="G197" s="4">
        <v>4133293.83</v>
      </c>
      <c r="H197" s="4">
        <v>4282000</v>
      </c>
      <c r="I197" s="4">
        <v>-1633000</v>
      </c>
      <c r="J197" s="4">
        <f t="shared" si="18"/>
        <v>0.30004915564752144</v>
      </c>
      <c r="K197" s="4">
        <f t="shared" si="19"/>
        <v>-0.11442790078757648</v>
      </c>
      <c r="L197" s="4">
        <f t="shared" si="20"/>
        <v>0.18562125485994496</v>
      </c>
      <c r="M197" s="4">
        <f t="shared" si="22"/>
        <v>119.3869039762119</v>
      </c>
      <c r="N197" s="18">
        <f t="shared" si="23"/>
        <v>2.5419821946761845E-2</v>
      </c>
      <c r="O197" s="6">
        <v>8.7999999999999967E-2</v>
      </c>
      <c r="P197" s="7">
        <v>4.0869999999999997</v>
      </c>
      <c r="Q197" s="13">
        <f t="shared" si="21"/>
        <v>0.93812634610506562</v>
      </c>
      <c r="R197" s="16" t="s">
        <v>18</v>
      </c>
    </row>
    <row r="198" spans="1:18" x14ac:dyDescent="0.25">
      <c r="A198" s="3">
        <v>44347</v>
      </c>
      <c r="B198" s="4">
        <v>109.11</v>
      </c>
      <c r="C198" s="4">
        <v>1704682134.9000001</v>
      </c>
      <c r="D198" s="5">
        <v>194012</v>
      </c>
      <c r="E198" s="4">
        <v>0.35</v>
      </c>
      <c r="F198" s="5">
        <v>14270995</v>
      </c>
      <c r="G198" s="4">
        <v>2177346.36</v>
      </c>
      <c r="H198" s="4">
        <v>4977000</v>
      </c>
      <c r="I198" s="4">
        <v>-1479000</v>
      </c>
      <c r="J198" s="4">
        <f t="shared" si="18"/>
        <v>0.34874933387615931</v>
      </c>
      <c r="K198" s="4">
        <f t="shared" si="19"/>
        <v>-0.103636782158497</v>
      </c>
      <c r="L198" s="4">
        <f t="shared" si="20"/>
        <v>0.2451125517176623</v>
      </c>
      <c r="M198" s="4">
        <f t="shared" si="22"/>
        <v>119.45082560115816</v>
      </c>
      <c r="N198" s="18">
        <f t="shared" si="23"/>
        <v>3.5733115991277042E-2</v>
      </c>
      <c r="O198" s="6">
        <v>8.6999999999999994E-2</v>
      </c>
      <c r="P198" s="7">
        <v>4.1957142857142848</v>
      </c>
      <c r="Q198" s="13">
        <f t="shared" si="21"/>
        <v>0.91343027099966823</v>
      </c>
      <c r="R198" s="16" t="s">
        <v>18</v>
      </c>
    </row>
    <row r="199" spans="1:18" x14ac:dyDescent="0.25">
      <c r="A199" s="3">
        <v>44377</v>
      </c>
      <c r="B199" s="4">
        <v>107</v>
      </c>
      <c r="C199" s="4">
        <v>1705672539.2</v>
      </c>
      <c r="D199" s="5">
        <v>195016</v>
      </c>
      <c r="E199" s="4">
        <v>0.42</v>
      </c>
      <c r="F199" s="5">
        <v>14270995</v>
      </c>
      <c r="G199" s="4">
        <v>2356791.3199999998</v>
      </c>
      <c r="H199" s="4">
        <v>7245000</v>
      </c>
      <c r="I199" s="4">
        <v>-1330000</v>
      </c>
      <c r="J199" s="4">
        <f t="shared" si="18"/>
        <v>0.50767308095896602</v>
      </c>
      <c r="K199" s="4">
        <f t="shared" si="19"/>
        <v>-9.3196024523868173E-2</v>
      </c>
      <c r="L199" s="4">
        <f t="shared" si="20"/>
        <v>0.41447705643509786</v>
      </c>
      <c r="M199" s="4">
        <f t="shared" si="22"/>
        <v>119.52022540824939</v>
      </c>
      <c r="N199" s="18">
        <f t="shared" si="23"/>
        <v>4.2993221567573237E-2</v>
      </c>
      <c r="O199" s="6">
        <v>8.3000000000000004E-2</v>
      </c>
      <c r="P199" s="7">
        <v>4.1295238095238096</v>
      </c>
      <c r="Q199" s="13">
        <f t="shared" si="21"/>
        <v>0.89524596891041985</v>
      </c>
      <c r="R199" s="16" t="s">
        <v>18</v>
      </c>
    </row>
    <row r="200" spans="1:18" x14ac:dyDescent="0.25">
      <c r="A200" s="3">
        <v>44407</v>
      </c>
      <c r="B200" s="4">
        <v>111.8</v>
      </c>
      <c r="C200" s="4">
        <v>1704715042.3499999</v>
      </c>
      <c r="D200" s="5">
        <v>196650</v>
      </c>
      <c r="E200" s="4">
        <v>0.5</v>
      </c>
      <c r="F200" s="5">
        <v>14270995</v>
      </c>
      <c r="G200" s="4">
        <v>2705784.54</v>
      </c>
      <c r="H200" s="4">
        <v>9497000</v>
      </c>
      <c r="I200" s="4">
        <v>-2162000</v>
      </c>
      <c r="J200" s="4">
        <f t="shared" si="18"/>
        <v>0.6654756728595308</v>
      </c>
      <c r="K200" s="4">
        <f t="shared" si="19"/>
        <v>-0.15149609400045336</v>
      </c>
      <c r="L200" s="4">
        <f t="shared" si="20"/>
        <v>0.51397957885907741</v>
      </c>
      <c r="M200" s="4">
        <f t="shared" si="22"/>
        <v>119.45313149853952</v>
      </c>
      <c r="N200" s="18">
        <f t="shared" si="23"/>
        <v>5.1401540777819665E-2</v>
      </c>
      <c r="O200" s="6">
        <v>8.3000000000000004E-2</v>
      </c>
      <c r="P200" s="7">
        <v>4.1457142857142868</v>
      </c>
      <c r="Q200" s="13">
        <f t="shared" si="21"/>
        <v>0.93593193077041192</v>
      </c>
      <c r="R200" s="16" t="s">
        <v>18</v>
      </c>
    </row>
    <row r="201" spans="1:18" x14ac:dyDescent="0.25">
      <c r="A201" s="3">
        <v>44439</v>
      </c>
      <c r="B201" s="4">
        <v>102</v>
      </c>
      <c r="C201" s="4">
        <v>1700299092.3499999</v>
      </c>
      <c r="D201" s="5">
        <v>197185</v>
      </c>
      <c r="E201" s="4">
        <v>0.55000000000000004</v>
      </c>
      <c r="F201" s="5">
        <v>14270995</v>
      </c>
      <c r="G201" s="4">
        <v>4145392.43</v>
      </c>
      <c r="H201" s="4">
        <v>10295000</v>
      </c>
      <c r="I201" s="4">
        <v>-2451000</v>
      </c>
      <c r="J201" s="4">
        <f t="shared" si="18"/>
        <v>0.72139328757385168</v>
      </c>
      <c r="K201" s="4">
        <f t="shared" si="19"/>
        <v>-0.1717469594796999</v>
      </c>
      <c r="L201" s="4">
        <f t="shared" si="20"/>
        <v>0.54964632809415181</v>
      </c>
      <c r="M201" s="4">
        <f t="shared" si="22"/>
        <v>119.14369617185066</v>
      </c>
      <c r="N201" s="18">
        <f t="shared" si="23"/>
        <v>5.6823621135941416E-2</v>
      </c>
      <c r="O201" s="6">
        <v>8.3000000000000004E-2</v>
      </c>
      <c r="P201" s="7">
        <v>4.5836363636363622</v>
      </c>
      <c r="Q201" s="13">
        <f t="shared" si="21"/>
        <v>0.85610907901394206</v>
      </c>
      <c r="R201" s="16" t="s">
        <v>18</v>
      </c>
    </row>
    <row r="202" spans="1:18" x14ac:dyDescent="0.25">
      <c r="A202" s="3">
        <v>44469</v>
      </c>
      <c r="B202" s="4">
        <v>102.6</v>
      </c>
      <c r="C202" s="4">
        <v>1702561351.78</v>
      </c>
      <c r="D202" s="5">
        <v>199198</v>
      </c>
      <c r="E202" s="4">
        <v>0.57999999999999996</v>
      </c>
      <c r="F202" s="5">
        <v>14270995</v>
      </c>
      <c r="G202" s="4">
        <v>2204767.21</v>
      </c>
      <c r="H202" s="4">
        <v>10890000</v>
      </c>
      <c r="I202" s="4">
        <v>-3320000</v>
      </c>
      <c r="J202" s="4">
        <f t="shared" si="18"/>
        <v>0.76308624591347696</v>
      </c>
      <c r="K202" s="4">
        <f t="shared" si="19"/>
        <v>-0.2326397003152198</v>
      </c>
      <c r="L202" s="4">
        <f t="shared" si="20"/>
        <v>0.53044654559825721</v>
      </c>
      <c r="M202" s="4">
        <f t="shared" si="22"/>
        <v>119.30221766457069</v>
      </c>
      <c r="N202" s="18">
        <f t="shared" si="23"/>
        <v>5.99247138326231E-2</v>
      </c>
      <c r="O202" s="6">
        <v>8.1000000000000003E-2</v>
      </c>
      <c r="P202" s="7">
        <v>4.7504761904761903</v>
      </c>
      <c r="Q202" s="13">
        <f t="shared" si="21"/>
        <v>0.86000077792744356</v>
      </c>
      <c r="R202" s="16" t="s">
        <v>18</v>
      </c>
    </row>
    <row r="203" spans="1:18" x14ac:dyDescent="0.25">
      <c r="A203" s="3">
        <v>44498</v>
      </c>
      <c r="B203" s="4">
        <v>100.1</v>
      </c>
      <c r="C203" s="4">
        <v>2061532252.76</v>
      </c>
      <c r="D203" s="5">
        <v>200887</v>
      </c>
      <c r="E203" s="4">
        <v>0.62</v>
      </c>
      <c r="F203" s="5">
        <f>35392468/2</f>
        <v>17696234</v>
      </c>
      <c r="G203" s="4">
        <v>2029829.99</v>
      </c>
      <c r="H203" s="4">
        <v>14791000</v>
      </c>
      <c r="I203" s="4">
        <v>-3415000</v>
      </c>
      <c r="J203" s="4">
        <f t="shared" si="18"/>
        <v>0.83582755517360363</v>
      </c>
      <c r="K203" s="4">
        <f t="shared" si="19"/>
        <v>-0.19297891291446531</v>
      </c>
      <c r="L203" s="4">
        <f t="shared" si="20"/>
        <v>0.64284864225913829</v>
      </c>
      <c r="M203" s="4">
        <f t="shared" si="22"/>
        <v>116.49553530768185</v>
      </c>
      <c r="N203" s="18">
        <f t="shared" si="23"/>
        <v>6.5768101282227764E-2</v>
      </c>
      <c r="O203" s="6">
        <v>6.7000000000000004E-2</v>
      </c>
      <c r="P203" s="7">
        <v>5.1725000000000012</v>
      </c>
      <c r="Q203" s="13">
        <f t="shared" si="21"/>
        <v>0.85926039771070339</v>
      </c>
      <c r="R203" s="16" t="s">
        <v>18</v>
      </c>
    </row>
    <row r="204" spans="1:18" x14ac:dyDescent="0.25">
      <c r="A204" s="3">
        <v>44530</v>
      </c>
      <c r="B204" s="4">
        <v>95.5</v>
      </c>
      <c r="C204" s="4">
        <v>2058292486.22</v>
      </c>
      <c r="D204" s="5">
        <v>201784</v>
      </c>
      <c r="E204" s="4">
        <v>0.61</v>
      </c>
      <c r="F204" s="5">
        <v>17696234</v>
      </c>
      <c r="G204" s="4">
        <v>1970329.67</v>
      </c>
      <c r="H204" s="4">
        <v>14314000</v>
      </c>
      <c r="I204" s="4">
        <v>-4049000</v>
      </c>
      <c r="J204" s="4">
        <f t="shared" si="18"/>
        <v>0.80887266748394038</v>
      </c>
      <c r="K204" s="4">
        <f t="shared" si="19"/>
        <v>-0.22880574477032797</v>
      </c>
      <c r="L204" s="4">
        <f t="shared" si="20"/>
        <v>0.58006692271361238</v>
      </c>
      <c r="M204" s="4">
        <f t="shared" si="22"/>
        <v>116.31245869714427</v>
      </c>
      <c r="N204" s="18">
        <f t="shared" si="23"/>
        <v>6.4781352508324952E-2</v>
      </c>
      <c r="O204" s="6">
        <v>7.5999999999999998E-2</v>
      </c>
      <c r="P204" s="7">
        <v>5.2425000000000006</v>
      </c>
      <c r="Q204" s="13">
        <f t="shared" si="21"/>
        <v>0.82106423567800257</v>
      </c>
      <c r="R204" s="16" t="s">
        <v>18</v>
      </c>
    </row>
    <row r="205" spans="1:18" x14ac:dyDescent="0.25">
      <c r="A205" s="3">
        <v>44560</v>
      </c>
      <c r="B205" s="4">
        <v>103.48</v>
      </c>
      <c r="C205" s="4">
        <v>2051142632.74</v>
      </c>
      <c r="D205" s="5">
        <v>202633</v>
      </c>
      <c r="E205" s="4">
        <v>0.81</v>
      </c>
      <c r="F205" s="5">
        <v>17696234</v>
      </c>
      <c r="G205" s="4">
        <v>1783927</v>
      </c>
      <c r="H205" s="4">
        <v>22163000</v>
      </c>
      <c r="I205" s="4">
        <v>-4052000</v>
      </c>
      <c r="J205" s="4">
        <f t="shared" si="18"/>
        <v>1.2524133665954009</v>
      </c>
      <c r="K205" s="4">
        <f t="shared" si="19"/>
        <v>-0.22897527236586043</v>
      </c>
      <c r="L205" s="4">
        <f t="shared" si="20"/>
        <v>1.0234380942295405</v>
      </c>
      <c r="M205" s="4">
        <f t="shared" si="22"/>
        <v>115.90842620751964</v>
      </c>
      <c r="N205" s="18">
        <f t="shared" si="23"/>
        <v>8.7158755270897226E-2</v>
      </c>
      <c r="O205" s="6">
        <v>7.5999999999999998E-2</v>
      </c>
      <c r="P205" s="7">
        <v>5.1109523809523818</v>
      </c>
      <c r="Q205" s="13">
        <f t="shared" si="21"/>
        <v>0.89277374722293201</v>
      </c>
      <c r="R205" s="16" t="s">
        <v>18</v>
      </c>
    </row>
    <row r="206" spans="1:18" x14ac:dyDescent="0.25">
      <c r="A206" s="3">
        <v>44592</v>
      </c>
      <c r="B206" s="4">
        <v>101.3</v>
      </c>
      <c r="C206" s="4">
        <v>2054561595.1500001</v>
      </c>
      <c r="D206" s="5">
        <v>203998</v>
      </c>
      <c r="E206" s="4">
        <v>0.68</v>
      </c>
      <c r="F206" s="5">
        <v>17696234</v>
      </c>
      <c r="G206" s="4">
        <v>2258754.37</v>
      </c>
      <c r="H206" s="4">
        <v>22328000</v>
      </c>
      <c r="I206" s="4">
        <v>-4719000</v>
      </c>
      <c r="J206" s="4">
        <f t="shared" si="18"/>
        <v>1.2617373843496871</v>
      </c>
      <c r="K206" s="4">
        <f t="shared" si="19"/>
        <v>-0.26666690777258029</v>
      </c>
      <c r="L206" s="4">
        <f t="shared" si="20"/>
        <v>0.99507047657710679</v>
      </c>
      <c r="M206" s="4">
        <f t="shared" si="22"/>
        <v>116.10162903304737</v>
      </c>
      <c r="N206" s="18">
        <f t="shared" si="23"/>
        <v>7.2592086203324024E-2</v>
      </c>
      <c r="O206" s="6">
        <v>0</v>
      </c>
      <c r="P206" s="7">
        <v>5.5714285714285721</v>
      </c>
      <c r="Q206" s="13">
        <f t="shared" si="21"/>
        <v>0.87251144401398351</v>
      </c>
      <c r="R206" s="16" t="s">
        <v>18</v>
      </c>
    </row>
    <row r="207" spans="1:18" x14ac:dyDescent="0.25">
      <c r="A207" s="3">
        <v>44617</v>
      </c>
      <c r="B207" s="4">
        <v>99.99</v>
      </c>
      <c r="C207" s="4">
        <v>2055228227.1099999</v>
      </c>
      <c r="D207" s="5">
        <v>204840</v>
      </c>
      <c r="E207" s="4">
        <v>0.68</v>
      </c>
      <c r="F207" s="5">
        <v>17696234</v>
      </c>
      <c r="G207" s="4">
        <v>2210321.2000000002</v>
      </c>
      <c r="H207" s="4">
        <v>16499000</v>
      </c>
      <c r="I207" s="4">
        <v>-4758000</v>
      </c>
      <c r="J207" s="4">
        <f t="shared" si="18"/>
        <v>0.93234526623009162</v>
      </c>
      <c r="K207" s="4">
        <f t="shared" si="19"/>
        <v>-0.26887076651450248</v>
      </c>
      <c r="L207" s="4">
        <f t="shared" si="20"/>
        <v>0.66347449971558914</v>
      </c>
      <c r="M207" s="4">
        <f t="shared" si="22"/>
        <v>116.13929987080867</v>
      </c>
      <c r="N207" s="18">
        <f t="shared" si="23"/>
        <v>7.2567776940922091E-2</v>
      </c>
      <c r="O207" s="6">
        <v>0</v>
      </c>
      <c r="P207" s="7">
        <v>5.618947368421054</v>
      </c>
      <c r="Q207" s="13">
        <f t="shared" si="21"/>
        <v>0.8609488787277616</v>
      </c>
      <c r="R207" s="16" t="s">
        <v>18</v>
      </c>
    </row>
    <row r="208" spans="1:18" x14ac:dyDescent="0.25">
      <c r="A208" s="3">
        <v>44651</v>
      </c>
      <c r="B208" s="4">
        <v>99.88</v>
      </c>
      <c r="C208" s="4">
        <v>2055525825.9400001</v>
      </c>
      <c r="D208" s="5">
        <v>206189</v>
      </c>
      <c r="E208" s="4">
        <v>0.68</v>
      </c>
      <c r="F208" s="5">
        <v>17696234</v>
      </c>
      <c r="G208" s="4">
        <v>2730845.9</v>
      </c>
      <c r="H208" s="4">
        <v>16539000</v>
      </c>
      <c r="I208" s="4">
        <v>-3861000</v>
      </c>
      <c r="J208" s="4">
        <f t="shared" si="18"/>
        <v>0.93460563417052467</v>
      </c>
      <c r="K208" s="4">
        <f t="shared" si="19"/>
        <v>-0.21818201545029298</v>
      </c>
      <c r="L208" s="4">
        <f t="shared" si="20"/>
        <v>0.71642361872023175</v>
      </c>
      <c r="M208" s="4">
        <f t="shared" si="22"/>
        <v>116.15611694216973</v>
      </c>
      <c r="N208" s="18">
        <f t="shared" si="23"/>
        <v>7.2556930017509069E-2</v>
      </c>
      <c r="O208" s="6">
        <v>7.3983999999999994E-2</v>
      </c>
      <c r="P208" s="7">
        <v>5.7077272727272721</v>
      </c>
      <c r="Q208" s="13">
        <f t="shared" si="21"/>
        <v>0.85987722927865196</v>
      </c>
      <c r="R208" s="16" t="s">
        <v>18</v>
      </c>
    </row>
    <row r="209" spans="1:18" x14ac:dyDescent="0.25">
      <c r="A209" s="3">
        <v>44680</v>
      </c>
      <c r="B209" s="4">
        <v>103</v>
      </c>
      <c r="C209" s="4">
        <v>2046512110.46</v>
      </c>
      <c r="D209" s="5">
        <v>207050</v>
      </c>
      <c r="E209" s="4">
        <v>0.7</v>
      </c>
      <c r="F209" s="5">
        <v>17696234</v>
      </c>
      <c r="G209" s="4">
        <v>2302439.7599999998</v>
      </c>
      <c r="H209" s="4">
        <v>16861000</v>
      </c>
      <c r="I209" s="4">
        <v>-4295000</v>
      </c>
      <c r="J209" s="4">
        <f t="shared" si="18"/>
        <v>0.95280159609101012</v>
      </c>
      <c r="K209" s="4">
        <f t="shared" si="19"/>
        <v>-0.24270700760399078</v>
      </c>
      <c r="L209" s="4">
        <f t="shared" si="20"/>
        <v>0.71009458848701934</v>
      </c>
      <c r="M209" s="4">
        <f t="shared" si="22"/>
        <v>115.64675910479032</v>
      </c>
      <c r="N209" s="18">
        <f t="shared" si="23"/>
        <v>7.5102532473198202E-2</v>
      </c>
      <c r="O209" s="6">
        <v>0.08</v>
      </c>
      <c r="P209" s="7">
        <v>5.547894736842105</v>
      </c>
      <c r="Q209" s="13">
        <f t="shared" si="21"/>
        <v>0.89064320346988035</v>
      </c>
      <c r="R209" s="16" t="s">
        <v>18</v>
      </c>
    </row>
    <row r="210" spans="1:18" x14ac:dyDescent="0.25">
      <c r="A210" s="3">
        <v>44712</v>
      </c>
      <c r="B210" s="4">
        <v>101.5</v>
      </c>
      <c r="C210" s="4">
        <v>2037764034.54</v>
      </c>
      <c r="D210" s="5">
        <v>208938</v>
      </c>
      <c r="E210" s="4">
        <v>0.7</v>
      </c>
      <c r="F210" s="5">
        <v>17696234</v>
      </c>
      <c r="G210" s="4">
        <v>2155323.0299999998</v>
      </c>
      <c r="H210" s="4">
        <v>16393000</v>
      </c>
      <c r="I210" s="4">
        <v>-6408000</v>
      </c>
      <c r="J210" s="4">
        <f t="shared" si="18"/>
        <v>0.92635529118794424</v>
      </c>
      <c r="K210" s="4">
        <f t="shared" si="19"/>
        <v>-0.36211094405736272</v>
      </c>
      <c r="L210" s="4">
        <f t="shared" si="20"/>
        <v>0.56424434713058158</v>
      </c>
      <c r="M210" s="4">
        <f t="shared" si="22"/>
        <v>115.15241234603927</v>
      </c>
      <c r="N210" s="18">
        <f t="shared" si="23"/>
        <v>7.5435801710017847E-2</v>
      </c>
      <c r="O210" s="6">
        <v>7.4999999999999997E-2</v>
      </c>
      <c r="P210" s="7">
        <v>5.7059090909090902</v>
      </c>
      <c r="Q210" s="13">
        <f t="shared" si="21"/>
        <v>0.88144050074250269</v>
      </c>
      <c r="R210" s="16" t="s">
        <v>18</v>
      </c>
    </row>
    <row r="211" spans="1:18" x14ac:dyDescent="0.25">
      <c r="A211" s="3">
        <v>44742</v>
      </c>
      <c r="B211" s="4">
        <v>101</v>
      </c>
      <c r="C211" s="4">
        <v>2032393471.48</v>
      </c>
      <c r="D211" s="5">
        <v>212294</v>
      </c>
      <c r="E211" s="4">
        <v>0.7</v>
      </c>
      <c r="F211" s="5">
        <v>17696234</v>
      </c>
      <c r="G211" s="4">
        <v>2466198.69</v>
      </c>
      <c r="H211" s="4">
        <v>16893000</v>
      </c>
      <c r="I211" s="4">
        <v>-4366000</v>
      </c>
      <c r="J211" s="4">
        <f t="shared" si="18"/>
        <v>0.95460989044335642</v>
      </c>
      <c r="K211" s="4">
        <f t="shared" si="19"/>
        <v>-0.2467191606982593</v>
      </c>
      <c r="L211" s="4">
        <f t="shared" si="20"/>
        <v>0.70789072974509715</v>
      </c>
      <c r="M211" s="4">
        <f t="shared" si="22"/>
        <v>114.84892613196683</v>
      </c>
      <c r="N211" s="18">
        <f t="shared" si="23"/>
        <v>7.564186890617508E-2</v>
      </c>
      <c r="O211" s="6">
        <v>7.2999999999999995E-2</v>
      </c>
      <c r="P211" s="7">
        <v>5.7538095238095242</v>
      </c>
      <c r="Q211" s="13">
        <f t="shared" si="21"/>
        <v>0.87941614607650953</v>
      </c>
      <c r="R211" s="16" t="s">
        <v>18</v>
      </c>
    </row>
    <row r="212" spans="1:18" x14ac:dyDescent="0.25">
      <c r="A212" s="3">
        <v>44771</v>
      </c>
      <c r="B212" s="4">
        <v>101.39</v>
      </c>
      <c r="C212" s="4">
        <v>2030121088.0699999</v>
      </c>
      <c r="D212" s="5">
        <v>216986</v>
      </c>
      <c r="E212" s="4">
        <v>0.71</v>
      </c>
      <c r="F212" s="5">
        <v>17696234</v>
      </c>
      <c r="G212" s="4">
        <v>1898053.41</v>
      </c>
      <c r="H212" s="4">
        <v>16939000</v>
      </c>
      <c r="I212" s="4">
        <v>-4483000</v>
      </c>
      <c r="J212" s="4">
        <f t="shared" si="18"/>
        <v>0.95720931357485439</v>
      </c>
      <c r="K212" s="4">
        <f t="shared" si="19"/>
        <v>-0.25333073692402575</v>
      </c>
      <c r="L212" s="4">
        <f t="shared" si="20"/>
        <v>0.70387857665082865</v>
      </c>
      <c r="M212" s="4">
        <f t="shared" si="22"/>
        <v>114.72051556675844</v>
      </c>
      <c r="N212" s="18">
        <f t="shared" si="23"/>
        <v>7.6848342603088371E-2</v>
      </c>
      <c r="O212" s="6">
        <v>6.7000000000000004E-2</v>
      </c>
      <c r="P212" s="7">
        <v>6.1376190476190482</v>
      </c>
      <c r="Q212" s="13">
        <f t="shared" si="21"/>
        <v>0.88380007271671379</v>
      </c>
      <c r="R212" s="16" t="s">
        <v>18</v>
      </c>
    </row>
    <row r="213" spans="1:18" x14ac:dyDescent="0.25">
      <c r="A213" s="3">
        <v>44804</v>
      </c>
      <c r="B213" s="4">
        <v>112.46</v>
      </c>
      <c r="C213" s="4">
        <v>2029243347.3599999</v>
      </c>
      <c r="D213" s="5">
        <v>221476</v>
      </c>
      <c r="E213" s="4">
        <v>0.72</v>
      </c>
      <c r="F213" s="5">
        <v>17696234</v>
      </c>
      <c r="G213" s="4">
        <v>2488312.8199999998</v>
      </c>
      <c r="H213" s="4">
        <v>19153000</v>
      </c>
      <c r="I213" s="4">
        <v>-5050000</v>
      </c>
      <c r="J213" s="4">
        <f t="shared" si="18"/>
        <v>1.0823206790778197</v>
      </c>
      <c r="K213" s="4">
        <f t="shared" si="19"/>
        <v>-0.28537145247966317</v>
      </c>
      <c r="L213" s="4">
        <f t="shared" si="20"/>
        <v>0.79694922659815659</v>
      </c>
      <c r="M213" s="4">
        <f t="shared" si="22"/>
        <v>114.67091514273601</v>
      </c>
      <c r="N213" s="18">
        <f t="shared" si="23"/>
        <v>7.8003251069725499E-2</v>
      </c>
      <c r="O213" s="6">
        <v>6.4000000000000001E-2</v>
      </c>
      <c r="P213" s="7">
        <v>5.9104347826086947</v>
      </c>
      <c r="Q213" s="13">
        <f t="shared" si="21"/>
        <v>0.98071947764623668</v>
      </c>
      <c r="R213" s="16" t="s">
        <v>18</v>
      </c>
    </row>
    <row r="214" spans="1:18" x14ac:dyDescent="0.25">
      <c r="A214" s="3">
        <v>44865</v>
      </c>
      <c r="B214" s="4">
        <v>113.15</v>
      </c>
      <c r="C214" s="4">
        <v>2034614659.4100001</v>
      </c>
      <c r="D214" s="5">
        <v>232431</v>
      </c>
      <c r="E214" s="4">
        <v>0.75</v>
      </c>
      <c r="F214" s="5">
        <v>17696234</v>
      </c>
      <c r="G214" s="4">
        <v>2356578.91</v>
      </c>
      <c r="H214" s="4">
        <v>18768000</v>
      </c>
      <c r="I214" s="4">
        <v>-5154000</v>
      </c>
      <c r="J214" s="4">
        <f t="shared" si="18"/>
        <v>1.0605646376511522</v>
      </c>
      <c r="K214" s="4">
        <f t="shared" si="19"/>
        <v>-0.29124840912478894</v>
      </c>
      <c r="L214" s="4">
        <f t="shared" si="20"/>
        <v>0.76931622852636328</v>
      </c>
      <c r="M214" s="4">
        <f t="shared" si="22"/>
        <v>114.97444368163306</v>
      </c>
      <c r="N214" s="18">
        <f t="shared" si="23"/>
        <v>8.1148668846932281E-2</v>
      </c>
      <c r="O214" s="6">
        <v>6.3E-2</v>
      </c>
      <c r="P214" s="7">
        <v>5.7480000000000002</v>
      </c>
      <c r="Q214" s="13">
        <f t="shared" si="21"/>
        <v>0.98413174594969133</v>
      </c>
      <c r="R214" s="16" t="s">
        <v>18</v>
      </c>
    </row>
    <row r="215" spans="1:18" x14ac:dyDescent="0.25">
      <c r="A215" s="3">
        <v>44924</v>
      </c>
      <c r="B215" s="4">
        <v>106.22</v>
      </c>
      <c r="C215" s="4">
        <v>2302056565.4299998</v>
      </c>
      <c r="D215" s="5">
        <v>235826</v>
      </c>
      <c r="E215" s="4">
        <v>0.85</v>
      </c>
      <c r="F215" s="5">
        <v>18591052</v>
      </c>
      <c r="G215" s="4">
        <v>1535541.95</v>
      </c>
      <c r="H215" s="4">
        <v>18860000</v>
      </c>
      <c r="I215" s="4">
        <v>-5298000</v>
      </c>
      <c r="J215" s="4">
        <f t="shared" si="18"/>
        <v>1.0144665293819843</v>
      </c>
      <c r="K215" s="4">
        <f t="shared" si="19"/>
        <v>-0.28497580448917037</v>
      </c>
      <c r="L215" s="4">
        <f t="shared" si="20"/>
        <v>0.72949072489281397</v>
      </c>
      <c r="M215" s="4">
        <f t="shared" si="22"/>
        <v>123.82605166345616</v>
      </c>
      <c r="N215" s="18">
        <f t="shared" si="23"/>
        <v>8.5555872467196759E-2</v>
      </c>
      <c r="O215" s="6">
        <v>5.7000000000000002E-2</v>
      </c>
      <c r="P215" s="7">
        <v>6.1719047619047611</v>
      </c>
      <c r="Q215" s="13">
        <f t="shared" si="21"/>
        <v>0.85781625573181308</v>
      </c>
      <c r="R215" s="16" t="s">
        <v>18</v>
      </c>
    </row>
    <row r="216" spans="1:18" x14ac:dyDescent="0.25">
      <c r="A216" s="3">
        <v>45016</v>
      </c>
      <c r="B216" s="4">
        <v>101.94</v>
      </c>
      <c r="C216" s="4">
        <v>2303031088.29</v>
      </c>
      <c r="D216" s="5">
        <v>240425</v>
      </c>
      <c r="E216" s="4">
        <v>0.82</v>
      </c>
      <c r="F216" s="5">
        <v>18591052</v>
      </c>
      <c r="G216" s="4">
        <v>1865125.3</v>
      </c>
      <c r="H216" s="4">
        <v>19004000</v>
      </c>
      <c r="I216" s="4">
        <v>-5786000</v>
      </c>
      <c r="J216" s="4">
        <f t="shared" si="18"/>
        <v>1.0222121911121544</v>
      </c>
      <c r="K216" s="4">
        <f t="shared" si="19"/>
        <v>-0.3112249914636353</v>
      </c>
      <c r="L216" s="4">
        <f t="shared" si="20"/>
        <v>0.71098719964851909</v>
      </c>
      <c r="M216" s="4">
        <f t="shared" si="22"/>
        <v>123.87847058305253</v>
      </c>
      <c r="N216" s="18">
        <f t="shared" si="23"/>
        <v>8.2389335512921713E-2</v>
      </c>
      <c r="O216" s="6">
        <v>7.0999999999999994E-2</v>
      </c>
      <c r="P216" s="7">
        <v>6.3260869565217375</v>
      </c>
      <c r="Q216" s="13">
        <f t="shared" si="21"/>
        <v>0.82290328190366058</v>
      </c>
      <c r="R216" s="16" t="s">
        <v>18</v>
      </c>
    </row>
    <row r="217" spans="1:18" x14ac:dyDescent="0.25">
      <c r="A217" s="3">
        <v>45107</v>
      </c>
      <c r="B217" s="4">
        <v>119.7</v>
      </c>
      <c r="C217" s="4">
        <v>2142723763.8199999</v>
      </c>
      <c r="D217" s="5">
        <v>254109</v>
      </c>
      <c r="E217" s="4">
        <v>0.85</v>
      </c>
      <c r="F217" s="5">
        <v>18591052</v>
      </c>
      <c r="G217" s="4">
        <v>4218692.43</v>
      </c>
      <c r="H217" s="4">
        <v>20375000</v>
      </c>
      <c r="I217" s="4">
        <v>-5880000</v>
      </c>
      <c r="J217" s="4">
        <f t="shared" ref="J217:J230" si="24">H217/F217</f>
        <v>1.0959573455014811</v>
      </c>
      <c r="K217" s="4">
        <f t="shared" ref="K217:K230" si="25">I217/F217</f>
        <v>-0.31628118731527405</v>
      </c>
      <c r="L217" s="4">
        <f t="shared" ref="L217:L230" si="26">J217+K217</f>
        <v>0.77967615818620706</v>
      </c>
      <c r="M217" s="4">
        <f t="shared" si="22"/>
        <v>115.2556489982385</v>
      </c>
      <c r="N217" s="18">
        <f t="shared" si="23"/>
        <v>9.2178336599518129E-2</v>
      </c>
      <c r="O217" s="6">
        <v>0.08</v>
      </c>
      <c r="P217" s="7">
        <v>5.3847619047619046</v>
      </c>
      <c r="Q217" s="13">
        <f t="shared" si="21"/>
        <v>1.0385608084323001</v>
      </c>
      <c r="R217" s="16" t="s">
        <v>18</v>
      </c>
    </row>
    <row r="218" spans="1:18" x14ac:dyDescent="0.25">
      <c r="A218" s="3">
        <v>45138</v>
      </c>
      <c r="B218" s="4">
        <v>119.6</v>
      </c>
      <c r="C218" s="4">
        <v>2137514464.1199999</v>
      </c>
      <c r="D218" s="5">
        <v>259421</v>
      </c>
      <c r="E218" s="4">
        <v>0.85</v>
      </c>
      <c r="F218" s="5">
        <v>18591052</v>
      </c>
      <c r="G218" s="4">
        <v>3855960.55</v>
      </c>
      <c r="H218" s="4">
        <v>20093000</v>
      </c>
      <c r="I218" s="4">
        <v>-5989000</v>
      </c>
      <c r="J218" s="4">
        <f t="shared" si="24"/>
        <v>1.0807887579465649</v>
      </c>
      <c r="K218" s="4">
        <f t="shared" si="25"/>
        <v>-0.32214422293047212</v>
      </c>
      <c r="L218" s="4">
        <f t="shared" si="26"/>
        <v>0.75864453501609286</v>
      </c>
      <c r="M218" s="4">
        <f t="shared" si="22"/>
        <v>114.97544432235465</v>
      </c>
      <c r="N218" s="18">
        <f t="shared" si="23"/>
        <v>9.2412195163483757E-2</v>
      </c>
      <c r="O218" s="6">
        <v>7.5999999999999998E-2</v>
      </c>
      <c r="P218" s="7">
        <v>5.2471428571428582</v>
      </c>
      <c r="Q218" s="13">
        <f t="shared" si="21"/>
        <v>1.0402221161649052</v>
      </c>
      <c r="R218" s="16" t="s">
        <v>18</v>
      </c>
    </row>
    <row r="219" spans="1:18" x14ac:dyDescent="0.25">
      <c r="A219" s="3">
        <v>45198</v>
      </c>
      <c r="B219" s="4">
        <v>118.75</v>
      </c>
      <c r="C219" s="4">
        <v>2153513601.79</v>
      </c>
      <c r="D219" s="5">
        <v>263962</v>
      </c>
      <c r="E219" s="4">
        <v>0.92</v>
      </c>
      <c r="F219" s="5">
        <v>18591052</v>
      </c>
      <c r="G219" s="4">
        <v>5995871.5599999996</v>
      </c>
      <c r="H219" s="4">
        <v>30659000</v>
      </c>
      <c r="I219" s="4">
        <v>-6388000</v>
      </c>
      <c r="J219" s="4">
        <f t="shared" si="24"/>
        <v>1.6491266873977868</v>
      </c>
      <c r="K219" s="4">
        <f t="shared" si="25"/>
        <v>-0.34360616064115146</v>
      </c>
      <c r="L219" s="4">
        <f t="shared" si="26"/>
        <v>1.3055205267566352</v>
      </c>
      <c r="M219" s="4">
        <f t="shared" si="22"/>
        <v>115.83602701934242</v>
      </c>
      <c r="N219" s="18">
        <f t="shared" si="23"/>
        <v>9.9582597734990896E-2</v>
      </c>
      <c r="O219" s="6">
        <v>7.0000000000000007E-2</v>
      </c>
      <c r="P219" s="7">
        <v>5.5170000000000003</v>
      </c>
      <c r="Q219" s="13">
        <f t="shared" si="21"/>
        <v>1.025156016272649</v>
      </c>
      <c r="R219" s="16" t="s">
        <v>18</v>
      </c>
    </row>
    <row r="220" spans="1:18" x14ac:dyDescent="0.25">
      <c r="A220" s="3">
        <v>45230</v>
      </c>
      <c r="B220" s="4">
        <v>117.15</v>
      </c>
      <c r="C220" s="4">
        <v>2450569281.6100001</v>
      </c>
      <c r="D220" s="5">
        <v>268136</v>
      </c>
      <c r="E220" s="4">
        <v>1</v>
      </c>
      <c r="F220" s="5">
        <f>42487376/2</f>
        <v>21243688</v>
      </c>
      <c r="G220" s="4">
        <v>2888422.28</v>
      </c>
      <c r="H220" s="4">
        <v>20525000</v>
      </c>
      <c r="I220" s="4">
        <v>-5707000</v>
      </c>
      <c r="J220" s="4">
        <f t="shared" si="24"/>
        <v>0.96616933933505333</v>
      </c>
      <c r="K220" s="4">
        <f t="shared" si="25"/>
        <v>-0.26864450278124968</v>
      </c>
      <c r="L220" s="4">
        <f t="shared" si="26"/>
        <v>0.6975248365538036</v>
      </c>
      <c r="M220" s="4">
        <f t="shared" si="22"/>
        <v>115.35517192730377</v>
      </c>
      <c r="N220" s="18">
        <f t="shared" si="23"/>
        <v>0.10913256562968332</v>
      </c>
      <c r="O220" s="6">
        <v>6.5000000000000002E-2</v>
      </c>
      <c r="P220" s="7">
        <v>5.767142857142856</v>
      </c>
      <c r="Q220" s="13">
        <f t="shared" si="21"/>
        <v>1.0155591469607217</v>
      </c>
      <c r="R220" s="16" t="s">
        <v>18</v>
      </c>
    </row>
    <row r="221" spans="1:18" x14ac:dyDescent="0.25">
      <c r="A221" s="3">
        <v>45260</v>
      </c>
      <c r="B221" s="4">
        <v>118.95</v>
      </c>
      <c r="C221" s="4">
        <v>2444559544.1700001</v>
      </c>
      <c r="D221" s="5">
        <v>271018</v>
      </c>
      <c r="E221" s="4">
        <v>1</v>
      </c>
      <c r="F221" s="5">
        <v>21243688</v>
      </c>
      <c r="G221" s="4">
        <v>3666526.76</v>
      </c>
      <c r="H221" s="4">
        <v>20745000</v>
      </c>
      <c r="I221" s="4">
        <v>-5923000</v>
      </c>
      <c r="J221" s="4">
        <f t="shared" si="24"/>
        <v>0.97652535661416229</v>
      </c>
      <c r="K221" s="4">
        <f t="shared" si="25"/>
        <v>-0.27881222883710211</v>
      </c>
      <c r="L221" s="4">
        <f t="shared" si="26"/>
        <v>0.69771312777706018</v>
      </c>
      <c r="M221" s="4">
        <f t="shared" si="22"/>
        <v>115.07227672379673</v>
      </c>
      <c r="N221" s="18">
        <f t="shared" si="23"/>
        <v>0.10941381033660802</v>
      </c>
      <c r="O221" s="6">
        <v>6.7000000000000004E-2</v>
      </c>
      <c r="P221" s="7">
        <v>5.6624999999999996</v>
      </c>
      <c r="Q221" s="13">
        <f t="shared" si="21"/>
        <v>1.0336981537743519</v>
      </c>
      <c r="R221" s="16" t="s">
        <v>18</v>
      </c>
    </row>
    <row r="222" spans="1:18" x14ac:dyDescent="0.25">
      <c r="A222" s="3">
        <v>45288</v>
      </c>
      <c r="B222" s="4">
        <v>123.83</v>
      </c>
      <c r="C222" s="4">
        <v>2840393253.0100002</v>
      </c>
      <c r="D222" s="5">
        <v>275919</v>
      </c>
      <c r="E222" s="4">
        <v>1</v>
      </c>
      <c r="F222" s="5">
        <v>21243688</v>
      </c>
      <c r="G222" s="4">
        <v>4498239.1100000003</v>
      </c>
      <c r="H222" s="4">
        <v>25711000</v>
      </c>
      <c r="I222" s="4">
        <v>-6198000</v>
      </c>
      <c r="J222" s="4">
        <f t="shared" si="24"/>
        <v>1.2102889102871404</v>
      </c>
      <c r="K222" s="4">
        <f t="shared" si="25"/>
        <v>-0.29175725043598832</v>
      </c>
      <c r="L222" s="4">
        <f t="shared" si="26"/>
        <v>0.91853165985115204</v>
      </c>
      <c r="M222" s="4">
        <f t="shared" si="22"/>
        <v>133.7052800347096</v>
      </c>
      <c r="N222" s="18">
        <f t="shared" si="23"/>
        <v>9.3535115601123042E-2</v>
      </c>
      <c r="O222" s="6">
        <v>6.7000000000000004E-2</v>
      </c>
      <c r="P222" s="7">
        <v>5.4936842105263155</v>
      </c>
      <c r="Q222" s="13">
        <f t="shared" si="21"/>
        <v>0.92614143561012696</v>
      </c>
      <c r="R222" s="16" t="s">
        <v>18</v>
      </c>
    </row>
    <row r="223" spans="1:18" x14ac:dyDescent="0.25">
      <c r="A223" s="3">
        <v>45351</v>
      </c>
      <c r="B223" s="4">
        <v>120.94</v>
      </c>
      <c r="C223" s="4">
        <v>3689863509.23</v>
      </c>
      <c r="D223" s="5">
        <v>319473</v>
      </c>
      <c r="E223" s="4">
        <v>1</v>
      </c>
      <c r="F223" s="5">
        <v>28828640</v>
      </c>
      <c r="G223" s="4">
        <v>12357910.49</v>
      </c>
      <c r="H223" s="4">
        <v>29050000</v>
      </c>
      <c r="I223" s="4">
        <v>-6931000</v>
      </c>
      <c r="J223" s="4">
        <f t="shared" si="24"/>
        <v>1.0076784752940131</v>
      </c>
      <c r="K223" s="4">
        <f t="shared" si="25"/>
        <v>-0.24042063725517401</v>
      </c>
      <c r="L223" s="4">
        <f t="shared" si="26"/>
        <v>0.76725783803883907</v>
      </c>
      <c r="M223" s="4">
        <f t="shared" si="22"/>
        <v>127.99297883042696</v>
      </c>
      <c r="N223" s="18">
        <f t="shared" si="23"/>
        <v>9.7890694150215563E-2</v>
      </c>
      <c r="O223" s="6">
        <v>6.4000000000000001E-2</v>
      </c>
      <c r="P223" s="7">
        <v>5.5973684210526322</v>
      </c>
      <c r="Q223" s="13">
        <f t="shared" si="21"/>
        <v>0.9448955802507637</v>
      </c>
      <c r="R223" s="16" t="s">
        <v>18</v>
      </c>
    </row>
    <row r="224" spans="1:18" x14ac:dyDescent="0.25">
      <c r="A224" s="3">
        <v>45379</v>
      </c>
      <c r="B224" s="4">
        <v>122.61</v>
      </c>
      <c r="C224" s="4">
        <v>3686513010.6999998</v>
      </c>
      <c r="D224" s="5">
        <v>332230</v>
      </c>
      <c r="E224" s="4">
        <v>1</v>
      </c>
      <c r="F224" s="5">
        <v>28828640</v>
      </c>
      <c r="G224" s="4">
        <v>10121191.779999999</v>
      </c>
      <c r="H224" s="4">
        <v>24433000</v>
      </c>
      <c r="I224" s="4">
        <v>-6040000</v>
      </c>
      <c r="J224" s="4">
        <f t="shared" si="24"/>
        <v>0.84752523879031405</v>
      </c>
      <c r="K224" s="4">
        <f t="shared" si="25"/>
        <v>-0.20951387231586366</v>
      </c>
      <c r="L224" s="4">
        <f t="shared" si="26"/>
        <v>0.63801136647445045</v>
      </c>
      <c r="M224" s="4">
        <f t="shared" si="22"/>
        <v>127.87675765141886</v>
      </c>
      <c r="N224" s="18">
        <f t="shared" si="23"/>
        <v>9.7983523384569171E-2</v>
      </c>
      <c r="O224" s="6">
        <v>7.3999999999999996E-2</v>
      </c>
      <c r="P224" s="7">
        <v>5.7330000000000005</v>
      </c>
      <c r="Q224" s="13">
        <f t="shared" si="21"/>
        <v>0.95881380050489251</v>
      </c>
      <c r="R224" s="16" t="s">
        <v>18</v>
      </c>
    </row>
    <row r="225" spans="1:18" x14ac:dyDescent="0.25">
      <c r="A225" s="3">
        <v>45412</v>
      </c>
      <c r="B225" s="4">
        <v>120.29</v>
      </c>
      <c r="C225" s="4">
        <v>3672964956.4200001</v>
      </c>
      <c r="D225" s="5">
        <v>342861</v>
      </c>
      <c r="E225" s="4">
        <v>1</v>
      </c>
      <c r="F225" s="5">
        <v>28828640</v>
      </c>
      <c r="G225" s="4">
        <v>5849317.3899999997</v>
      </c>
      <c r="H225" s="4">
        <v>24516000</v>
      </c>
      <c r="I225" s="4">
        <v>-6294000</v>
      </c>
      <c r="J225" s="4">
        <f t="shared" si="24"/>
        <v>0.85040432014829692</v>
      </c>
      <c r="K225" s="4">
        <f t="shared" si="25"/>
        <v>-0.21832455502583542</v>
      </c>
      <c r="L225" s="4">
        <f t="shared" si="26"/>
        <v>0.63207976512246145</v>
      </c>
      <c r="M225" s="4">
        <f t="shared" si="22"/>
        <v>127.40680644040094</v>
      </c>
      <c r="N225" s="18">
        <f t="shared" si="23"/>
        <v>9.8360688030593613E-2</v>
      </c>
      <c r="O225" s="6">
        <v>7.0999999999999994E-2</v>
      </c>
      <c r="P225" s="7">
        <v>5.9781818181818185</v>
      </c>
      <c r="Q225" s="13">
        <f t="shared" si="21"/>
        <v>0.9441410813186808</v>
      </c>
      <c r="R225" s="16" t="s">
        <v>18</v>
      </c>
    </row>
    <row r="226" spans="1:18" x14ac:dyDescent="0.25">
      <c r="A226" s="3">
        <v>45471</v>
      </c>
      <c r="B226" s="4">
        <v>116.35</v>
      </c>
      <c r="C226" s="4">
        <v>3660173692.6100001</v>
      </c>
      <c r="D226" s="5">
        <v>355189</v>
      </c>
      <c r="E226" s="4">
        <v>0.85</v>
      </c>
      <c r="F226" s="5">
        <v>28828640</v>
      </c>
      <c r="G226" s="4">
        <v>8569211.4499999993</v>
      </c>
      <c r="H226" s="4">
        <v>25211000</v>
      </c>
      <c r="I226" s="4">
        <v>-6478000</v>
      </c>
      <c r="J226" s="4">
        <f t="shared" si="24"/>
        <v>0.87451229055550317</v>
      </c>
      <c r="K226" s="4">
        <f t="shared" si="25"/>
        <v>-0.22470709683148424</v>
      </c>
      <c r="L226" s="4">
        <f t="shared" si="26"/>
        <v>0.6498051937240189</v>
      </c>
      <c r="M226" s="4">
        <f t="shared" si="22"/>
        <v>126.96310657075742</v>
      </c>
      <c r="N226" s="18">
        <f t="shared" si="23"/>
        <v>8.3363514029514141E-2</v>
      </c>
      <c r="O226" s="6">
        <v>6.2E-2</v>
      </c>
      <c r="P226" s="7">
        <v>6.2974999999999985</v>
      </c>
      <c r="Q226" s="13">
        <f t="shared" si="21"/>
        <v>0.91640794828186822</v>
      </c>
      <c r="R226" s="16" t="s">
        <v>18</v>
      </c>
    </row>
    <row r="227" spans="1:18" x14ac:dyDescent="0.25">
      <c r="A227" s="3">
        <v>45504</v>
      </c>
      <c r="B227" s="4">
        <v>112.9</v>
      </c>
      <c r="C227" s="4">
        <v>3662540079.2399998</v>
      </c>
      <c r="D227" s="5">
        <v>352359</v>
      </c>
      <c r="E227" s="4">
        <v>0.85</v>
      </c>
      <c r="F227" s="5">
        <v>28828640</v>
      </c>
      <c r="G227" s="4">
        <v>4647360.78</v>
      </c>
      <c r="H227" s="4">
        <v>41641000</v>
      </c>
      <c r="I227" s="4">
        <v>-6570000</v>
      </c>
      <c r="J227" s="4">
        <f t="shared" si="24"/>
        <v>1.4444316485272979</v>
      </c>
      <c r="K227" s="4">
        <f t="shared" si="25"/>
        <v>-0.22789836773430866</v>
      </c>
      <c r="L227" s="4">
        <f t="shared" si="26"/>
        <v>1.2165332807929892</v>
      </c>
      <c r="M227" s="4">
        <f t="shared" si="22"/>
        <v>127.04519114463949</v>
      </c>
      <c r="N227" s="18">
        <f t="shared" si="23"/>
        <v>8.3307655173162853E-2</v>
      </c>
      <c r="O227" s="6">
        <v>6.2E-2</v>
      </c>
      <c r="P227" s="7">
        <v>6.2552173913043472</v>
      </c>
      <c r="Q227" s="13">
        <f t="shared" si="21"/>
        <v>0.88866016086720401</v>
      </c>
      <c r="R227" s="16" t="s">
        <v>18</v>
      </c>
    </row>
    <row r="228" spans="1:18" x14ac:dyDescent="0.25">
      <c r="A228" s="3">
        <v>45565</v>
      </c>
      <c r="B228" s="4">
        <v>108.7</v>
      </c>
      <c r="C228" s="4">
        <v>3645321964.73</v>
      </c>
      <c r="D228" s="5">
        <v>354095</v>
      </c>
      <c r="E228" s="4">
        <v>0.8</v>
      </c>
      <c r="F228" s="5">
        <v>28828640</v>
      </c>
      <c r="G228" s="4">
        <v>4659924.66</v>
      </c>
      <c r="H228" s="4">
        <v>28314000</v>
      </c>
      <c r="I228" s="4">
        <v>-7326000</v>
      </c>
      <c r="J228" s="4">
        <f t="shared" si="24"/>
        <v>0.98214830807141784</v>
      </c>
      <c r="K228" s="4">
        <f t="shared" si="25"/>
        <v>-0.25412228950099625</v>
      </c>
      <c r="L228" s="4">
        <f t="shared" si="26"/>
        <v>0.7280260185704216</v>
      </c>
      <c r="M228" s="4">
        <f t="shared" si="22"/>
        <v>126.44793388553883</v>
      </c>
      <c r="N228" s="18">
        <f t="shared" si="23"/>
        <v>7.8618893517504063E-2</v>
      </c>
      <c r="O228" s="6">
        <v>0.06</v>
      </c>
      <c r="P228" s="7">
        <v>6.2476190476190485</v>
      </c>
      <c r="Q228" s="13">
        <f t="shared" si="21"/>
        <v>0.85964235760780139</v>
      </c>
      <c r="R228" s="16" t="s">
        <v>18</v>
      </c>
    </row>
    <row r="229" spans="1:18" x14ac:dyDescent="0.25">
      <c r="A229" s="3">
        <v>45596</v>
      </c>
      <c r="B229" s="4">
        <v>105.05</v>
      </c>
      <c r="C229" s="4">
        <v>3640636766.8099999</v>
      </c>
      <c r="D229" s="5">
        <v>351617</v>
      </c>
      <c r="E229" s="4">
        <v>0.8</v>
      </c>
      <c r="F229" s="5">
        <v>28828640</v>
      </c>
      <c r="G229" s="4">
        <v>5343287.4400000004</v>
      </c>
      <c r="H229" s="4">
        <v>29695000</v>
      </c>
      <c r="I229" s="4">
        <v>-7055000</v>
      </c>
      <c r="J229" s="4">
        <f t="shared" si="24"/>
        <v>1.0300520593409888</v>
      </c>
      <c r="K229" s="4">
        <f t="shared" si="25"/>
        <v>-0.24472191542854604</v>
      </c>
      <c r="L229" s="4">
        <f t="shared" si="26"/>
        <v>0.78533014391244271</v>
      </c>
      <c r="M229" s="4">
        <f t="shared" si="22"/>
        <v>126.28541501819024</v>
      </c>
      <c r="N229" s="18">
        <f t="shared" si="23"/>
        <v>7.8723620462251009E-2</v>
      </c>
      <c r="O229" s="6">
        <v>5.8999999999999997E-2</v>
      </c>
      <c r="P229" s="7">
        <v>6.5382608695652182</v>
      </c>
      <c r="Q229" s="13">
        <f t="shared" si="21"/>
        <v>0.83184586268230998</v>
      </c>
      <c r="R229" s="16" t="s">
        <v>18</v>
      </c>
    </row>
    <row r="230" spans="1:18" x14ac:dyDescent="0.25">
      <c r="A230" s="3">
        <v>45656</v>
      </c>
      <c r="B230" s="4">
        <v>97.06</v>
      </c>
      <c r="C230" s="4">
        <v>3596681710.0100002</v>
      </c>
      <c r="D230" s="5">
        <v>347336</v>
      </c>
      <c r="E230" s="4">
        <v>0.8</v>
      </c>
      <c r="F230" s="5">
        <v>28828640</v>
      </c>
      <c r="G230" s="4">
        <v>4350196.9000000004</v>
      </c>
      <c r="H230" s="4">
        <v>31319000</v>
      </c>
      <c r="I230" s="4">
        <v>-7934000</v>
      </c>
      <c r="J230" s="4">
        <f t="shared" si="24"/>
        <v>1.0863849283212805</v>
      </c>
      <c r="K230" s="4">
        <f t="shared" si="25"/>
        <v>-0.27521242764140103</v>
      </c>
      <c r="L230" s="4">
        <f t="shared" si="26"/>
        <v>0.81117250067987956</v>
      </c>
      <c r="M230" s="4">
        <f t="shared" si="22"/>
        <v>124.76071399864857</v>
      </c>
      <c r="N230" s="18">
        <f t="shared" si="23"/>
        <v>7.9719888772166403E-2</v>
      </c>
      <c r="O230" s="6">
        <v>0.12154100000000001</v>
      </c>
      <c r="P230" s="7">
        <v>7.0784210526315796</v>
      </c>
      <c r="Q230" s="13">
        <f t="shared" si="21"/>
        <v>0.77796925722187971</v>
      </c>
      <c r="R230" s="16" t="s">
        <v>18</v>
      </c>
    </row>
    <row r="231" spans="1:18" x14ac:dyDescent="0.25">
      <c r="A231" s="8">
        <v>43707</v>
      </c>
      <c r="B231" s="9">
        <v>104.88</v>
      </c>
      <c r="C231" s="9">
        <v>647175344.11000001</v>
      </c>
      <c r="D231" s="10">
        <v>17404</v>
      </c>
      <c r="E231" s="9">
        <v>0.6</v>
      </c>
      <c r="F231" s="10">
        <v>6750000</v>
      </c>
      <c r="G231" s="9">
        <v>4129545.76</v>
      </c>
      <c r="H231" s="9">
        <v>4325375.12</v>
      </c>
      <c r="I231" s="9">
        <v>-188644.95</v>
      </c>
      <c r="J231" s="9">
        <f t="shared" ref="J231:J288" si="27">H231/F231</f>
        <v>0.64079631407407411</v>
      </c>
      <c r="K231" s="9">
        <f t="shared" ref="K231:K288" si="28">I231/F231</f>
        <v>-2.7947400000000001E-2</v>
      </c>
      <c r="L231" s="9">
        <f t="shared" ref="L231:L288" si="29">J231+K231</f>
        <v>0.61284891407407416</v>
      </c>
      <c r="M231" s="9">
        <f t="shared" si="22"/>
        <v>95.877828757037037</v>
      </c>
      <c r="N231" s="17">
        <f t="shared" si="23"/>
        <v>7.7734950729697605E-2</v>
      </c>
      <c r="O231" s="11">
        <v>0</v>
      </c>
      <c r="P231" s="12">
        <v>3.5945454545454538</v>
      </c>
      <c r="Q231" s="14">
        <f t="shared" si="21"/>
        <v>1.0938921058149456</v>
      </c>
      <c r="R231" s="15" t="s">
        <v>19</v>
      </c>
    </row>
    <row r="232" spans="1:18" x14ac:dyDescent="0.25">
      <c r="A232" s="3">
        <v>43738</v>
      </c>
      <c r="B232" s="4">
        <v>102.6</v>
      </c>
      <c r="C232" s="4">
        <v>646913701.79999995</v>
      </c>
      <c r="D232" s="5">
        <v>20356</v>
      </c>
      <c r="E232" s="4">
        <v>0.61</v>
      </c>
      <c r="F232" s="5">
        <v>6750000</v>
      </c>
      <c r="G232" s="4">
        <v>3435815.84</v>
      </c>
      <c r="H232" s="4">
        <v>4282208.9800000004</v>
      </c>
      <c r="I232" s="4">
        <v>-127320.72</v>
      </c>
      <c r="J232" s="4">
        <f t="shared" si="27"/>
        <v>0.63440133037037039</v>
      </c>
      <c r="K232" s="4">
        <f t="shared" si="28"/>
        <v>-1.8862328888888891E-2</v>
      </c>
      <c r="L232" s="4">
        <f t="shared" si="29"/>
        <v>0.61553900148148144</v>
      </c>
      <c r="M232" s="4">
        <f t="shared" si="22"/>
        <v>95.839066933333328</v>
      </c>
      <c r="N232" s="18">
        <f t="shared" si="23"/>
        <v>7.910932164725204E-2</v>
      </c>
      <c r="O232" s="6">
        <v>0</v>
      </c>
      <c r="P232" s="7">
        <v>3.5757142857142865</v>
      </c>
      <c r="Q232" s="13">
        <f t="shared" si="21"/>
        <v>1.0705446461761741</v>
      </c>
      <c r="R232" s="16" t="s">
        <v>19</v>
      </c>
    </row>
    <row r="233" spans="1:18" x14ac:dyDescent="0.25">
      <c r="A233" s="3">
        <v>43769</v>
      </c>
      <c r="B233" s="4">
        <v>102.8</v>
      </c>
      <c r="C233" s="4">
        <v>648679041.10000002</v>
      </c>
      <c r="D233" s="5">
        <v>23050</v>
      </c>
      <c r="E233" s="4">
        <v>0.62</v>
      </c>
      <c r="F233" s="5">
        <v>6750000</v>
      </c>
      <c r="G233" s="4">
        <v>3133018.03</v>
      </c>
      <c r="H233" s="4">
        <v>4566214</v>
      </c>
      <c r="I233" s="4">
        <v>-139376</v>
      </c>
      <c r="J233" s="4">
        <f t="shared" si="27"/>
        <v>0.67647614814814816</v>
      </c>
      <c r="K233" s="4">
        <f t="shared" si="28"/>
        <v>-2.0648296296296297E-2</v>
      </c>
      <c r="L233" s="4">
        <f t="shared" si="29"/>
        <v>0.65582785185185188</v>
      </c>
      <c r="M233" s="4">
        <f t="shared" si="22"/>
        <v>96.100598681481486</v>
      </c>
      <c r="N233" s="18">
        <f t="shared" si="23"/>
        <v>8.0225920332464673E-2</v>
      </c>
      <c r="O233" s="6">
        <v>0</v>
      </c>
      <c r="P233" s="7">
        <v>3.2630434782608688</v>
      </c>
      <c r="Q233" s="13">
        <f t="shared" si="21"/>
        <v>1.0697123785953009</v>
      </c>
      <c r="R233" s="16" t="s">
        <v>19</v>
      </c>
    </row>
    <row r="234" spans="1:18" x14ac:dyDescent="0.25">
      <c r="A234" s="3">
        <v>43798</v>
      </c>
      <c r="B234" s="4">
        <v>109.5</v>
      </c>
      <c r="C234" s="4">
        <v>646555304.55999994</v>
      </c>
      <c r="D234" s="5">
        <v>30584</v>
      </c>
      <c r="E234" s="4">
        <v>0.62</v>
      </c>
      <c r="F234" s="5">
        <v>6750000</v>
      </c>
      <c r="G234" s="4">
        <v>6004318.6699999999</v>
      </c>
      <c r="H234" s="4">
        <v>5004877</v>
      </c>
      <c r="I234" s="4">
        <v>-219293</v>
      </c>
      <c r="J234" s="4">
        <f t="shared" si="27"/>
        <v>0.74146325925925927</v>
      </c>
      <c r="K234" s="4">
        <f t="shared" si="28"/>
        <v>-3.2487851851851851E-2</v>
      </c>
      <c r="L234" s="4">
        <f t="shared" si="29"/>
        <v>0.70897540740740739</v>
      </c>
      <c r="M234" s="4">
        <f t="shared" si="22"/>
        <v>95.785971045925919</v>
      </c>
      <c r="N234" s="18">
        <f t="shared" si="23"/>
        <v>8.0498889633840554E-2</v>
      </c>
      <c r="O234" s="6">
        <v>0</v>
      </c>
      <c r="P234" s="7">
        <v>3.14</v>
      </c>
      <c r="Q234" s="13">
        <f t="shared" si="21"/>
        <v>1.143173669424917</v>
      </c>
      <c r="R234" s="16" t="s">
        <v>19</v>
      </c>
    </row>
    <row r="235" spans="1:18" x14ac:dyDescent="0.25">
      <c r="A235" s="3">
        <v>43829</v>
      </c>
      <c r="B235" s="4">
        <v>126.4</v>
      </c>
      <c r="C235" s="4">
        <v>1540466017.1500001</v>
      </c>
      <c r="D235" s="5">
        <v>47388</v>
      </c>
      <c r="E235" s="4">
        <v>0.66</v>
      </c>
      <c r="F235" s="5">
        <v>15780613</v>
      </c>
      <c r="G235" s="4">
        <v>12952037.09</v>
      </c>
      <c r="H235" s="4">
        <v>4830891</v>
      </c>
      <c r="I235" s="4">
        <v>-327745</v>
      </c>
      <c r="J235" s="4">
        <f t="shared" si="27"/>
        <v>0.30612822201520307</v>
      </c>
      <c r="K235" s="4">
        <f t="shared" si="28"/>
        <v>-2.0768838320792734E-2</v>
      </c>
      <c r="L235" s="4">
        <f t="shared" si="29"/>
        <v>0.28535938369441033</v>
      </c>
      <c r="M235" s="4">
        <f t="shared" si="22"/>
        <v>97.617628488196246</v>
      </c>
      <c r="N235" s="18">
        <f t="shared" si="23"/>
        <v>8.4218926212724865E-2</v>
      </c>
      <c r="O235" s="6">
        <v>3.9646000000000001E-2</v>
      </c>
      <c r="P235" s="7">
        <v>3.338421052631579</v>
      </c>
      <c r="Q235" s="13">
        <f t="shared" si="21"/>
        <v>1.2948480920665275</v>
      </c>
      <c r="R235" s="16" t="s">
        <v>19</v>
      </c>
    </row>
    <row r="236" spans="1:18" x14ac:dyDescent="0.25">
      <c r="A236" s="3">
        <v>43861</v>
      </c>
      <c r="B236" s="4">
        <v>122</v>
      </c>
      <c r="C236" s="4">
        <v>1519552895.03</v>
      </c>
      <c r="D236" s="5">
        <v>61681</v>
      </c>
      <c r="E236" s="4">
        <v>0.6</v>
      </c>
      <c r="F236" s="5">
        <v>15780613</v>
      </c>
      <c r="G236" s="4">
        <v>7484206.1799999997</v>
      </c>
      <c r="H236" s="4">
        <v>10811394</v>
      </c>
      <c r="I236" s="4">
        <v>-334970</v>
      </c>
      <c r="J236" s="4">
        <f t="shared" si="27"/>
        <v>0.68510608554940167</v>
      </c>
      <c r="K236" s="4">
        <f t="shared" si="28"/>
        <v>-2.1226678583398502E-2</v>
      </c>
      <c r="L236" s="4">
        <f t="shared" si="29"/>
        <v>0.66387940696600312</v>
      </c>
      <c r="M236" s="4">
        <f t="shared" si="22"/>
        <v>96.292387059362014</v>
      </c>
      <c r="N236" s="18">
        <f t="shared" si="23"/>
        <v>7.7388735112471574E-2</v>
      </c>
      <c r="O236" s="6">
        <v>2.9000000000000001E-2</v>
      </c>
      <c r="P236" s="7">
        <v>3.410909090909092</v>
      </c>
      <c r="Q236" s="13">
        <f t="shared" si="21"/>
        <v>1.2669745109215107</v>
      </c>
      <c r="R236" s="16" t="s">
        <v>19</v>
      </c>
    </row>
    <row r="237" spans="1:18" x14ac:dyDescent="0.25">
      <c r="A237" s="3">
        <v>43889</v>
      </c>
      <c r="B237" s="4">
        <v>115.05</v>
      </c>
      <c r="C237" s="4">
        <v>1517517090.72</v>
      </c>
      <c r="D237" s="5">
        <v>71115</v>
      </c>
      <c r="E237" s="4">
        <v>0.6</v>
      </c>
      <c r="F237" s="5">
        <v>15780613</v>
      </c>
      <c r="G237" s="4">
        <v>6299758.54</v>
      </c>
      <c r="H237" s="4">
        <v>9965519</v>
      </c>
      <c r="I237" s="4">
        <v>-362859</v>
      </c>
      <c r="J237" s="4">
        <f t="shared" si="27"/>
        <v>0.63150392193256366</v>
      </c>
      <c r="K237" s="4">
        <f t="shared" si="28"/>
        <v>-2.2993973681504007E-2</v>
      </c>
      <c r="L237" s="4">
        <f t="shared" si="29"/>
        <v>0.60850994825105964</v>
      </c>
      <c r="M237" s="4">
        <f t="shared" si="22"/>
        <v>96.163380390863139</v>
      </c>
      <c r="N237" s="18">
        <f t="shared" si="23"/>
        <v>7.7496143340837653E-2</v>
      </c>
      <c r="O237" s="6">
        <v>4.4999999999999998E-2</v>
      </c>
      <c r="P237" s="7">
        <v>3.2927777777777778</v>
      </c>
      <c r="Q237" s="13">
        <f t="shared" si="21"/>
        <v>1.1964013695480629</v>
      </c>
      <c r="R237" s="16" t="s">
        <v>19</v>
      </c>
    </row>
    <row r="238" spans="1:18" x14ac:dyDescent="0.25">
      <c r="A238" s="3">
        <v>43921</v>
      </c>
      <c r="B238" s="4">
        <v>83.15</v>
      </c>
      <c r="C238" s="4">
        <v>1515648680.24</v>
      </c>
      <c r="D238" s="5">
        <v>74053</v>
      </c>
      <c r="E238" s="4">
        <v>0.22</v>
      </c>
      <c r="F238" s="5">
        <v>15780613</v>
      </c>
      <c r="G238" s="4">
        <v>5584784.2599999998</v>
      </c>
      <c r="H238" s="4">
        <v>7290157</v>
      </c>
      <c r="I238" s="4">
        <v>-458409</v>
      </c>
      <c r="J238" s="4">
        <f t="shared" si="27"/>
        <v>0.46196918966329126</v>
      </c>
      <c r="K238" s="4">
        <f t="shared" si="28"/>
        <v>-2.9048871548906244E-2</v>
      </c>
      <c r="L238" s="4">
        <f t="shared" si="29"/>
        <v>0.43292031811438503</v>
      </c>
      <c r="M238" s="4">
        <f t="shared" si="22"/>
        <v>96.044981284313863</v>
      </c>
      <c r="N238" s="18">
        <f t="shared" si="23"/>
        <v>2.7836068475255216E-2</v>
      </c>
      <c r="O238" s="6">
        <v>4.9000000000000002E-2</v>
      </c>
      <c r="P238" s="7">
        <v>4.1422727272727276</v>
      </c>
      <c r="Q238" s="13">
        <f t="shared" si="21"/>
        <v>0.86574018640139117</v>
      </c>
      <c r="R238" s="16" t="s">
        <v>19</v>
      </c>
    </row>
    <row r="239" spans="1:18" x14ac:dyDescent="0.25">
      <c r="A239" s="3">
        <v>43951</v>
      </c>
      <c r="B239" s="4">
        <v>83.5</v>
      </c>
      <c r="C239" s="4">
        <v>1515490950.74</v>
      </c>
      <c r="D239" s="5">
        <v>74523</v>
      </c>
      <c r="E239" s="4">
        <v>0.22</v>
      </c>
      <c r="F239" s="5">
        <v>15780613</v>
      </c>
      <c r="G239" s="4">
        <v>1822638.96</v>
      </c>
      <c r="H239" s="4">
        <v>4375399</v>
      </c>
      <c r="I239" s="4">
        <v>-369184</v>
      </c>
      <c r="J239" s="4">
        <f t="shared" si="27"/>
        <v>0.27726419753149006</v>
      </c>
      <c r="K239" s="4">
        <f t="shared" si="28"/>
        <v>-2.33947819390793E-2</v>
      </c>
      <c r="L239" s="4">
        <f t="shared" si="29"/>
        <v>0.25386941559241077</v>
      </c>
      <c r="M239" s="4">
        <f t="shared" si="22"/>
        <v>96.034986140272238</v>
      </c>
      <c r="N239" s="18">
        <f t="shared" si="23"/>
        <v>2.7839002201575536E-2</v>
      </c>
      <c r="O239" s="6">
        <v>0</v>
      </c>
      <c r="P239" s="7">
        <v>4.4515000000000011</v>
      </c>
      <c r="Q239" s="13">
        <f t="shared" si="21"/>
        <v>0.86947479617518586</v>
      </c>
      <c r="R239" s="16" t="s">
        <v>19</v>
      </c>
    </row>
    <row r="240" spans="1:18" x14ac:dyDescent="0.25">
      <c r="A240" s="3">
        <v>43980</v>
      </c>
      <c r="B240" s="4">
        <v>83.2</v>
      </c>
      <c r="C240" s="4">
        <v>1512979367.6800001</v>
      </c>
      <c r="D240" s="5">
        <v>75727</v>
      </c>
      <c r="E240" s="4">
        <v>0.18</v>
      </c>
      <c r="F240" s="5">
        <v>15780613</v>
      </c>
      <c r="G240" s="4">
        <v>2095854.29</v>
      </c>
      <c r="H240" s="4">
        <v>2133821</v>
      </c>
      <c r="I240" s="4">
        <v>-433806</v>
      </c>
      <c r="J240" s="4">
        <f t="shared" si="27"/>
        <v>0.13521787778459557</v>
      </c>
      <c r="K240" s="4">
        <f t="shared" si="28"/>
        <v>-2.7489806638056457E-2</v>
      </c>
      <c r="L240" s="4">
        <f t="shared" si="29"/>
        <v>0.10772807114653911</v>
      </c>
      <c r="M240" s="4">
        <f t="shared" si="22"/>
        <v>95.875829898369602</v>
      </c>
      <c r="N240" s="18">
        <f t="shared" si="23"/>
        <v>2.2763234716737468E-2</v>
      </c>
      <c r="O240" s="6">
        <v>3.6999999999999998E-2</v>
      </c>
      <c r="P240" s="7">
        <v>4.3965000000000005</v>
      </c>
      <c r="Q240" s="13">
        <f t="shared" si="21"/>
        <v>0.86778909854750419</v>
      </c>
      <c r="R240" s="16" t="s">
        <v>19</v>
      </c>
    </row>
    <row r="241" spans="1:18" x14ac:dyDescent="0.25">
      <c r="A241" s="3">
        <v>44012</v>
      </c>
      <c r="B241" s="4">
        <v>89</v>
      </c>
      <c r="C241" s="4">
        <v>1574975913.8599999</v>
      </c>
      <c r="D241" s="5">
        <v>80952</v>
      </c>
      <c r="E241" s="4">
        <v>0.18</v>
      </c>
      <c r="F241" s="5">
        <v>15780613</v>
      </c>
      <c r="G241" s="4">
        <v>2649339.4700000002</v>
      </c>
      <c r="H241" s="4">
        <v>679165</v>
      </c>
      <c r="I241" s="4">
        <v>-320907</v>
      </c>
      <c r="J241" s="4">
        <f t="shared" si="27"/>
        <v>4.3037935218359386E-2</v>
      </c>
      <c r="K241" s="4">
        <f t="shared" si="28"/>
        <v>-2.0335521820350071E-2</v>
      </c>
      <c r="L241" s="4">
        <f t="shared" si="29"/>
        <v>2.2702413398009314E-2</v>
      </c>
      <c r="M241" s="4">
        <f t="shared" si="22"/>
        <v>99.804482491269496</v>
      </c>
      <c r="N241" s="18">
        <f t="shared" si="23"/>
        <v>2.1858289009727194E-2</v>
      </c>
      <c r="O241" s="6">
        <v>4.9057999999999997E-2</v>
      </c>
      <c r="P241" s="7">
        <v>4.0985714285714279</v>
      </c>
      <c r="Q241" s="13">
        <f t="shared" si="21"/>
        <v>0.89174351470421553</v>
      </c>
      <c r="R241" s="16" t="s">
        <v>19</v>
      </c>
    </row>
    <row r="242" spans="1:18" x14ac:dyDescent="0.25">
      <c r="A242" s="3">
        <v>44043</v>
      </c>
      <c r="B242" s="4">
        <v>85.5</v>
      </c>
      <c r="C242" s="4">
        <v>1572887181.71</v>
      </c>
      <c r="D242" s="5">
        <v>85063</v>
      </c>
      <c r="E242" s="4">
        <v>0.18</v>
      </c>
      <c r="F242" s="5">
        <v>15780613</v>
      </c>
      <c r="G242" s="4">
        <v>2655787.4300000002</v>
      </c>
      <c r="H242" s="4">
        <v>609425</v>
      </c>
      <c r="I242" s="4">
        <v>-340101</v>
      </c>
      <c r="J242" s="4">
        <f t="shared" si="27"/>
        <v>3.8618588517442258E-2</v>
      </c>
      <c r="K242" s="4">
        <f t="shared" si="28"/>
        <v>-2.1551824380966696E-2</v>
      </c>
      <c r="L242" s="4">
        <f t="shared" si="29"/>
        <v>1.7066764136475562E-2</v>
      </c>
      <c r="M242" s="4">
        <f t="shared" si="22"/>
        <v>99.672121844062715</v>
      </c>
      <c r="N242" s="18">
        <f t="shared" si="23"/>
        <v>2.188760487445407E-2</v>
      </c>
      <c r="O242" s="6">
        <v>4.8000000000000001E-2</v>
      </c>
      <c r="P242" s="7">
        <v>3.7060869565217396</v>
      </c>
      <c r="Q242" s="13">
        <f t="shared" si="21"/>
        <v>0.85781258006892802</v>
      </c>
      <c r="R242" s="16" t="s">
        <v>19</v>
      </c>
    </row>
    <row r="243" spans="1:18" x14ac:dyDescent="0.25">
      <c r="A243" s="3">
        <v>44074</v>
      </c>
      <c r="B243" s="4">
        <v>91.78</v>
      </c>
      <c r="C243" s="4">
        <v>1575307264.3299999</v>
      </c>
      <c r="D243" s="5">
        <v>88954</v>
      </c>
      <c r="E243" s="4">
        <v>0.26</v>
      </c>
      <c r="F243" s="5">
        <v>15780613</v>
      </c>
      <c r="G243" s="4">
        <v>3536715.79</v>
      </c>
      <c r="H243" s="4">
        <v>4851454</v>
      </c>
      <c r="I243" s="4">
        <v>-341801</v>
      </c>
      <c r="J243" s="4">
        <f t="shared" si="27"/>
        <v>0.30743127659236053</v>
      </c>
      <c r="K243" s="4">
        <f t="shared" si="28"/>
        <v>-2.1659551501579818E-2</v>
      </c>
      <c r="L243" s="4">
        <f t="shared" si="29"/>
        <v>0.28577172509078069</v>
      </c>
      <c r="M243" s="4">
        <f t="shared" si="22"/>
        <v>99.82547980423827</v>
      </c>
      <c r="N243" s="18">
        <f t="shared" si="23"/>
        <v>3.170617676836196E-2</v>
      </c>
      <c r="O243" s="6">
        <v>4.9000000000000002E-2</v>
      </c>
      <c r="P243" s="7">
        <v>3.6195238095238098</v>
      </c>
      <c r="Q243" s="13">
        <f t="shared" si="21"/>
        <v>0.91940454661459403</v>
      </c>
      <c r="R243" s="16" t="s">
        <v>19</v>
      </c>
    </row>
    <row r="244" spans="1:18" x14ac:dyDescent="0.25">
      <c r="A244" s="3">
        <v>44104</v>
      </c>
      <c r="B244" s="4">
        <v>92.37</v>
      </c>
      <c r="C244" s="4">
        <v>1573274111.27</v>
      </c>
      <c r="D244" s="5">
        <v>92993</v>
      </c>
      <c r="E244" s="4">
        <v>0.4</v>
      </c>
      <c r="F244" s="5">
        <v>15780613</v>
      </c>
      <c r="G244" s="4">
        <v>2304496.83</v>
      </c>
      <c r="H244" s="4">
        <v>7193361</v>
      </c>
      <c r="I244" s="4">
        <v>-378232</v>
      </c>
      <c r="J244" s="4">
        <f t="shared" si="27"/>
        <v>0.45583533415336908</v>
      </c>
      <c r="K244" s="4">
        <f t="shared" si="28"/>
        <v>-2.3968143696319021E-2</v>
      </c>
      <c r="L244" s="4">
        <f t="shared" si="29"/>
        <v>0.43186719045705008</v>
      </c>
      <c r="M244" s="4">
        <f t="shared" si="22"/>
        <v>99.696641142520889</v>
      </c>
      <c r="N244" s="18">
        <f t="shared" si="23"/>
        <v>4.9222829551675673E-2</v>
      </c>
      <c r="O244" s="6">
        <v>4.7999999999999932E-2</v>
      </c>
      <c r="P244" s="7">
        <v>3.8790476190476189</v>
      </c>
      <c r="Q244" s="13">
        <f t="shared" si="21"/>
        <v>0.92651065212871997</v>
      </c>
      <c r="R244" s="16" t="s">
        <v>19</v>
      </c>
    </row>
    <row r="245" spans="1:18" x14ac:dyDescent="0.25">
      <c r="A245" s="3">
        <v>44134</v>
      </c>
      <c r="B245" s="4">
        <v>88.46</v>
      </c>
      <c r="C245" s="4">
        <v>1560584591.04</v>
      </c>
      <c r="D245" s="5">
        <v>97395</v>
      </c>
      <c r="E245" s="4">
        <v>0.45</v>
      </c>
      <c r="F245" s="5">
        <v>15780613</v>
      </c>
      <c r="G245" s="4">
        <v>8076278.2999999998</v>
      </c>
      <c r="H245" s="4">
        <v>7980504</v>
      </c>
      <c r="I245" s="4">
        <v>-364904</v>
      </c>
      <c r="J245" s="4">
        <f t="shared" si="27"/>
        <v>0.50571571585970709</v>
      </c>
      <c r="K245" s="4">
        <f t="shared" si="28"/>
        <v>-2.3123563070712144E-2</v>
      </c>
      <c r="L245" s="4">
        <f t="shared" si="29"/>
        <v>0.48259215278899492</v>
      </c>
      <c r="M245" s="4">
        <f t="shared" si="22"/>
        <v>98.892520274085669</v>
      </c>
      <c r="N245" s="18">
        <f t="shared" si="23"/>
        <v>5.5992280827982466E-2</v>
      </c>
      <c r="O245" s="6">
        <v>5.2999999999999999E-2</v>
      </c>
      <c r="P245" s="7">
        <v>4.1100000000000003</v>
      </c>
      <c r="Q245" s="13">
        <f t="shared" si="21"/>
        <v>0.89450647788961779</v>
      </c>
      <c r="R245" s="16" t="s">
        <v>19</v>
      </c>
    </row>
    <row r="246" spans="1:18" x14ac:dyDescent="0.25">
      <c r="A246" s="3">
        <v>44165</v>
      </c>
      <c r="B246" s="4">
        <v>92.7</v>
      </c>
      <c r="C246" s="4">
        <v>1545773616.8599999</v>
      </c>
      <c r="D246" s="5">
        <v>101566</v>
      </c>
      <c r="E246" s="4">
        <v>0.47</v>
      </c>
      <c r="F246" s="5">
        <v>15780613</v>
      </c>
      <c r="G246" s="4">
        <v>4624550.8</v>
      </c>
      <c r="H246" s="4">
        <v>7304707</v>
      </c>
      <c r="I246" s="4">
        <v>-344210</v>
      </c>
      <c r="J246" s="4">
        <f t="shared" si="27"/>
        <v>0.46289120707795067</v>
      </c>
      <c r="K246" s="4">
        <f t="shared" si="28"/>
        <v>-2.1812207168378058E-2</v>
      </c>
      <c r="L246" s="4">
        <f t="shared" si="29"/>
        <v>0.44107899990957261</v>
      </c>
      <c r="M246" s="4">
        <f t="shared" si="22"/>
        <v>97.953965214152319</v>
      </c>
      <c r="N246" s="18">
        <f t="shared" si="23"/>
        <v>5.9122116308423234E-2</v>
      </c>
      <c r="O246" s="6">
        <v>5.6492188008798516E-2</v>
      </c>
      <c r="P246" s="7">
        <v>4.0910000000000002</v>
      </c>
      <c r="Q246" s="13">
        <f t="shared" si="21"/>
        <v>0.94636291442959142</v>
      </c>
      <c r="R246" s="16" t="s">
        <v>19</v>
      </c>
    </row>
    <row r="247" spans="1:18" x14ac:dyDescent="0.25">
      <c r="A247" s="3">
        <v>44195</v>
      </c>
      <c r="B247" s="4">
        <v>94.29</v>
      </c>
      <c r="C247" s="4">
        <v>1540959476.9200001</v>
      </c>
      <c r="D247" s="5">
        <v>106746</v>
      </c>
      <c r="E247" s="4">
        <v>0.5</v>
      </c>
      <c r="F247" s="5">
        <v>15780613</v>
      </c>
      <c r="G247" s="4">
        <v>6941431.5700000003</v>
      </c>
      <c r="H247" s="4">
        <v>9210905</v>
      </c>
      <c r="I247" s="4">
        <v>-353813</v>
      </c>
      <c r="J247" s="4">
        <f t="shared" si="27"/>
        <v>0.58368486699471056</v>
      </c>
      <c r="K247" s="4">
        <f t="shared" si="28"/>
        <v>-2.2420738662053241E-2</v>
      </c>
      <c r="L247" s="4">
        <f t="shared" si="29"/>
        <v>0.56126412833265737</v>
      </c>
      <c r="M247" s="4">
        <f t="shared" si="22"/>
        <v>97.648898488290669</v>
      </c>
      <c r="N247" s="18">
        <f t="shared" si="23"/>
        <v>6.3204914076449237E-2</v>
      </c>
      <c r="O247" s="6">
        <v>5.0999999999999997E-2</v>
      </c>
      <c r="P247" s="7">
        <v>3.6555</v>
      </c>
      <c r="Q247" s="13">
        <f t="shared" si="21"/>
        <v>0.96560229003818776</v>
      </c>
      <c r="R247" s="16" t="s">
        <v>19</v>
      </c>
    </row>
    <row r="248" spans="1:18" x14ac:dyDescent="0.25">
      <c r="A248" s="3">
        <v>44225</v>
      </c>
      <c r="B248" s="4">
        <v>97.8</v>
      </c>
      <c r="C248" s="4">
        <v>1535511906.53</v>
      </c>
      <c r="D248" s="5">
        <v>106746</v>
      </c>
      <c r="E248" s="4">
        <v>0.5</v>
      </c>
      <c r="F248" s="5">
        <v>15780613</v>
      </c>
      <c r="G248" s="4">
        <v>2770161.25</v>
      </c>
      <c r="H248" s="4">
        <v>8460361</v>
      </c>
      <c r="I248" s="4">
        <v>-385159</v>
      </c>
      <c r="J248" s="4">
        <f t="shared" si="27"/>
        <v>0.53612372345738402</v>
      </c>
      <c r="K248" s="4">
        <f t="shared" si="28"/>
        <v>-2.4407100028370255E-2</v>
      </c>
      <c r="L248" s="4">
        <f t="shared" si="29"/>
        <v>0.51171662342901381</v>
      </c>
      <c r="M248" s="4">
        <f t="shared" si="22"/>
        <v>97.303691975083609</v>
      </c>
      <c r="N248" s="18">
        <f t="shared" si="23"/>
        <v>6.3435522744985429E-2</v>
      </c>
      <c r="O248" s="6">
        <v>7.1621925453752899E-2</v>
      </c>
      <c r="P248" s="7">
        <v>3.5989473684210522</v>
      </c>
      <c r="Q248" s="13">
        <f t="shared" si="21"/>
        <v>1.0051006083617411</v>
      </c>
      <c r="R248" s="16" t="s">
        <v>19</v>
      </c>
    </row>
    <row r="249" spans="1:18" x14ac:dyDescent="0.25">
      <c r="A249" s="3">
        <v>44253</v>
      </c>
      <c r="B249" s="4">
        <v>92.02</v>
      </c>
      <c r="C249" s="4">
        <v>1533943856.5999999</v>
      </c>
      <c r="D249" s="5">
        <v>113581</v>
      </c>
      <c r="E249" s="4">
        <v>0.4</v>
      </c>
      <c r="F249" s="5">
        <v>15780613</v>
      </c>
      <c r="G249" s="4">
        <v>4053317.03</v>
      </c>
      <c r="H249" s="4">
        <v>8380060</v>
      </c>
      <c r="I249" s="4">
        <v>-380646</v>
      </c>
      <c r="J249" s="4">
        <f t="shared" si="27"/>
        <v>0.5310351378618815</v>
      </c>
      <c r="K249" s="4">
        <f t="shared" si="28"/>
        <v>-2.4121116207589655E-2</v>
      </c>
      <c r="L249" s="4">
        <f t="shared" si="29"/>
        <v>0.50691402165429189</v>
      </c>
      <c r="M249" s="4">
        <f t="shared" si="22"/>
        <v>97.204326384532706</v>
      </c>
      <c r="N249" s="18">
        <f t="shared" si="23"/>
        <v>5.051360742832034E-2</v>
      </c>
      <c r="O249" s="6">
        <v>6.5000000000000002E-2</v>
      </c>
      <c r="P249" s="7">
        <v>3.6527777777777777</v>
      </c>
      <c r="Q249" s="13">
        <f t="shared" si="21"/>
        <v>0.94666568271844276</v>
      </c>
      <c r="R249" s="16" t="s">
        <v>19</v>
      </c>
    </row>
    <row r="250" spans="1:18" x14ac:dyDescent="0.25">
      <c r="A250" s="3">
        <v>44286</v>
      </c>
      <c r="B250" s="4">
        <v>87.8</v>
      </c>
      <c r="C250" s="4">
        <v>1533108424.8</v>
      </c>
      <c r="D250" s="5">
        <v>118070</v>
      </c>
      <c r="E250" s="4">
        <v>0.16</v>
      </c>
      <c r="F250" s="5">
        <v>15780613</v>
      </c>
      <c r="G250" s="4">
        <v>2689124.11</v>
      </c>
      <c r="H250" s="4">
        <v>6530554</v>
      </c>
      <c r="I250" s="4">
        <v>-365158</v>
      </c>
      <c r="J250" s="4">
        <f t="shared" si="27"/>
        <v>0.41383398731088583</v>
      </c>
      <c r="K250" s="4">
        <f t="shared" si="28"/>
        <v>-2.3139658769909636E-2</v>
      </c>
      <c r="L250" s="4">
        <f t="shared" si="29"/>
        <v>0.39069432854097619</v>
      </c>
      <c r="M250" s="4">
        <f t="shared" si="22"/>
        <v>97.151385994954694</v>
      </c>
      <c r="N250" s="18">
        <f t="shared" si="23"/>
        <v>1.9942970684670769E-2</v>
      </c>
      <c r="O250" s="6">
        <v>5.5000000000000049E-2</v>
      </c>
      <c r="P250" s="7">
        <v>3.8978260869565218</v>
      </c>
      <c r="Q250" s="13">
        <f t="shared" si="21"/>
        <v>0.90374418337747298</v>
      </c>
      <c r="R250" s="16" t="s">
        <v>19</v>
      </c>
    </row>
    <row r="251" spans="1:18" x14ac:dyDescent="0.25">
      <c r="A251" s="3">
        <v>44316</v>
      </c>
      <c r="B251" s="4">
        <v>89.85</v>
      </c>
      <c r="C251" s="4">
        <v>1539379240.3299999</v>
      </c>
      <c r="D251" s="5">
        <v>119802</v>
      </c>
      <c r="E251" s="4">
        <v>0.22</v>
      </c>
      <c r="F251" s="5">
        <v>15780613</v>
      </c>
      <c r="G251" s="4">
        <v>2966440</v>
      </c>
      <c r="H251" s="4">
        <v>3874111</v>
      </c>
      <c r="I251" s="4">
        <v>-364105</v>
      </c>
      <c r="J251" s="4">
        <f t="shared" si="27"/>
        <v>0.24549813115624849</v>
      </c>
      <c r="K251" s="4">
        <f t="shared" si="28"/>
        <v>-2.3072931324023979E-2</v>
      </c>
      <c r="L251" s="4">
        <f t="shared" si="29"/>
        <v>0.22242519983222453</v>
      </c>
      <c r="M251" s="4">
        <f t="shared" si="22"/>
        <v>97.548760642568183</v>
      </c>
      <c r="N251" s="18">
        <f t="shared" si="23"/>
        <v>2.7401620614730282E-2</v>
      </c>
      <c r="O251" s="6">
        <v>0.05</v>
      </c>
      <c r="P251" s="7">
        <v>4.0869999999999997</v>
      </c>
      <c r="Q251" s="13">
        <f t="shared" si="21"/>
        <v>0.92107782208758671</v>
      </c>
      <c r="R251" s="16" t="s">
        <v>19</v>
      </c>
    </row>
    <row r="252" spans="1:18" x14ac:dyDescent="0.25">
      <c r="A252" s="3">
        <v>44347</v>
      </c>
      <c r="B252" s="4">
        <v>91.09</v>
      </c>
      <c r="C252" s="4">
        <v>1544629510.3099999</v>
      </c>
      <c r="D252" s="5">
        <v>122744</v>
      </c>
      <c r="E252" s="4">
        <v>0.35</v>
      </c>
      <c r="F252" s="5">
        <v>15780613</v>
      </c>
      <c r="G252" s="4">
        <v>2799091.5</v>
      </c>
      <c r="H252" s="4">
        <v>4022248</v>
      </c>
      <c r="I252" s="4">
        <v>-324393</v>
      </c>
      <c r="J252" s="4">
        <f t="shared" si="27"/>
        <v>0.25488540907758145</v>
      </c>
      <c r="K252" s="4">
        <f t="shared" si="28"/>
        <v>-2.055642578650145E-2</v>
      </c>
      <c r="L252" s="4">
        <f t="shared" si="29"/>
        <v>0.23432898329107998</v>
      </c>
      <c r="M252" s="4">
        <f t="shared" si="22"/>
        <v>97.881464446913441</v>
      </c>
      <c r="N252" s="18">
        <f t="shared" si="23"/>
        <v>4.3763059963752182E-2</v>
      </c>
      <c r="O252" s="6">
        <v>6.6000000000000003E-2</v>
      </c>
      <c r="P252" s="7">
        <v>4.1957142857142848</v>
      </c>
      <c r="Q252" s="13">
        <f t="shared" si="21"/>
        <v>0.93061541850350205</v>
      </c>
      <c r="R252" s="16" t="s">
        <v>19</v>
      </c>
    </row>
    <row r="253" spans="1:18" x14ac:dyDescent="0.25">
      <c r="A253" s="3">
        <v>44377</v>
      </c>
      <c r="B253" s="4">
        <v>89.4</v>
      </c>
      <c r="C253" s="4">
        <v>1498621894.76</v>
      </c>
      <c r="D253" s="5">
        <v>123703</v>
      </c>
      <c r="E253" s="4">
        <v>0.4</v>
      </c>
      <c r="F253" s="5">
        <v>15780613</v>
      </c>
      <c r="G253" s="4">
        <v>1981976.17</v>
      </c>
      <c r="H253" s="4">
        <v>4721692</v>
      </c>
      <c r="I253" s="4">
        <v>-506373</v>
      </c>
      <c r="J253" s="4">
        <f t="shared" si="27"/>
        <v>0.29920840210706645</v>
      </c>
      <c r="K253" s="4">
        <f t="shared" si="28"/>
        <v>-3.2088297203663761E-2</v>
      </c>
      <c r="L253" s="4">
        <f t="shared" si="29"/>
        <v>0.26712010490340271</v>
      </c>
      <c r="M253" s="4">
        <f t="shared" si="22"/>
        <v>94.966012711926965</v>
      </c>
      <c r="N253" s="18">
        <f t="shared" si="23"/>
        <v>5.1731916086608765E-2</v>
      </c>
      <c r="O253" s="6">
        <v>6.7000000000000004E-2</v>
      </c>
      <c r="P253" s="7">
        <v>4.1295238095238096</v>
      </c>
      <c r="Q253" s="13">
        <f t="shared" si="21"/>
        <v>0.94138942393200098</v>
      </c>
      <c r="R253" s="16" t="s">
        <v>19</v>
      </c>
    </row>
    <row r="254" spans="1:18" x14ac:dyDescent="0.25">
      <c r="A254" s="3">
        <v>44407</v>
      </c>
      <c r="B254" s="4">
        <v>86.73</v>
      </c>
      <c r="C254" s="4">
        <v>1502158604.52</v>
      </c>
      <c r="D254" s="5">
        <v>122744</v>
      </c>
      <c r="E254" s="4">
        <v>0.5</v>
      </c>
      <c r="F254" s="5">
        <v>15780613</v>
      </c>
      <c r="G254" s="4">
        <v>1499990.73</v>
      </c>
      <c r="H254" s="4">
        <v>8715358</v>
      </c>
      <c r="I254" s="4">
        <v>-516140</v>
      </c>
      <c r="J254" s="4">
        <f t="shared" si="27"/>
        <v>0.55228260144266894</v>
      </c>
      <c r="K254" s="4">
        <f t="shared" si="28"/>
        <v>-3.2707221196033386E-2</v>
      </c>
      <c r="L254" s="4">
        <f t="shared" si="29"/>
        <v>0.51957538024663552</v>
      </c>
      <c r="M254" s="4">
        <f t="shared" si="22"/>
        <v>95.190130099508806</v>
      </c>
      <c r="N254" s="18">
        <f t="shared" si="23"/>
        <v>6.4884966485511342E-2</v>
      </c>
      <c r="O254" s="6">
        <v>7.0000000000000007E-2</v>
      </c>
      <c r="P254" s="7">
        <v>4.1457142857142868</v>
      </c>
      <c r="Q254" s="13">
        <f t="shared" si="21"/>
        <v>0.91112387291975705</v>
      </c>
      <c r="R254" s="16" t="s">
        <v>19</v>
      </c>
    </row>
    <row r="255" spans="1:18" x14ac:dyDescent="0.25">
      <c r="A255" s="3">
        <v>44439</v>
      </c>
      <c r="B255" s="4">
        <v>80.989999999999995</v>
      </c>
      <c r="C255" s="4">
        <v>1502626555.5599999</v>
      </c>
      <c r="D255" s="5">
        <v>119621</v>
      </c>
      <c r="E255" s="4">
        <v>0.5</v>
      </c>
      <c r="F255" s="5">
        <v>15780613</v>
      </c>
      <c r="G255" s="4">
        <v>1546257.33</v>
      </c>
      <c r="H255" s="4">
        <v>9071571</v>
      </c>
      <c r="I255" s="4">
        <v>-383087</v>
      </c>
      <c r="J255" s="4">
        <f t="shared" si="27"/>
        <v>0.57485542545147006</v>
      </c>
      <c r="K255" s="4">
        <f t="shared" si="28"/>
        <v>-2.4275799679011202E-2</v>
      </c>
      <c r="L255" s="4">
        <f t="shared" si="29"/>
        <v>0.55057962577245889</v>
      </c>
      <c r="M255" s="4">
        <f t="shared" si="22"/>
        <v>95.219783639583582</v>
      </c>
      <c r="N255" s="18">
        <f t="shared" si="23"/>
        <v>6.4864172761689654E-2</v>
      </c>
      <c r="O255" s="6">
        <v>0.05</v>
      </c>
      <c r="P255" s="7">
        <v>4.5836363636363622</v>
      </c>
      <c r="Q255" s="13">
        <f t="shared" si="21"/>
        <v>0.85055853840789275</v>
      </c>
      <c r="R255" s="16" t="s">
        <v>19</v>
      </c>
    </row>
    <row r="256" spans="1:18" x14ac:dyDescent="0.25">
      <c r="A256" s="3">
        <v>44469</v>
      </c>
      <c r="B256" s="4">
        <v>79.989999999999995</v>
      </c>
      <c r="C256" s="4">
        <v>1500798823.72</v>
      </c>
      <c r="D256" s="5">
        <v>119262</v>
      </c>
      <c r="E256" s="4">
        <v>0.52</v>
      </c>
      <c r="F256" s="5">
        <v>15780613</v>
      </c>
      <c r="G256" s="4">
        <v>2147741.54</v>
      </c>
      <c r="H256" s="4">
        <v>9602908</v>
      </c>
      <c r="I256" s="4">
        <v>-1387516</v>
      </c>
      <c r="J256" s="4">
        <f t="shared" si="27"/>
        <v>0.60852566373689032</v>
      </c>
      <c r="K256" s="4">
        <f t="shared" si="28"/>
        <v>-8.7925354990962643E-2</v>
      </c>
      <c r="L256" s="4">
        <f t="shared" si="29"/>
        <v>0.52060030874592766</v>
      </c>
      <c r="M256" s="4">
        <f t="shared" si="22"/>
        <v>95.103962293479981</v>
      </c>
      <c r="N256" s="18">
        <f t="shared" si="23"/>
        <v>6.7621935529300625E-2</v>
      </c>
      <c r="O256" s="6">
        <v>4.8000000000000001E-2</v>
      </c>
      <c r="P256" s="7">
        <v>4.7504761904761903</v>
      </c>
      <c r="Q256" s="13">
        <f t="shared" si="21"/>
        <v>0.84107957303776659</v>
      </c>
      <c r="R256" s="16" t="s">
        <v>19</v>
      </c>
    </row>
    <row r="257" spans="1:18" x14ac:dyDescent="0.25">
      <c r="A257" s="3">
        <v>44498</v>
      </c>
      <c r="B257" s="4">
        <v>77.34</v>
      </c>
      <c r="C257" s="4">
        <v>1502258980.6099999</v>
      </c>
      <c r="D257" s="5">
        <v>119493</v>
      </c>
      <c r="E257" s="4">
        <v>0.52</v>
      </c>
      <c r="F257" s="5">
        <v>15780613</v>
      </c>
      <c r="G257" s="4">
        <v>2623522.6</v>
      </c>
      <c r="H257" s="4">
        <v>9793767</v>
      </c>
      <c r="I257" s="4">
        <v>-1332044</v>
      </c>
      <c r="J257" s="4">
        <f t="shared" si="27"/>
        <v>0.62062018756812554</v>
      </c>
      <c r="K257" s="4">
        <f t="shared" si="28"/>
        <v>-8.4410155676461998E-2</v>
      </c>
      <c r="L257" s="4">
        <f t="shared" si="29"/>
        <v>0.5362100318916635</v>
      </c>
      <c r="M257" s="4">
        <f t="shared" si="22"/>
        <v>95.196490821364151</v>
      </c>
      <c r="N257" s="18">
        <f t="shared" si="23"/>
        <v>6.7554221691216609E-2</v>
      </c>
      <c r="O257" s="6">
        <v>3.3000000000000002E-2</v>
      </c>
      <c r="P257" s="7">
        <v>5.1725000000000012</v>
      </c>
      <c r="Q257" s="13">
        <f t="shared" si="21"/>
        <v>0.81242490487520402</v>
      </c>
      <c r="R257" s="16" t="s">
        <v>19</v>
      </c>
    </row>
    <row r="258" spans="1:18" x14ac:dyDescent="0.25">
      <c r="A258" s="3">
        <v>44530</v>
      </c>
      <c r="B258" s="4">
        <v>70.099999999999994</v>
      </c>
      <c r="C258" s="4">
        <v>1501075388.3399999</v>
      </c>
      <c r="D258" s="5">
        <v>119603</v>
      </c>
      <c r="E258" s="4">
        <v>0.52</v>
      </c>
      <c r="F258" s="5">
        <v>15780613</v>
      </c>
      <c r="G258" s="4">
        <v>1831590.31</v>
      </c>
      <c r="H258" s="4">
        <v>9529603</v>
      </c>
      <c r="I258" s="4">
        <v>-1246764</v>
      </c>
      <c r="J258" s="4">
        <f t="shared" si="27"/>
        <v>0.60388040692715805</v>
      </c>
      <c r="K258" s="4">
        <f t="shared" si="28"/>
        <v>-7.9006056355351975E-2</v>
      </c>
      <c r="L258" s="4">
        <f t="shared" si="29"/>
        <v>0.52487435057180609</v>
      </c>
      <c r="M258" s="4">
        <f t="shared" si="22"/>
        <v>95.121487887701193</v>
      </c>
      <c r="N258" s="18">
        <f t="shared" si="23"/>
        <v>6.7609099607378598E-2</v>
      </c>
      <c r="O258" s="6">
        <v>4.8000000000000001E-2</v>
      </c>
      <c r="P258" s="7">
        <v>5.2425000000000006</v>
      </c>
      <c r="Q258" s="13">
        <f t="shared" ref="Q258:Q321" si="30">B258/(C258/F258)</f>
        <v>0.73695230758752284</v>
      </c>
      <c r="R258" s="16" t="s">
        <v>19</v>
      </c>
    </row>
    <row r="259" spans="1:18" x14ac:dyDescent="0.25">
      <c r="A259" s="3">
        <v>44560</v>
      </c>
      <c r="B259" s="4">
        <v>81.599999999999994</v>
      </c>
      <c r="C259" s="4">
        <v>1508445585.8900001</v>
      </c>
      <c r="D259" s="5">
        <v>119526</v>
      </c>
      <c r="E259" s="4">
        <v>0.52</v>
      </c>
      <c r="F259" s="5">
        <v>15780613</v>
      </c>
      <c r="G259" s="4">
        <v>1501921.61</v>
      </c>
      <c r="H259" s="4">
        <v>9938240</v>
      </c>
      <c r="I259" s="4">
        <v>-1157555</v>
      </c>
      <c r="J259" s="4">
        <f t="shared" si="27"/>
        <v>0.62977528186009002</v>
      </c>
      <c r="K259" s="4">
        <f t="shared" si="28"/>
        <v>-7.3352980647836685E-2</v>
      </c>
      <c r="L259" s="4">
        <f t="shared" si="29"/>
        <v>0.55642230121225333</v>
      </c>
      <c r="M259" s="4">
        <f t="shared" ref="M259:M322" si="31">C259/F259</f>
        <v>95.588529158531429</v>
      </c>
      <c r="N259" s="18">
        <f t="shared" ref="N259:N322" si="32">(1+E259/M259)^12-1</f>
        <v>6.7268819500330146E-2</v>
      </c>
      <c r="O259" s="6">
        <v>4.2999999999999997E-2</v>
      </c>
      <c r="P259" s="7">
        <v>5.1109523809523818</v>
      </c>
      <c r="Q259" s="13">
        <f t="shared" si="30"/>
        <v>0.8536589140802473</v>
      </c>
      <c r="R259" s="16" t="s">
        <v>19</v>
      </c>
    </row>
    <row r="260" spans="1:18" x14ac:dyDescent="0.25">
      <c r="A260" s="3">
        <v>44592</v>
      </c>
      <c r="B260" s="4">
        <v>76.14</v>
      </c>
      <c r="C260" s="4">
        <v>1500339670.51</v>
      </c>
      <c r="D260" s="5">
        <v>119420</v>
      </c>
      <c r="E260" s="4">
        <v>0.55000000000000004</v>
      </c>
      <c r="F260" s="5">
        <v>15780613</v>
      </c>
      <c r="G260" s="4">
        <v>1377790.61</v>
      </c>
      <c r="H260" s="4">
        <v>29261610</v>
      </c>
      <c r="I260" s="4">
        <v>-3736362</v>
      </c>
      <c r="J260" s="4">
        <f t="shared" si="27"/>
        <v>1.8542758763553735</v>
      </c>
      <c r="K260" s="4">
        <f t="shared" si="28"/>
        <v>-0.23676912931075617</v>
      </c>
      <c r="L260" s="4">
        <f t="shared" si="29"/>
        <v>1.6175067470446174</v>
      </c>
      <c r="M260" s="4">
        <f t="shared" si="31"/>
        <v>95.074866262166111</v>
      </c>
      <c r="N260" s="18">
        <f t="shared" si="32"/>
        <v>7.167083337267699E-2</v>
      </c>
      <c r="O260" s="6">
        <v>0.04</v>
      </c>
      <c r="P260" s="7">
        <v>5.5714285714285721</v>
      </c>
      <c r="Q260" s="13">
        <f t="shared" si="30"/>
        <v>0.80084256747778348</v>
      </c>
      <c r="R260" s="16" t="s">
        <v>19</v>
      </c>
    </row>
    <row r="261" spans="1:18" x14ac:dyDescent="0.25">
      <c r="A261" s="3">
        <v>44617</v>
      </c>
      <c r="B261" s="4">
        <v>77</v>
      </c>
      <c r="C261" s="4">
        <v>1500339670.51</v>
      </c>
      <c r="D261" s="5">
        <v>119420</v>
      </c>
      <c r="E261" s="4">
        <v>0.6</v>
      </c>
      <c r="F261" s="5">
        <v>15780613</v>
      </c>
      <c r="G261" s="4">
        <v>1676164.6</v>
      </c>
      <c r="H261" s="4">
        <v>15068054</v>
      </c>
      <c r="I261" s="4">
        <v>-2645003</v>
      </c>
      <c r="J261" s="4">
        <f t="shared" si="27"/>
        <v>0.95484592391943202</v>
      </c>
      <c r="K261" s="4">
        <f t="shared" si="28"/>
        <v>-0.1676109160018055</v>
      </c>
      <c r="L261" s="4">
        <f t="shared" si="29"/>
        <v>0.78723500791762646</v>
      </c>
      <c r="M261" s="4">
        <f t="shared" si="31"/>
        <v>95.074866262166111</v>
      </c>
      <c r="N261" s="18">
        <f t="shared" si="32"/>
        <v>7.8414423320238846E-2</v>
      </c>
      <c r="O261" s="6">
        <v>4.4999999999999998E-2</v>
      </c>
      <c r="P261" s="7">
        <v>5.618947368421054</v>
      </c>
      <c r="Q261" s="13">
        <f t="shared" si="30"/>
        <v>0.80988807060401002</v>
      </c>
      <c r="R261" s="16" t="s">
        <v>19</v>
      </c>
    </row>
    <row r="262" spans="1:18" x14ac:dyDescent="0.25">
      <c r="A262" s="3">
        <v>44651</v>
      </c>
      <c r="B262" s="4">
        <v>81.25</v>
      </c>
      <c r="C262" s="4">
        <v>1480399877.4300001</v>
      </c>
      <c r="D262" s="5">
        <v>119420</v>
      </c>
      <c r="E262" s="4">
        <v>0.6</v>
      </c>
      <c r="F262" s="5">
        <v>15780613</v>
      </c>
      <c r="G262" s="4">
        <v>3240582.73</v>
      </c>
      <c r="H262" s="4">
        <v>10741907</v>
      </c>
      <c r="I262" s="4">
        <v>-2752142</v>
      </c>
      <c r="J262" s="4">
        <f t="shared" si="27"/>
        <v>0.68070277117878752</v>
      </c>
      <c r="K262" s="4">
        <f t="shared" si="28"/>
        <v>-0.17440019598731685</v>
      </c>
      <c r="L262" s="4">
        <f t="shared" si="29"/>
        <v>0.50630257519147071</v>
      </c>
      <c r="M262" s="4">
        <f t="shared" si="31"/>
        <v>93.811303618560316</v>
      </c>
      <c r="N262" s="18">
        <f t="shared" si="32"/>
        <v>7.9508036411174432E-2</v>
      </c>
      <c r="O262" s="6">
        <v>5.1243999999999998E-2</v>
      </c>
      <c r="P262" s="7">
        <v>5.7077272727272721</v>
      </c>
      <c r="Q262" s="13">
        <f t="shared" si="30"/>
        <v>0.86610031910829244</v>
      </c>
      <c r="R262" s="16" t="s">
        <v>19</v>
      </c>
    </row>
    <row r="263" spans="1:18" x14ac:dyDescent="0.25">
      <c r="A263" s="3">
        <v>44680</v>
      </c>
      <c r="B263" s="4">
        <v>80.75</v>
      </c>
      <c r="C263" s="4">
        <v>1479543692.1300001</v>
      </c>
      <c r="D263" s="5">
        <v>119414</v>
      </c>
      <c r="E263" s="4">
        <v>0.6</v>
      </c>
      <c r="F263" s="5">
        <v>15780613</v>
      </c>
      <c r="G263" s="4">
        <v>2209022.34</v>
      </c>
      <c r="H263" s="4">
        <v>14979670</v>
      </c>
      <c r="I263" s="4">
        <v>-2730093</v>
      </c>
      <c r="J263" s="4">
        <f t="shared" si="27"/>
        <v>0.94924512754986134</v>
      </c>
      <c r="K263" s="4">
        <f t="shared" si="28"/>
        <v>-0.17300297523296465</v>
      </c>
      <c r="L263" s="4">
        <f t="shared" si="29"/>
        <v>0.77624215231689675</v>
      </c>
      <c r="M263" s="4">
        <f t="shared" si="31"/>
        <v>93.757048102630748</v>
      </c>
      <c r="N263" s="18">
        <f t="shared" si="32"/>
        <v>7.9555677660162027E-2</v>
      </c>
      <c r="O263" s="6">
        <v>0.05</v>
      </c>
      <c r="P263" s="7">
        <v>5.547894736842105</v>
      </c>
      <c r="Q263" s="13">
        <f t="shared" si="30"/>
        <v>0.86126858336673917</v>
      </c>
      <c r="R263" s="16" t="s">
        <v>19</v>
      </c>
    </row>
    <row r="264" spans="1:18" x14ac:dyDescent="0.25">
      <c r="A264" s="3">
        <v>44712</v>
      </c>
      <c r="B264" s="4">
        <v>80.510000000000005</v>
      </c>
      <c r="C264" s="4">
        <v>1470237699.26</v>
      </c>
      <c r="D264" s="5">
        <v>121063</v>
      </c>
      <c r="E264" s="4">
        <v>0.62</v>
      </c>
      <c r="F264" s="5">
        <v>15780613</v>
      </c>
      <c r="G264" s="4">
        <v>2295985.0099999998</v>
      </c>
      <c r="H264" s="4">
        <v>12601271</v>
      </c>
      <c r="I264" s="4">
        <v>-2962939</v>
      </c>
      <c r="J264" s="4">
        <f t="shared" si="27"/>
        <v>0.79852861229155037</v>
      </c>
      <c r="K264" s="4">
        <f t="shared" si="28"/>
        <v>-0.18775816883666052</v>
      </c>
      <c r="L264" s="4">
        <f t="shared" si="29"/>
        <v>0.61077044345488984</v>
      </c>
      <c r="M264" s="4">
        <f t="shared" si="31"/>
        <v>93.167337622435838</v>
      </c>
      <c r="N264" s="18">
        <f t="shared" si="32"/>
        <v>8.2844933658374531E-2</v>
      </c>
      <c r="O264" s="6">
        <v>4.9000000000000002E-2</v>
      </c>
      <c r="P264" s="7">
        <v>5.7059090909090902</v>
      </c>
      <c r="Q264" s="13">
        <f t="shared" si="30"/>
        <v>0.86414404505439268</v>
      </c>
      <c r="R264" s="16" t="s">
        <v>19</v>
      </c>
    </row>
    <row r="265" spans="1:18" x14ac:dyDescent="0.25">
      <c r="A265" s="3">
        <v>44742</v>
      </c>
      <c r="B265" s="4">
        <v>77.989999999999995</v>
      </c>
      <c r="C265" s="4">
        <v>1560330116.8499999</v>
      </c>
      <c r="D265" s="5">
        <v>124830</v>
      </c>
      <c r="E265" s="4">
        <v>0.65</v>
      </c>
      <c r="F265" s="5">
        <v>15780613</v>
      </c>
      <c r="G265" s="4">
        <v>1975192.05</v>
      </c>
      <c r="H265" s="4">
        <v>11949815</v>
      </c>
      <c r="I265" s="4">
        <v>-3142976</v>
      </c>
      <c r="J265" s="4">
        <f t="shared" si="27"/>
        <v>0.75724656577029037</v>
      </c>
      <c r="K265" s="4">
        <f t="shared" si="28"/>
        <v>-0.19916691449185148</v>
      </c>
      <c r="L265" s="4">
        <f t="shared" si="29"/>
        <v>0.55807965127843895</v>
      </c>
      <c r="M265" s="4">
        <f t="shared" si="31"/>
        <v>98.876394525992112</v>
      </c>
      <c r="N265" s="18">
        <f t="shared" si="32"/>
        <v>8.1802042209024428E-2</v>
      </c>
      <c r="O265" s="6">
        <v>4.9000000000000002E-2</v>
      </c>
      <c r="P265" s="7">
        <v>5.7538095238095242</v>
      </c>
      <c r="Q265" s="13">
        <f t="shared" si="30"/>
        <v>0.78876257952041717</v>
      </c>
      <c r="R265" s="16" t="s">
        <v>19</v>
      </c>
    </row>
    <row r="266" spans="1:18" x14ac:dyDescent="0.25">
      <c r="A266" s="3">
        <v>44771</v>
      </c>
      <c r="B266" s="4">
        <v>78.23</v>
      </c>
      <c r="C266" s="4">
        <v>1560544208.0799999</v>
      </c>
      <c r="D266" s="5">
        <v>129308</v>
      </c>
      <c r="E266" s="4">
        <v>0.65</v>
      </c>
      <c r="F266" s="5">
        <v>15780613</v>
      </c>
      <c r="G266" s="4">
        <v>3543613.8</v>
      </c>
      <c r="H266" s="4">
        <v>14547852</v>
      </c>
      <c r="I266" s="4">
        <v>-4800629</v>
      </c>
      <c r="J266" s="4">
        <f t="shared" si="27"/>
        <v>0.92188129827402776</v>
      </c>
      <c r="K266" s="4">
        <f t="shared" si="28"/>
        <v>-0.30421055253050056</v>
      </c>
      <c r="L266" s="4">
        <f t="shared" si="29"/>
        <v>0.61767074574352721</v>
      </c>
      <c r="M266" s="4">
        <f t="shared" si="31"/>
        <v>98.889961250554705</v>
      </c>
      <c r="N266" s="18">
        <f t="shared" si="32"/>
        <v>8.1790411001912311E-2</v>
      </c>
      <c r="O266" s="6">
        <v>0</v>
      </c>
      <c r="P266" s="7">
        <v>6.1376190476190482</v>
      </c>
      <c r="Q266" s="13">
        <f t="shared" si="30"/>
        <v>0.7910813090702995</v>
      </c>
      <c r="R266" s="16" t="s">
        <v>19</v>
      </c>
    </row>
    <row r="267" spans="1:18" x14ac:dyDescent="0.25">
      <c r="A267" s="3">
        <v>44804</v>
      </c>
      <c r="B267" s="4">
        <v>91.4</v>
      </c>
      <c r="C267" s="4">
        <v>1547656456.45</v>
      </c>
      <c r="D267" s="5">
        <v>135856</v>
      </c>
      <c r="E267" s="4">
        <v>0.67</v>
      </c>
      <c r="F267" s="5">
        <v>15780613</v>
      </c>
      <c r="G267" s="4">
        <v>2991636.54</v>
      </c>
      <c r="H267" s="4">
        <v>16493340</v>
      </c>
      <c r="I267" s="4">
        <v>-4513785</v>
      </c>
      <c r="J267" s="4">
        <f t="shared" si="27"/>
        <v>1.0451647220548403</v>
      </c>
      <c r="K267" s="4">
        <f t="shared" si="28"/>
        <v>-0.28603356536276509</v>
      </c>
      <c r="L267" s="4">
        <f t="shared" si="29"/>
        <v>0.75913115669207532</v>
      </c>
      <c r="M267" s="4">
        <f t="shared" si="31"/>
        <v>98.073278677450617</v>
      </c>
      <c r="N267" s="18">
        <f t="shared" si="32"/>
        <v>8.513104551383055E-2</v>
      </c>
      <c r="O267" s="6">
        <v>4.7E-2</v>
      </c>
      <c r="P267" s="7">
        <v>5.9104347826086947</v>
      </c>
      <c r="Q267" s="13">
        <f t="shared" si="30"/>
        <v>0.93195619879908276</v>
      </c>
      <c r="R267" s="16" t="s">
        <v>19</v>
      </c>
    </row>
    <row r="268" spans="1:18" x14ac:dyDescent="0.25">
      <c r="A268" s="3">
        <v>44865</v>
      </c>
      <c r="B268" s="4">
        <v>91</v>
      </c>
      <c r="C268" s="4">
        <v>1539577351.4300001</v>
      </c>
      <c r="D268" s="5">
        <v>144053</v>
      </c>
      <c r="E268" s="4">
        <v>0.68</v>
      </c>
      <c r="F268" s="5">
        <v>15780613</v>
      </c>
      <c r="G268" s="4">
        <v>2356068.25</v>
      </c>
      <c r="H268" s="4">
        <v>15089602</v>
      </c>
      <c r="I268" s="4">
        <v>-4534929</v>
      </c>
      <c r="J268" s="4">
        <f t="shared" si="27"/>
        <v>0.95621139685765055</v>
      </c>
      <c r="K268" s="4">
        <f t="shared" si="28"/>
        <v>-0.28737343726761438</v>
      </c>
      <c r="L268" s="4">
        <f t="shared" si="29"/>
        <v>0.66883795959003622</v>
      </c>
      <c r="M268" s="4">
        <f t="shared" si="31"/>
        <v>97.561314723959086</v>
      </c>
      <c r="N268" s="18">
        <f t="shared" si="32"/>
        <v>8.6921700930276735E-2</v>
      </c>
      <c r="O268" s="6">
        <v>5.1999999999999998E-2</v>
      </c>
      <c r="P268" s="7">
        <v>5.7480000000000002</v>
      </c>
      <c r="Q268" s="13">
        <f t="shared" si="30"/>
        <v>0.93274675784634786</v>
      </c>
      <c r="R268" s="16" t="s">
        <v>19</v>
      </c>
    </row>
    <row r="269" spans="1:18" x14ac:dyDescent="0.25">
      <c r="A269" s="3">
        <v>44924</v>
      </c>
      <c r="B269" s="4">
        <v>81.84</v>
      </c>
      <c r="C269" s="4">
        <v>1539798921.3199999</v>
      </c>
      <c r="D269" s="5">
        <v>146902</v>
      </c>
      <c r="E269" s="4">
        <v>0.7</v>
      </c>
      <c r="F269" s="5">
        <v>15780613</v>
      </c>
      <c r="G269" s="4">
        <v>1564578.98</v>
      </c>
      <c r="H269" s="4">
        <v>15848975</v>
      </c>
      <c r="I269" s="4">
        <v>-4416983</v>
      </c>
      <c r="J269" s="4">
        <f t="shared" si="27"/>
        <v>1.0043320243643261</v>
      </c>
      <c r="K269" s="4">
        <f t="shared" si="28"/>
        <v>-0.279899329639476</v>
      </c>
      <c r="L269" s="4">
        <f t="shared" si="29"/>
        <v>0.72443269472485006</v>
      </c>
      <c r="M269" s="4">
        <f t="shared" si="31"/>
        <v>97.575355362938055</v>
      </c>
      <c r="N269" s="18">
        <f t="shared" si="32"/>
        <v>8.9566583776653497E-2</v>
      </c>
      <c r="O269" s="6">
        <v>0</v>
      </c>
      <c r="P269" s="7">
        <v>6.1719047619047611</v>
      </c>
      <c r="Q269" s="13">
        <f t="shared" si="30"/>
        <v>0.8387363765736815</v>
      </c>
      <c r="R269" s="16" t="s">
        <v>19</v>
      </c>
    </row>
    <row r="270" spans="1:18" x14ac:dyDescent="0.25">
      <c r="A270" s="3">
        <v>45044</v>
      </c>
      <c r="B270" s="4">
        <v>85.29</v>
      </c>
      <c r="C270" s="4">
        <v>1510876570.0899999</v>
      </c>
      <c r="D270" s="5">
        <v>152563</v>
      </c>
      <c r="E270" s="4">
        <v>0.74</v>
      </c>
      <c r="F270" s="5">
        <v>15780613</v>
      </c>
      <c r="G270" s="4">
        <v>3831513.97</v>
      </c>
      <c r="H270" s="4">
        <v>16207455</v>
      </c>
      <c r="I270" s="4">
        <v>-5360313</v>
      </c>
      <c r="J270" s="4">
        <f t="shared" si="27"/>
        <v>1.0270485056569094</v>
      </c>
      <c r="K270" s="4">
        <f t="shared" si="28"/>
        <v>-0.33967710886769736</v>
      </c>
      <c r="L270" s="4">
        <f t="shared" si="29"/>
        <v>0.68737139678921211</v>
      </c>
      <c r="M270" s="4">
        <f t="shared" si="31"/>
        <v>95.74257793977965</v>
      </c>
      <c r="N270" s="18">
        <f t="shared" si="32"/>
        <v>9.6794801913151707E-2</v>
      </c>
      <c r="O270" s="6">
        <v>0.05</v>
      </c>
      <c r="P270" s="7">
        <v>6.0533333333333337</v>
      </c>
      <c r="Q270" s="13">
        <f t="shared" si="30"/>
        <v>0.89082623254249405</v>
      </c>
      <c r="R270" s="16" t="s">
        <v>19</v>
      </c>
    </row>
    <row r="271" spans="1:18" x14ac:dyDescent="0.25">
      <c r="A271" s="3">
        <v>45107</v>
      </c>
      <c r="B271" s="4">
        <v>93.6</v>
      </c>
      <c r="C271" s="4">
        <v>1500704182.3699999</v>
      </c>
      <c r="D271" s="5">
        <v>157081</v>
      </c>
      <c r="E271" s="4">
        <v>0.74</v>
      </c>
      <c r="F271" s="5">
        <v>15780613</v>
      </c>
      <c r="G271" s="4">
        <v>2435318.0299999998</v>
      </c>
      <c r="H271" s="4">
        <v>16057171</v>
      </c>
      <c r="I271" s="4">
        <v>-5028289</v>
      </c>
      <c r="J271" s="4">
        <f t="shared" si="27"/>
        <v>1.0175251747191316</v>
      </c>
      <c r="K271" s="4">
        <f t="shared" si="28"/>
        <v>-0.31863711504743192</v>
      </c>
      <c r="L271" s="4">
        <f t="shared" si="29"/>
        <v>0.69888805967169976</v>
      </c>
      <c r="M271" s="4">
        <f t="shared" si="31"/>
        <v>95.097964975758543</v>
      </c>
      <c r="N271" s="18">
        <f t="shared" si="32"/>
        <v>9.747925147189429E-2</v>
      </c>
      <c r="O271" s="6">
        <v>0</v>
      </c>
      <c r="P271" s="7">
        <v>5.3847619047619046</v>
      </c>
      <c r="Q271" s="13">
        <f t="shared" si="30"/>
        <v>0.98424819105077177</v>
      </c>
      <c r="R271" s="16" t="s">
        <v>19</v>
      </c>
    </row>
    <row r="272" spans="1:18" x14ac:dyDescent="0.25">
      <c r="A272" s="3">
        <v>45138</v>
      </c>
      <c r="B272" s="4">
        <v>94.5</v>
      </c>
      <c r="C272" s="4">
        <v>1503214578.48</v>
      </c>
      <c r="D272" s="5">
        <v>160995</v>
      </c>
      <c r="E272" s="4">
        <v>0.74</v>
      </c>
      <c r="F272" s="5">
        <v>15780613</v>
      </c>
      <c r="G272" s="4">
        <v>3490659.73</v>
      </c>
      <c r="H272" s="4">
        <v>18091455</v>
      </c>
      <c r="I272" s="4">
        <v>-6215756</v>
      </c>
      <c r="J272" s="4">
        <f t="shared" si="27"/>
        <v>1.1464355028540401</v>
      </c>
      <c r="K272" s="4">
        <f t="shared" si="28"/>
        <v>-0.39388558606690371</v>
      </c>
      <c r="L272" s="4">
        <f t="shared" si="29"/>
        <v>0.75254991678713634</v>
      </c>
      <c r="M272" s="4">
        <f t="shared" si="31"/>
        <v>95.257046001951892</v>
      </c>
      <c r="N272" s="18">
        <f t="shared" si="32"/>
        <v>9.7309441897089011E-2</v>
      </c>
      <c r="O272" s="6">
        <v>5.5E-2</v>
      </c>
      <c r="P272" s="7">
        <v>5.2471428571428582</v>
      </c>
      <c r="Q272" s="13">
        <f t="shared" si="30"/>
        <v>0.99205259837748505</v>
      </c>
      <c r="R272" s="16" t="s">
        <v>19</v>
      </c>
    </row>
    <row r="273" spans="1:18" x14ac:dyDescent="0.25">
      <c r="A273" s="3">
        <v>45169</v>
      </c>
      <c r="B273" s="4">
        <v>96.5</v>
      </c>
      <c r="C273" s="4">
        <v>1500114724.79</v>
      </c>
      <c r="D273" s="5">
        <v>163854</v>
      </c>
      <c r="E273" s="4">
        <v>0.74</v>
      </c>
      <c r="F273" s="5">
        <v>15780613</v>
      </c>
      <c r="G273" s="4">
        <v>2205393.66</v>
      </c>
      <c r="H273" s="4">
        <v>17616396</v>
      </c>
      <c r="I273" s="4">
        <v>-6536858</v>
      </c>
      <c r="J273" s="4">
        <f t="shared" si="27"/>
        <v>1.1163315392120698</v>
      </c>
      <c r="K273" s="4">
        <f t="shared" si="28"/>
        <v>-0.41423346482167706</v>
      </c>
      <c r="L273" s="4">
        <f t="shared" si="29"/>
        <v>0.70209807439039285</v>
      </c>
      <c r="M273" s="4">
        <f t="shared" si="31"/>
        <v>95.060611700572082</v>
      </c>
      <c r="N273" s="18">
        <f t="shared" si="32"/>
        <v>9.7519209774434623E-2</v>
      </c>
      <c r="O273" s="6">
        <v>0.06</v>
      </c>
      <c r="P273" s="7">
        <v>5.1947826086956521</v>
      </c>
      <c r="Q273" s="13">
        <f t="shared" si="30"/>
        <v>1.015141795047162</v>
      </c>
      <c r="R273" s="16" t="s">
        <v>19</v>
      </c>
    </row>
    <row r="274" spans="1:18" x14ac:dyDescent="0.25">
      <c r="A274" s="3">
        <v>45198</v>
      </c>
      <c r="B274" s="4">
        <v>93.82</v>
      </c>
      <c r="C274" s="4">
        <v>1494660725.0999999</v>
      </c>
      <c r="D274" s="5">
        <v>165405</v>
      </c>
      <c r="E274" s="4">
        <v>0.74</v>
      </c>
      <c r="F274" s="5">
        <v>15780613</v>
      </c>
      <c r="G274" s="4">
        <v>3055970.76</v>
      </c>
      <c r="H274" s="4">
        <v>17656486</v>
      </c>
      <c r="I274" s="4">
        <v>-6299843</v>
      </c>
      <c r="J274" s="4">
        <f t="shared" si="27"/>
        <v>1.1188719981917052</v>
      </c>
      <c r="K274" s="4">
        <f t="shared" si="28"/>
        <v>-0.39921408629690114</v>
      </c>
      <c r="L274" s="4">
        <f t="shared" si="29"/>
        <v>0.7196579118948041</v>
      </c>
      <c r="M274" s="4">
        <f t="shared" si="31"/>
        <v>94.714997769731752</v>
      </c>
      <c r="N274" s="18">
        <f t="shared" si="32"/>
        <v>9.7890485561395124E-2</v>
      </c>
      <c r="O274" s="6">
        <v>5.7000000000000051E-2</v>
      </c>
      <c r="P274" s="7">
        <v>5.5170000000000003</v>
      </c>
      <c r="Q274" s="13">
        <f t="shared" si="30"/>
        <v>0.99055062249056214</v>
      </c>
      <c r="R274" s="16" t="s">
        <v>19</v>
      </c>
    </row>
    <row r="275" spans="1:18" x14ac:dyDescent="0.25">
      <c r="A275" s="3">
        <v>45230</v>
      </c>
      <c r="B275" s="4">
        <v>91.68</v>
      </c>
      <c r="C275" s="4">
        <v>1489512920.47</v>
      </c>
      <c r="D275" s="5">
        <v>165733</v>
      </c>
      <c r="E275" s="4">
        <v>0.74</v>
      </c>
      <c r="F275" s="5">
        <v>15780613</v>
      </c>
      <c r="G275" s="4">
        <v>1867852.65</v>
      </c>
      <c r="H275" s="4">
        <v>17850240</v>
      </c>
      <c r="I275" s="4">
        <v>-6048524</v>
      </c>
      <c r="J275" s="4">
        <f t="shared" si="27"/>
        <v>1.1311499749724552</v>
      </c>
      <c r="K275" s="4">
        <f t="shared" si="28"/>
        <v>-0.3832882791055075</v>
      </c>
      <c r="L275" s="4">
        <f t="shared" si="29"/>
        <v>0.74786169586694773</v>
      </c>
      <c r="M275" s="4">
        <f t="shared" si="31"/>
        <v>94.38878708133835</v>
      </c>
      <c r="N275" s="18">
        <f t="shared" si="32"/>
        <v>9.8243518391726292E-2</v>
      </c>
      <c r="O275" s="6">
        <v>5.6000000000000001E-2</v>
      </c>
      <c r="P275" s="7">
        <v>5.767142857142856</v>
      </c>
      <c r="Q275" s="13">
        <f t="shared" si="30"/>
        <v>0.97130181279897065</v>
      </c>
      <c r="R275" s="16" t="s">
        <v>19</v>
      </c>
    </row>
    <row r="276" spans="1:18" x14ac:dyDescent="0.25">
      <c r="A276" s="3">
        <v>45260</v>
      </c>
      <c r="B276" s="4">
        <v>93.5</v>
      </c>
      <c r="C276" s="4">
        <v>1488817354.3900001</v>
      </c>
      <c r="D276" s="5">
        <v>166127</v>
      </c>
      <c r="E276" s="4">
        <v>0.74</v>
      </c>
      <c r="F276" s="5">
        <v>15780613</v>
      </c>
      <c r="G276" s="4">
        <v>2532658.4500000002</v>
      </c>
      <c r="H276" s="4">
        <v>17655031</v>
      </c>
      <c r="I276" s="4">
        <v>-6061953</v>
      </c>
      <c r="J276" s="4">
        <f t="shared" si="27"/>
        <v>1.1187797964502393</v>
      </c>
      <c r="K276" s="4">
        <f t="shared" si="28"/>
        <v>-0.38413925998945669</v>
      </c>
      <c r="L276" s="4">
        <f t="shared" si="29"/>
        <v>0.73464053646078264</v>
      </c>
      <c r="M276" s="4">
        <f t="shared" si="31"/>
        <v>94.344709827812139</v>
      </c>
      <c r="N276" s="18">
        <f t="shared" si="32"/>
        <v>9.8291415060442366E-2</v>
      </c>
      <c r="O276" s="6">
        <v>4.4999999999999998E-2</v>
      </c>
      <c r="P276" s="7">
        <v>5.6624999999999996</v>
      </c>
      <c r="Q276" s="13">
        <f t="shared" si="30"/>
        <v>0.99104655863212876</v>
      </c>
      <c r="R276" s="16" t="s">
        <v>19</v>
      </c>
    </row>
    <row r="277" spans="1:18" x14ac:dyDescent="0.25">
      <c r="A277" s="3">
        <v>45288</v>
      </c>
      <c r="B277" s="4">
        <v>96.75</v>
      </c>
      <c r="C277" s="4">
        <v>1498265450.6099999</v>
      </c>
      <c r="D277" s="5">
        <v>168087</v>
      </c>
      <c r="E277" s="4">
        <v>0.76</v>
      </c>
      <c r="F277" s="5">
        <v>15780613</v>
      </c>
      <c r="G277" s="4">
        <v>3937917.21</v>
      </c>
      <c r="H277" s="4">
        <v>19568265</v>
      </c>
      <c r="I277" s="4">
        <v>-5876110</v>
      </c>
      <c r="J277" s="4">
        <f t="shared" si="27"/>
        <v>1.2400193199085485</v>
      </c>
      <c r="K277" s="4">
        <f t="shared" si="28"/>
        <v>-0.3723625945329247</v>
      </c>
      <c r="L277" s="4">
        <f t="shared" si="29"/>
        <v>0.86765672537562377</v>
      </c>
      <c r="M277" s="4">
        <f t="shared" si="31"/>
        <v>94.943425240198209</v>
      </c>
      <c r="N277" s="18">
        <f t="shared" si="32"/>
        <v>0.10040113994347433</v>
      </c>
      <c r="O277" s="6">
        <v>4.2000000000000003E-2</v>
      </c>
      <c r="P277" s="7">
        <v>5.4936842105263155</v>
      </c>
      <c r="Q277" s="13">
        <f t="shared" si="30"/>
        <v>1.0190279079907989</v>
      </c>
      <c r="R277" s="16" t="s">
        <v>19</v>
      </c>
    </row>
    <row r="278" spans="1:18" x14ac:dyDescent="0.25">
      <c r="A278" s="3">
        <v>45322</v>
      </c>
      <c r="B278" s="4">
        <v>96.68</v>
      </c>
      <c r="C278" s="4">
        <v>1483128762.5999999</v>
      </c>
      <c r="D278" s="5">
        <v>171412</v>
      </c>
      <c r="E278" s="4">
        <v>0.76</v>
      </c>
      <c r="F278" s="5">
        <v>15780613</v>
      </c>
      <c r="G278" s="4">
        <v>2465630.75</v>
      </c>
      <c r="H278" s="4">
        <v>23022601</v>
      </c>
      <c r="I278" s="4">
        <v>-7886421</v>
      </c>
      <c r="J278" s="4">
        <f t="shared" si="27"/>
        <v>1.4589167733851658</v>
      </c>
      <c r="K278" s="4">
        <f t="shared" si="28"/>
        <v>-0.49975378016050453</v>
      </c>
      <c r="L278" s="4">
        <f t="shared" si="29"/>
        <v>0.95916299322466125</v>
      </c>
      <c r="M278" s="4">
        <f t="shared" si="31"/>
        <v>93.984230054941463</v>
      </c>
      <c r="N278" s="18">
        <f t="shared" si="32"/>
        <v>0.10147183054573272</v>
      </c>
      <c r="O278" s="6">
        <v>3.1E-2</v>
      </c>
      <c r="P278" s="7">
        <v>5.5163636363636357</v>
      </c>
      <c r="Q278" s="13">
        <f t="shared" si="30"/>
        <v>1.0286832157212189</v>
      </c>
      <c r="R278" s="16" t="s">
        <v>19</v>
      </c>
    </row>
    <row r="279" spans="1:18" x14ac:dyDescent="0.25">
      <c r="A279" s="3">
        <v>45351</v>
      </c>
      <c r="B279" s="4">
        <v>96.94</v>
      </c>
      <c r="C279" s="4">
        <v>1970991018.6700001</v>
      </c>
      <c r="D279" s="5">
        <v>184187</v>
      </c>
      <c r="E279" s="4">
        <v>0.8</v>
      </c>
      <c r="F279" s="5">
        <v>20418095</v>
      </c>
      <c r="G279" s="4">
        <v>8074661.6299999999</v>
      </c>
      <c r="H279" s="4">
        <v>47554150</v>
      </c>
      <c r="I279" s="4">
        <v>-15190151</v>
      </c>
      <c r="J279" s="4">
        <f t="shared" si="27"/>
        <v>2.3290199208104378</v>
      </c>
      <c r="K279" s="4">
        <f t="shared" si="28"/>
        <v>-0.7439553494094332</v>
      </c>
      <c r="L279" s="4">
        <f t="shared" si="29"/>
        <v>1.5850645714010048</v>
      </c>
      <c r="M279" s="4">
        <f t="shared" si="31"/>
        <v>96.531582337627484</v>
      </c>
      <c r="N279" s="18">
        <f t="shared" si="32"/>
        <v>0.10410990015483446</v>
      </c>
      <c r="O279" s="6">
        <v>3.5000000000000003E-2</v>
      </c>
      <c r="P279" s="7">
        <v>5.5973684210526322</v>
      </c>
      <c r="Q279" s="13">
        <f t="shared" si="30"/>
        <v>1.0042309226937154</v>
      </c>
      <c r="R279" s="16" t="s">
        <v>19</v>
      </c>
    </row>
    <row r="280" spans="1:18" x14ac:dyDescent="0.25">
      <c r="A280" s="3">
        <v>45379</v>
      </c>
      <c r="B280" s="4">
        <v>98</v>
      </c>
      <c r="C280" s="4">
        <v>1963184727.8499999</v>
      </c>
      <c r="D280" s="5">
        <v>190998</v>
      </c>
      <c r="E280" s="4">
        <v>0.8</v>
      </c>
      <c r="F280" s="5">
        <v>20418095</v>
      </c>
      <c r="G280" s="4">
        <v>4854710.3899999997</v>
      </c>
      <c r="H280" s="4">
        <v>17965467</v>
      </c>
      <c r="I280" s="4">
        <v>-4900371</v>
      </c>
      <c r="J280" s="4">
        <f t="shared" si="27"/>
        <v>0.87987968515182247</v>
      </c>
      <c r="K280" s="4">
        <f t="shared" si="28"/>
        <v>-0.24000138112786723</v>
      </c>
      <c r="L280" s="4">
        <f t="shared" si="29"/>
        <v>0.63987830402395529</v>
      </c>
      <c r="M280" s="4">
        <f t="shared" si="31"/>
        <v>96.149260146453429</v>
      </c>
      <c r="N280" s="18">
        <f t="shared" si="32"/>
        <v>0.10454300334374</v>
      </c>
      <c r="O280" s="6">
        <v>4.1000000000000002E-2</v>
      </c>
      <c r="P280" s="7">
        <v>5.7330000000000005</v>
      </c>
      <c r="Q280" s="13">
        <f t="shared" si="30"/>
        <v>1.0192486125293896</v>
      </c>
      <c r="R280" s="16" t="s">
        <v>19</v>
      </c>
    </row>
    <row r="281" spans="1:18" x14ac:dyDescent="0.25">
      <c r="A281" s="3">
        <v>45412</v>
      </c>
      <c r="B281" s="4">
        <v>96.75</v>
      </c>
      <c r="C281" s="4">
        <v>1957824495.54</v>
      </c>
      <c r="D281" s="5">
        <v>193174</v>
      </c>
      <c r="E281" s="4">
        <v>0.8</v>
      </c>
      <c r="F281" s="5">
        <v>20418095</v>
      </c>
      <c r="G281" s="4">
        <v>7211973.4299999997</v>
      </c>
      <c r="H281" s="4">
        <v>19556390</v>
      </c>
      <c r="I281" s="4">
        <v>-5624062</v>
      </c>
      <c r="J281" s="4">
        <f t="shared" si="27"/>
        <v>0.95779699330422352</v>
      </c>
      <c r="K281" s="4">
        <f t="shared" si="28"/>
        <v>-0.27544499131775024</v>
      </c>
      <c r="L281" s="4">
        <f t="shared" si="29"/>
        <v>0.68235200198647328</v>
      </c>
      <c r="M281" s="4">
        <f t="shared" si="31"/>
        <v>95.886736521698026</v>
      </c>
      <c r="N281" s="18">
        <f t="shared" si="32"/>
        <v>0.10484248703795762</v>
      </c>
      <c r="O281" s="6">
        <v>5.1999999999999998E-2</v>
      </c>
      <c r="P281" s="7">
        <v>5.9781818181818185</v>
      </c>
      <c r="Q281" s="13">
        <f t="shared" si="30"/>
        <v>1.0090029498303619</v>
      </c>
      <c r="R281" s="16" t="s">
        <v>19</v>
      </c>
    </row>
    <row r="282" spans="1:18" x14ac:dyDescent="0.25">
      <c r="A282" s="3">
        <v>45443</v>
      </c>
      <c r="B282" s="4">
        <v>96.75</v>
      </c>
      <c r="C282" s="4">
        <v>1955942849.3099999</v>
      </c>
      <c r="D282" s="5">
        <v>196040</v>
      </c>
      <c r="E282" s="4">
        <v>0.8</v>
      </c>
      <c r="F282" s="5">
        <v>20418095</v>
      </c>
      <c r="G282" s="4">
        <v>5904593.6100000003</v>
      </c>
      <c r="H282" s="4">
        <v>19651182</v>
      </c>
      <c r="I282" s="4">
        <v>-5745792</v>
      </c>
      <c r="J282" s="4">
        <f t="shared" si="27"/>
        <v>0.96243954198469539</v>
      </c>
      <c r="K282" s="4">
        <f t="shared" si="28"/>
        <v>-0.28140685994457365</v>
      </c>
      <c r="L282" s="4">
        <f t="shared" si="29"/>
        <v>0.6810326820401218</v>
      </c>
      <c r="M282" s="4">
        <f t="shared" si="31"/>
        <v>95.794580704517244</v>
      </c>
      <c r="N282" s="18">
        <f t="shared" si="32"/>
        <v>0.10494802422756377</v>
      </c>
      <c r="O282" s="6">
        <v>4.9000000000000044E-2</v>
      </c>
      <c r="P282" s="7">
        <v>6.1466666666666656</v>
      </c>
      <c r="Q282" s="13">
        <f t="shared" si="30"/>
        <v>1.0099736257359879</v>
      </c>
      <c r="R282" s="16" t="s">
        <v>19</v>
      </c>
    </row>
    <row r="283" spans="1:18" x14ac:dyDescent="0.25">
      <c r="A283" s="3">
        <v>45471</v>
      </c>
      <c r="B283" s="4">
        <v>97.35</v>
      </c>
      <c r="C283" s="4">
        <v>2217742993.2600002</v>
      </c>
      <c r="D283" s="5">
        <v>195673</v>
      </c>
      <c r="E283" s="4">
        <v>0.8</v>
      </c>
      <c r="F283" s="5">
        <v>20418095</v>
      </c>
      <c r="G283" s="4">
        <v>6678543.6500000004</v>
      </c>
      <c r="H283" s="4">
        <v>17402954</v>
      </c>
      <c r="I283" s="4">
        <v>-5586474</v>
      </c>
      <c r="J283" s="4">
        <f t="shared" si="27"/>
        <v>0.85232995536557155</v>
      </c>
      <c r="K283" s="4">
        <f t="shared" si="28"/>
        <v>-0.27360407520877927</v>
      </c>
      <c r="L283" s="4">
        <f t="shared" si="29"/>
        <v>0.57872588015679227</v>
      </c>
      <c r="M283" s="4">
        <f t="shared" si="31"/>
        <v>108.61654788362971</v>
      </c>
      <c r="N283" s="18">
        <f t="shared" si="32"/>
        <v>9.2054102822278772E-2</v>
      </c>
      <c r="O283" s="6">
        <v>0.05</v>
      </c>
      <c r="P283" s="7">
        <v>6.2974999999999985</v>
      </c>
      <c r="Q283" s="13">
        <f t="shared" si="30"/>
        <v>0.89627227063319548</v>
      </c>
      <c r="R283" s="16" t="s">
        <v>19</v>
      </c>
    </row>
    <row r="284" spans="1:18" x14ac:dyDescent="0.25">
      <c r="A284" s="3">
        <v>45504</v>
      </c>
      <c r="B284" s="4">
        <v>96.88</v>
      </c>
      <c r="C284" s="4">
        <v>2252112029.8699999</v>
      </c>
      <c r="D284" s="5">
        <v>195981</v>
      </c>
      <c r="E284" s="4">
        <v>0.8</v>
      </c>
      <c r="F284" s="5">
        <v>20808572</v>
      </c>
      <c r="G284" s="4">
        <v>2991419.11</v>
      </c>
      <c r="H284" s="4">
        <v>18222625</v>
      </c>
      <c r="I284" s="4">
        <v>-6283789</v>
      </c>
      <c r="J284" s="4">
        <f t="shared" si="27"/>
        <v>0.87572683988117972</v>
      </c>
      <c r="K284" s="4">
        <f t="shared" si="28"/>
        <v>-0.3019807894554225</v>
      </c>
      <c r="L284" s="4">
        <f t="shared" si="29"/>
        <v>0.57374605042575721</v>
      </c>
      <c r="M284" s="4">
        <f t="shared" si="31"/>
        <v>108.23001356700497</v>
      </c>
      <c r="N284" s="18">
        <f t="shared" si="32"/>
        <v>9.2396346234140392E-2</v>
      </c>
      <c r="O284" s="6">
        <v>4.7E-2</v>
      </c>
      <c r="P284" s="7">
        <v>6.2552173913043472</v>
      </c>
      <c r="Q284" s="13">
        <f t="shared" si="30"/>
        <v>0.89513062788282649</v>
      </c>
      <c r="R284" s="16" t="s">
        <v>19</v>
      </c>
    </row>
    <row r="285" spans="1:18" x14ac:dyDescent="0.25">
      <c r="A285" s="3">
        <v>45534</v>
      </c>
      <c r="B285" s="4">
        <v>96.55</v>
      </c>
      <c r="C285" s="4">
        <v>2252873890.0900002</v>
      </c>
      <c r="D285" s="5">
        <v>197528</v>
      </c>
      <c r="E285" s="4">
        <v>0.8</v>
      </c>
      <c r="F285" s="5">
        <v>20808572</v>
      </c>
      <c r="G285" s="4">
        <v>2531403.2799999998</v>
      </c>
      <c r="H285" s="4">
        <v>18424360</v>
      </c>
      <c r="I285" s="4">
        <v>-6492588</v>
      </c>
      <c r="J285" s="4">
        <f t="shared" si="27"/>
        <v>0.8854216425807595</v>
      </c>
      <c r="K285" s="4">
        <f t="shared" si="28"/>
        <v>-0.31201506763654901</v>
      </c>
      <c r="L285" s="4">
        <f t="shared" si="29"/>
        <v>0.57340657494421055</v>
      </c>
      <c r="M285" s="4">
        <f t="shared" si="31"/>
        <v>108.26662637349646</v>
      </c>
      <c r="N285" s="18">
        <f t="shared" si="32"/>
        <v>9.2363819692112159E-2</v>
      </c>
      <c r="O285" s="6">
        <v>0</v>
      </c>
      <c r="P285" s="7">
        <v>5.9786363636363653</v>
      </c>
      <c r="Q285" s="13">
        <f t="shared" si="30"/>
        <v>0.89177988854038326</v>
      </c>
      <c r="R285" s="16" t="s">
        <v>19</v>
      </c>
    </row>
    <row r="286" spans="1:18" x14ac:dyDescent="0.25">
      <c r="A286" s="3">
        <v>45565</v>
      </c>
      <c r="B286" s="4">
        <v>92.39</v>
      </c>
      <c r="C286" s="4">
        <v>2241021066.5799999</v>
      </c>
      <c r="D286" s="5">
        <v>197993</v>
      </c>
      <c r="E286" s="4">
        <v>0.8</v>
      </c>
      <c r="F286" s="5">
        <v>20808572</v>
      </c>
      <c r="G286" s="4">
        <v>2471504.5699999998</v>
      </c>
      <c r="H286" s="4">
        <v>31388167</v>
      </c>
      <c r="I286" s="4">
        <v>-10676539</v>
      </c>
      <c r="J286" s="4">
        <f t="shared" si="27"/>
        <v>1.5084248452993314</v>
      </c>
      <c r="K286" s="4">
        <f t="shared" si="28"/>
        <v>-0.51308369454665126</v>
      </c>
      <c r="L286" s="4">
        <f t="shared" si="29"/>
        <v>0.99534115075268015</v>
      </c>
      <c r="M286" s="4">
        <f t="shared" si="31"/>
        <v>107.69701383545204</v>
      </c>
      <c r="N286" s="18">
        <f t="shared" si="32"/>
        <v>9.2872465193065246E-2</v>
      </c>
      <c r="O286" s="6">
        <v>4.8000000000000001E-2</v>
      </c>
      <c r="P286" s="7">
        <v>6.2476190476190485</v>
      </c>
      <c r="Q286" s="13">
        <f t="shared" si="30"/>
        <v>0.85786965403851123</v>
      </c>
      <c r="R286" s="16" t="s">
        <v>19</v>
      </c>
    </row>
    <row r="287" spans="1:18" x14ac:dyDescent="0.25">
      <c r="A287" s="3">
        <v>45596</v>
      </c>
      <c r="B287" s="4">
        <v>87.16</v>
      </c>
      <c r="C287" s="4">
        <v>2241190080.4400001</v>
      </c>
      <c r="D287" s="5">
        <v>196926</v>
      </c>
      <c r="E287" s="4">
        <v>0.8</v>
      </c>
      <c r="F287" s="5">
        <v>20808572</v>
      </c>
      <c r="G287" s="4">
        <v>3147164.29</v>
      </c>
      <c r="H287" s="4">
        <v>18777986</v>
      </c>
      <c r="I287" s="4">
        <v>-6331438</v>
      </c>
      <c r="J287" s="4">
        <f t="shared" si="27"/>
        <v>0.90241588899036418</v>
      </c>
      <c r="K287" s="4">
        <f t="shared" si="28"/>
        <v>-0.30427066307096901</v>
      </c>
      <c r="L287" s="4">
        <f t="shared" si="29"/>
        <v>0.59814522591939512</v>
      </c>
      <c r="M287" s="4">
        <f t="shared" si="31"/>
        <v>107.70513615446558</v>
      </c>
      <c r="N287" s="18">
        <f t="shared" si="32"/>
        <v>9.2865172881215763E-2</v>
      </c>
      <c r="O287" s="6">
        <v>4.4999999999999998E-2</v>
      </c>
      <c r="P287" s="7">
        <v>6.5382608695652182</v>
      </c>
      <c r="Q287" s="13">
        <f t="shared" si="30"/>
        <v>0.80924645854399435</v>
      </c>
      <c r="R287" s="16" t="s">
        <v>19</v>
      </c>
    </row>
    <row r="288" spans="1:18" x14ac:dyDescent="0.25">
      <c r="A288" s="3">
        <v>45625</v>
      </c>
      <c r="B288" s="4">
        <v>82.8</v>
      </c>
      <c r="C288" s="4">
        <v>2265944267.6599998</v>
      </c>
      <c r="D288" s="5">
        <v>195323</v>
      </c>
      <c r="E288" s="4">
        <v>0.8</v>
      </c>
      <c r="F288" s="5">
        <v>20808572</v>
      </c>
      <c r="G288" s="4">
        <v>5076652.0199999996</v>
      </c>
      <c r="H288" s="4">
        <v>33028425</v>
      </c>
      <c r="I288" s="4">
        <v>-6173598</v>
      </c>
      <c r="J288" s="4">
        <f t="shared" si="27"/>
        <v>1.5872509175545539</v>
      </c>
      <c r="K288" s="4">
        <f t="shared" si="28"/>
        <v>-0.29668532756596655</v>
      </c>
      <c r="L288" s="4">
        <f t="shared" si="29"/>
        <v>1.2905655899885873</v>
      </c>
      <c r="M288" s="4">
        <f t="shared" si="31"/>
        <v>108.89475105067277</v>
      </c>
      <c r="N288" s="18">
        <f t="shared" si="32"/>
        <v>9.1809341446775106E-2</v>
      </c>
      <c r="O288" s="6">
        <v>3.5000000000000003E-2</v>
      </c>
      <c r="P288" s="7">
        <v>6.7052631578947377</v>
      </c>
      <c r="Q288" s="13">
        <f t="shared" si="30"/>
        <v>0.76036722799862122</v>
      </c>
      <c r="R288" s="16" t="s">
        <v>19</v>
      </c>
    </row>
    <row r="289" spans="1:18" x14ac:dyDescent="0.25">
      <c r="A289" s="3">
        <v>45656</v>
      </c>
      <c r="B289" s="4">
        <v>72.91</v>
      </c>
      <c r="C289" s="4">
        <v>2272953176.29</v>
      </c>
      <c r="D289" s="5">
        <v>191848</v>
      </c>
      <c r="E289" s="4">
        <v>0.8</v>
      </c>
      <c r="F289" s="5">
        <v>20808572</v>
      </c>
      <c r="G289" s="4">
        <v>6580249.5999999996</v>
      </c>
      <c r="H289" s="4">
        <v>19489659</v>
      </c>
      <c r="I289" s="4">
        <v>-6115635</v>
      </c>
      <c r="J289" s="4">
        <f t="shared" ref="J289" si="33">H289/F289</f>
        <v>0.93661684232824816</v>
      </c>
      <c r="K289" s="4">
        <f t="shared" ref="K289" si="34">I289/F289</f>
        <v>-0.29389979283537571</v>
      </c>
      <c r="L289" s="4">
        <f t="shared" ref="L289" si="35">J289+K289</f>
        <v>0.64271704949287245</v>
      </c>
      <c r="M289" s="4">
        <f t="shared" si="31"/>
        <v>109.23157899975068</v>
      </c>
      <c r="N289" s="18">
        <f t="shared" si="32"/>
        <v>9.1514737619207365E-2</v>
      </c>
      <c r="O289" s="6">
        <v>6.3067999999999999E-2</v>
      </c>
      <c r="P289" s="7">
        <v>7.0784210526315796</v>
      </c>
      <c r="Q289" s="13">
        <f t="shared" si="30"/>
        <v>0.66748096720424055</v>
      </c>
      <c r="R289" s="16" t="s">
        <v>19</v>
      </c>
    </row>
    <row r="290" spans="1:18" x14ac:dyDescent="0.25">
      <c r="A290" s="8">
        <v>43131</v>
      </c>
      <c r="B290" s="9">
        <v>2458.98</v>
      </c>
      <c r="C290" s="9">
        <v>1236694533.1199999</v>
      </c>
      <c r="D290" s="10">
        <v>6297</v>
      </c>
      <c r="E290" s="9">
        <v>1.2</v>
      </c>
      <c r="F290" s="10">
        <v>537492</v>
      </c>
      <c r="G290" s="9">
        <v>330370.92</v>
      </c>
      <c r="H290" s="9">
        <v>8683940</v>
      </c>
      <c r="I290" s="9">
        <v>-671834</v>
      </c>
      <c r="J290" s="9">
        <f t="shared" ref="J290:J350" si="36">H290/F290</f>
        <v>16.156407909327022</v>
      </c>
      <c r="K290" s="9">
        <f t="shared" ref="K290:K350" si="37">I290/F290</f>
        <v>-1.2499423247229726</v>
      </c>
      <c r="L290" s="9">
        <f t="shared" ref="L290:L350" si="38">J290+K290</f>
        <v>14.906465584604049</v>
      </c>
      <c r="M290" s="9">
        <f t="shared" si="31"/>
        <v>2300.8612837400369</v>
      </c>
      <c r="N290" s="17">
        <f t="shared" si="32"/>
        <v>6.2765096999193304E-3</v>
      </c>
      <c r="O290" s="11">
        <v>5.6000000000000001E-2</v>
      </c>
      <c r="P290" s="12">
        <v>5.2314285714285713</v>
      </c>
      <c r="Q290" s="14">
        <f t="shared" si="30"/>
        <v>1.0687215337045186</v>
      </c>
      <c r="R290" s="15" t="s">
        <v>15</v>
      </c>
    </row>
    <row r="291" spans="1:18" x14ac:dyDescent="0.25">
      <c r="A291" s="3">
        <v>43159</v>
      </c>
      <c r="B291" s="4">
        <v>2369</v>
      </c>
      <c r="C291" s="4">
        <v>1244505317.53</v>
      </c>
      <c r="D291" s="5">
        <v>6447</v>
      </c>
      <c r="E291" s="4">
        <v>1.2</v>
      </c>
      <c r="F291" s="5">
        <v>537492</v>
      </c>
      <c r="G291" s="4">
        <v>39435473.189999998</v>
      </c>
      <c r="H291" s="4">
        <v>7763360</v>
      </c>
      <c r="I291" s="4">
        <v>-730756</v>
      </c>
      <c r="J291" s="4">
        <f t="shared" si="36"/>
        <v>14.443675440750747</v>
      </c>
      <c r="K291" s="4">
        <f t="shared" si="37"/>
        <v>-1.3595662819167542</v>
      </c>
      <c r="L291" s="4">
        <f t="shared" si="38"/>
        <v>13.084109158833993</v>
      </c>
      <c r="M291" s="4">
        <f t="shared" si="31"/>
        <v>2315.3931919544848</v>
      </c>
      <c r="N291" s="18">
        <f t="shared" si="32"/>
        <v>6.2370046126551948E-3</v>
      </c>
      <c r="O291" s="6">
        <v>6.5000000000000002E-2</v>
      </c>
      <c r="P291" s="7">
        <v>5.1005882352941176</v>
      </c>
      <c r="Q291" s="13">
        <f t="shared" si="30"/>
        <v>1.0231523562528333</v>
      </c>
      <c r="R291" s="16" t="s">
        <v>15</v>
      </c>
    </row>
    <row r="292" spans="1:18" x14ac:dyDescent="0.25">
      <c r="A292" s="3">
        <v>43188</v>
      </c>
      <c r="B292" s="4">
        <v>2384</v>
      </c>
      <c r="C292" s="4">
        <v>1244111389.98</v>
      </c>
      <c r="D292" s="5">
        <v>6620</v>
      </c>
      <c r="E292" s="4">
        <v>1.2</v>
      </c>
      <c r="F292" s="5">
        <v>537492</v>
      </c>
      <c r="G292" s="4">
        <v>774945.43</v>
      </c>
      <c r="H292" s="4">
        <v>6400493</v>
      </c>
      <c r="I292" s="4">
        <v>-624338</v>
      </c>
      <c r="J292" s="4">
        <f t="shared" si="36"/>
        <v>11.908071189896781</v>
      </c>
      <c r="K292" s="4">
        <f t="shared" si="37"/>
        <v>-1.1615763583457985</v>
      </c>
      <c r="L292" s="4">
        <f t="shared" si="38"/>
        <v>10.746494831550983</v>
      </c>
      <c r="M292" s="4">
        <f t="shared" si="31"/>
        <v>2314.6602925810989</v>
      </c>
      <c r="N292" s="18">
        <f t="shared" si="32"/>
        <v>6.2389850927502266E-3</v>
      </c>
      <c r="O292" s="6">
        <v>6.6000000000000003E-2</v>
      </c>
      <c r="P292" s="7">
        <v>5.102380952380952</v>
      </c>
      <c r="Q292" s="13">
        <f t="shared" si="30"/>
        <v>1.0299567533262428</v>
      </c>
      <c r="R292" s="16" t="s">
        <v>15</v>
      </c>
    </row>
    <row r="293" spans="1:18" x14ac:dyDescent="0.25">
      <c r="A293" s="3">
        <v>43220</v>
      </c>
      <c r="B293" s="4">
        <v>244</v>
      </c>
      <c r="C293" s="4">
        <v>1243573369.3699999</v>
      </c>
      <c r="D293" s="5">
        <v>6825</v>
      </c>
      <c r="E293" s="4">
        <v>1.2</v>
      </c>
      <c r="F293" s="5">
        <v>5374920</v>
      </c>
      <c r="G293" s="4">
        <v>2781641.05</v>
      </c>
      <c r="H293" s="4">
        <v>7201446</v>
      </c>
      <c r="I293" s="4">
        <v>-691312</v>
      </c>
      <c r="J293" s="4">
        <f t="shared" si="36"/>
        <v>1.3398238485410014</v>
      </c>
      <c r="K293" s="4">
        <f t="shared" si="37"/>
        <v>-0.12861810036242399</v>
      </c>
      <c r="L293" s="4">
        <f t="shared" si="38"/>
        <v>1.2112057481785774</v>
      </c>
      <c r="M293" s="4">
        <f t="shared" si="31"/>
        <v>231.36593091059959</v>
      </c>
      <c r="N293" s="18">
        <f t="shared" si="32"/>
        <v>6.4045571221362119E-2</v>
      </c>
      <c r="O293" s="6">
        <v>6.6000000000000003E-2</v>
      </c>
      <c r="P293" s="7">
        <v>5.2709523809523819</v>
      </c>
      <c r="Q293" s="13">
        <f t="shared" si="30"/>
        <v>1.0546064368235886</v>
      </c>
      <c r="R293" s="16" t="s">
        <v>15</v>
      </c>
    </row>
    <row r="294" spans="1:18" x14ac:dyDescent="0.25">
      <c r="A294" s="3">
        <v>43250</v>
      </c>
      <c r="B294" s="4">
        <v>228.5</v>
      </c>
      <c r="C294" s="4">
        <v>1241674804.1199999</v>
      </c>
      <c r="D294" s="5">
        <v>7291</v>
      </c>
      <c r="E294" s="4">
        <v>1.2</v>
      </c>
      <c r="F294" s="5">
        <v>5374920</v>
      </c>
      <c r="G294" s="4">
        <v>987079.31</v>
      </c>
      <c r="H294" s="4">
        <v>6524610</v>
      </c>
      <c r="I294" s="4">
        <v>-749179</v>
      </c>
      <c r="J294" s="4">
        <f t="shared" si="36"/>
        <v>1.2138989975664753</v>
      </c>
      <c r="K294" s="4">
        <f t="shared" si="37"/>
        <v>-0.13938421409062832</v>
      </c>
      <c r="L294" s="4">
        <f t="shared" si="38"/>
        <v>1.0745147834758471</v>
      </c>
      <c r="M294" s="4">
        <f t="shared" si="31"/>
        <v>231.01270421141149</v>
      </c>
      <c r="N294" s="18">
        <f t="shared" si="32"/>
        <v>6.4146313815653722E-2</v>
      </c>
      <c r="O294" s="6">
        <v>6.6299999999999998E-2</v>
      </c>
      <c r="P294" s="7">
        <v>5.4619047619047629</v>
      </c>
      <c r="Q294" s="13">
        <f t="shared" si="30"/>
        <v>0.98912309078416749</v>
      </c>
      <c r="R294" s="16" t="s">
        <v>15</v>
      </c>
    </row>
    <row r="295" spans="1:18" x14ac:dyDescent="0.25">
      <c r="A295" s="3">
        <v>43280</v>
      </c>
      <c r="B295" s="4">
        <v>204.4</v>
      </c>
      <c r="C295" s="4">
        <v>1238534074.21</v>
      </c>
      <c r="D295" s="5">
        <v>7639</v>
      </c>
      <c r="E295" s="4">
        <v>1.2</v>
      </c>
      <c r="F295" s="5">
        <v>5374920</v>
      </c>
      <c r="G295" s="4">
        <v>2172478.25</v>
      </c>
      <c r="H295" s="4">
        <v>6063120</v>
      </c>
      <c r="I295" s="4">
        <v>-830916</v>
      </c>
      <c r="J295" s="4">
        <f t="shared" si="36"/>
        <v>1.1280391150007814</v>
      </c>
      <c r="K295" s="4">
        <f t="shared" si="37"/>
        <v>-0.15459132414994084</v>
      </c>
      <c r="L295" s="4">
        <f t="shared" si="38"/>
        <v>0.97344779085084054</v>
      </c>
      <c r="M295" s="4">
        <f t="shared" si="31"/>
        <v>230.4283736706779</v>
      </c>
      <c r="N295" s="18">
        <f t="shared" si="32"/>
        <v>6.4313666157460148E-2</v>
      </c>
      <c r="O295" s="6">
        <v>6.6199999999999995E-2</v>
      </c>
      <c r="P295" s="7">
        <v>5.8500000000000005</v>
      </c>
      <c r="Q295" s="13">
        <f t="shared" si="30"/>
        <v>0.88704353870987718</v>
      </c>
      <c r="R295" s="16" t="s">
        <v>15</v>
      </c>
    </row>
    <row r="296" spans="1:18" x14ac:dyDescent="0.25">
      <c r="A296" s="3">
        <v>43312</v>
      </c>
      <c r="B296" s="4">
        <v>198.99</v>
      </c>
      <c r="C296" s="4">
        <v>1245629036.75</v>
      </c>
      <c r="D296" s="5">
        <v>8344</v>
      </c>
      <c r="E296" s="4">
        <v>1.1499999999999999</v>
      </c>
      <c r="F296" s="5">
        <v>5374920</v>
      </c>
      <c r="G296" s="4">
        <v>1569189.18</v>
      </c>
      <c r="H296" s="4">
        <v>7258349</v>
      </c>
      <c r="I296" s="4">
        <v>-624329</v>
      </c>
      <c r="J296" s="4">
        <f t="shared" si="36"/>
        <v>1.3504106107625788</v>
      </c>
      <c r="K296" s="4">
        <f t="shared" si="37"/>
        <v>-0.11615596139105326</v>
      </c>
      <c r="L296" s="4">
        <f t="shared" si="38"/>
        <v>1.2342546493715256</v>
      </c>
      <c r="M296" s="4">
        <f t="shared" si="31"/>
        <v>231.74838634807588</v>
      </c>
      <c r="N296" s="18">
        <f t="shared" si="32"/>
        <v>6.1199722629261544E-2</v>
      </c>
      <c r="O296" s="6">
        <v>6.7199999999999996E-2</v>
      </c>
      <c r="P296" s="7">
        <v>5.76</v>
      </c>
      <c r="Q296" s="13">
        <f t="shared" si="30"/>
        <v>0.85864675536996315</v>
      </c>
      <c r="R296" s="16" t="s">
        <v>15</v>
      </c>
    </row>
    <row r="297" spans="1:18" x14ac:dyDescent="0.25">
      <c r="A297" s="3">
        <v>43343</v>
      </c>
      <c r="B297" s="4">
        <v>198.2</v>
      </c>
      <c r="C297" s="4">
        <v>1245716580.4200001</v>
      </c>
      <c r="D297" s="5">
        <v>8940</v>
      </c>
      <c r="E297" s="4">
        <v>1.1499999999999999</v>
      </c>
      <c r="F297" s="5">
        <v>5374920</v>
      </c>
      <c r="G297" s="4">
        <v>1979215.77</v>
      </c>
      <c r="H297" s="4">
        <v>6740662</v>
      </c>
      <c r="I297" s="4">
        <v>-705993</v>
      </c>
      <c r="J297" s="4">
        <f t="shared" si="36"/>
        <v>1.2540953167675053</v>
      </c>
      <c r="K297" s="4">
        <f t="shared" si="37"/>
        <v>-0.13134948985287223</v>
      </c>
      <c r="L297" s="4">
        <f t="shared" si="38"/>
        <v>1.1227458269146331</v>
      </c>
      <c r="M297" s="4">
        <f t="shared" si="31"/>
        <v>231.76467378491216</v>
      </c>
      <c r="N297" s="18">
        <f t="shared" si="32"/>
        <v>6.1195303726854444E-2</v>
      </c>
      <c r="O297" s="6">
        <v>6.93E-2</v>
      </c>
      <c r="P297" s="7">
        <v>5.7104347826086954</v>
      </c>
      <c r="Q297" s="13">
        <f t="shared" si="30"/>
        <v>0.85517778340946959</v>
      </c>
      <c r="R297" s="16" t="s">
        <v>15</v>
      </c>
    </row>
    <row r="298" spans="1:18" x14ac:dyDescent="0.25">
      <c r="A298" s="3">
        <v>43371</v>
      </c>
      <c r="B298" s="4">
        <v>202.24</v>
      </c>
      <c r="C298" s="4">
        <v>1248122029.0699999</v>
      </c>
      <c r="D298" s="5">
        <v>9151</v>
      </c>
      <c r="E298" s="4">
        <v>1.1499999999999999</v>
      </c>
      <c r="F298" s="5">
        <v>5374920</v>
      </c>
      <c r="G298" s="4">
        <v>2768806.68</v>
      </c>
      <c r="H298" s="4">
        <v>7753349</v>
      </c>
      <c r="I298" s="4">
        <v>-674477</v>
      </c>
      <c r="J298" s="4">
        <f t="shared" si="36"/>
        <v>1.4425050047256518</v>
      </c>
      <c r="K298" s="4">
        <f t="shared" si="37"/>
        <v>-0.12548596072127585</v>
      </c>
      <c r="L298" s="4">
        <f t="shared" si="38"/>
        <v>1.3170190440043759</v>
      </c>
      <c r="M298" s="4">
        <f t="shared" si="31"/>
        <v>232.21220577608597</v>
      </c>
      <c r="N298" s="18">
        <f t="shared" si="32"/>
        <v>6.1074134072754749E-2</v>
      </c>
      <c r="O298" s="6">
        <v>7.0900000000000005E-2</v>
      </c>
      <c r="P298" s="7">
        <v>5.8842105263157887</v>
      </c>
      <c r="Q298" s="13">
        <f t="shared" si="30"/>
        <v>0.87092751788858547</v>
      </c>
      <c r="R298" s="16" t="s">
        <v>15</v>
      </c>
    </row>
    <row r="299" spans="1:18" x14ac:dyDescent="0.25">
      <c r="A299" s="3">
        <v>43404</v>
      </c>
      <c r="B299" s="4">
        <v>213.41</v>
      </c>
      <c r="C299" s="4">
        <v>1192941029.01</v>
      </c>
      <c r="D299" s="5">
        <v>9533</v>
      </c>
      <c r="E299" s="4">
        <v>1.1499999999999999</v>
      </c>
      <c r="F299" s="5">
        <v>5374920</v>
      </c>
      <c r="G299" s="4">
        <v>1783584.55</v>
      </c>
      <c r="H299" s="4">
        <v>8808447</v>
      </c>
      <c r="I299" s="4">
        <v>-670961</v>
      </c>
      <c r="J299" s="4">
        <f t="shared" si="36"/>
        <v>1.6388052287289858</v>
      </c>
      <c r="K299" s="4">
        <f t="shared" si="37"/>
        <v>-0.12483181145021693</v>
      </c>
      <c r="L299" s="4">
        <f t="shared" si="38"/>
        <v>1.5139734172787689</v>
      </c>
      <c r="M299" s="4">
        <f t="shared" si="31"/>
        <v>221.94582040476882</v>
      </c>
      <c r="N299" s="18">
        <f t="shared" si="32"/>
        <v>6.3980226619546166E-2</v>
      </c>
      <c r="O299" s="6">
        <v>7.0000000000000007E-2</v>
      </c>
      <c r="P299" s="7">
        <v>5.413181818181819</v>
      </c>
      <c r="Q299" s="13">
        <f t="shared" si="30"/>
        <v>0.96154097252562898</v>
      </c>
      <c r="R299" s="16" t="s">
        <v>15</v>
      </c>
    </row>
    <row r="300" spans="1:18" x14ac:dyDescent="0.25">
      <c r="A300" s="3">
        <v>43434</v>
      </c>
      <c r="B300" s="4">
        <v>221.35</v>
      </c>
      <c r="C300" s="4">
        <v>1192718125.76</v>
      </c>
      <c r="D300" s="5">
        <v>10117</v>
      </c>
      <c r="E300" s="4">
        <v>1.35</v>
      </c>
      <c r="F300" s="5">
        <v>5374920</v>
      </c>
      <c r="G300" s="4">
        <v>2035911.77</v>
      </c>
      <c r="H300" s="4">
        <v>8201149</v>
      </c>
      <c r="I300" s="4">
        <v>-623103</v>
      </c>
      <c r="J300" s="4">
        <f t="shared" si="36"/>
        <v>1.5258178726381044</v>
      </c>
      <c r="K300" s="4">
        <f t="shared" si="37"/>
        <v>-0.11592786497287401</v>
      </c>
      <c r="L300" s="4">
        <f t="shared" si="38"/>
        <v>1.4098900076652303</v>
      </c>
      <c r="M300" s="4">
        <f t="shared" si="31"/>
        <v>221.90434941543316</v>
      </c>
      <c r="N300" s="18">
        <f t="shared" si="32"/>
        <v>7.5497403530452978E-2</v>
      </c>
      <c r="O300" s="6">
        <v>7.0000000000000007E-2</v>
      </c>
      <c r="P300" s="7">
        <v>5.149</v>
      </c>
      <c r="Q300" s="13">
        <f t="shared" si="30"/>
        <v>0.997501854213793</v>
      </c>
      <c r="R300" s="16" t="s">
        <v>15</v>
      </c>
    </row>
    <row r="301" spans="1:18" x14ac:dyDescent="0.25">
      <c r="A301" s="3">
        <v>43462</v>
      </c>
      <c r="B301" s="4">
        <v>238</v>
      </c>
      <c r="C301" s="4">
        <v>1190971600.1600001</v>
      </c>
      <c r="D301" s="5">
        <v>10732</v>
      </c>
      <c r="E301" s="4">
        <v>1.52</v>
      </c>
      <c r="F301" s="5">
        <v>5374920</v>
      </c>
      <c r="G301" s="4">
        <v>828527.08</v>
      </c>
      <c r="H301" s="4">
        <v>7315629</v>
      </c>
      <c r="I301" s="4">
        <v>-658617</v>
      </c>
      <c r="J301" s="4">
        <f t="shared" si="36"/>
        <v>1.3610675135629926</v>
      </c>
      <c r="K301" s="4">
        <f t="shared" si="37"/>
        <v>-0.12253521912884285</v>
      </c>
      <c r="L301" s="4">
        <f t="shared" si="38"/>
        <v>1.2385322944341497</v>
      </c>
      <c r="M301" s="4">
        <f t="shared" si="31"/>
        <v>221.57940958377057</v>
      </c>
      <c r="N301" s="18">
        <f t="shared" si="32"/>
        <v>8.5496035396073422E-2</v>
      </c>
      <c r="O301" s="6">
        <v>5.3600000000000002E-2</v>
      </c>
      <c r="P301" s="7">
        <v>5.0805263157894744</v>
      </c>
      <c r="Q301" s="13">
        <f t="shared" si="30"/>
        <v>1.0741070230626346</v>
      </c>
      <c r="R301" s="16" t="s">
        <v>15</v>
      </c>
    </row>
    <row r="302" spans="1:18" x14ac:dyDescent="0.25">
      <c r="A302" s="3">
        <v>43496</v>
      </c>
      <c r="B302" s="4">
        <v>238.5</v>
      </c>
      <c r="C302" s="4">
        <v>1203892809.04</v>
      </c>
      <c r="D302" s="5">
        <v>14009</v>
      </c>
      <c r="E302" s="4">
        <v>1.4</v>
      </c>
      <c r="F302" s="5">
        <v>5374920</v>
      </c>
      <c r="G302" s="4">
        <v>2040186.91</v>
      </c>
      <c r="H302" s="4">
        <v>18428043</v>
      </c>
      <c r="I302" s="4">
        <v>-754308</v>
      </c>
      <c r="J302" s="4">
        <f t="shared" si="36"/>
        <v>3.4285241454756537</v>
      </c>
      <c r="K302" s="4">
        <f t="shared" si="37"/>
        <v>-0.14033846085151036</v>
      </c>
      <c r="L302" s="4">
        <f t="shared" si="38"/>
        <v>3.2881856846241435</v>
      </c>
      <c r="M302" s="4">
        <f t="shared" si="31"/>
        <v>223.98339120210161</v>
      </c>
      <c r="N302" s="18">
        <f t="shared" si="32"/>
        <v>7.7638554785900427E-2</v>
      </c>
      <c r="O302" s="6">
        <v>6.4699999999999994E-2</v>
      </c>
      <c r="P302" s="7">
        <v>4.6790909090909087</v>
      </c>
      <c r="Q302" s="13">
        <f t="shared" si="30"/>
        <v>1.0648110947869343</v>
      </c>
      <c r="R302" s="16" t="s">
        <v>15</v>
      </c>
    </row>
    <row r="303" spans="1:18" x14ac:dyDescent="0.25">
      <c r="A303" s="3">
        <v>43524</v>
      </c>
      <c r="B303" s="4">
        <v>249.98</v>
      </c>
      <c r="C303" s="4">
        <v>1203987455.99</v>
      </c>
      <c r="D303" s="5">
        <v>17512</v>
      </c>
      <c r="E303" s="4">
        <v>1.4</v>
      </c>
      <c r="F303" s="5">
        <v>5374920</v>
      </c>
      <c r="G303" s="4">
        <v>1616389.86</v>
      </c>
      <c r="H303" s="4">
        <v>14876537</v>
      </c>
      <c r="I303" s="4">
        <v>-722987</v>
      </c>
      <c r="J303" s="4">
        <f t="shared" si="36"/>
        <v>2.7677690086550126</v>
      </c>
      <c r="K303" s="4">
        <f t="shared" si="37"/>
        <v>-0.13451121132965699</v>
      </c>
      <c r="L303" s="4">
        <f t="shared" si="38"/>
        <v>2.6332577973253555</v>
      </c>
      <c r="M303" s="4">
        <f t="shared" si="31"/>
        <v>224.00100019907273</v>
      </c>
      <c r="N303" s="18">
        <f t="shared" si="32"/>
        <v>7.7632240212901937E-2</v>
      </c>
      <c r="O303" s="6">
        <v>6.6299999999999998E-2</v>
      </c>
      <c r="P303" s="7">
        <v>4.4850000000000003</v>
      </c>
      <c r="Q303" s="13">
        <f t="shared" si="30"/>
        <v>1.1159771598244623</v>
      </c>
      <c r="R303" s="16" t="s">
        <v>15</v>
      </c>
    </row>
    <row r="304" spans="1:18" x14ac:dyDescent="0.25">
      <c r="A304" s="3">
        <v>43553</v>
      </c>
      <c r="B304" s="4">
        <v>253.8</v>
      </c>
      <c r="C304" s="4">
        <v>1205399692.8800001</v>
      </c>
      <c r="D304" s="5">
        <v>20488</v>
      </c>
      <c r="E304" s="4">
        <v>1.4</v>
      </c>
      <c r="F304" s="5">
        <v>5374920</v>
      </c>
      <c r="G304" s="4">
        <v>1374526.35</v>
      </c>
      <c r="H304" s="4">
        <v>6391908</v>
      </c>
      <c r="I304" s="4">
        <v>-699032</v>
      </c>
      <c r="J304" s="4">
        <f t="shared" si="36"/>
        <v>1.189209885914581</v>
      </c>
      <c r="K304" s="4">
        <f t="shared" si="37"/>
        <v>-0.13005440080968647</v>
      </c>
      <c r="L304" s="4">
        <f t="shared" si="38"/>
        <v>1.0591554851048945</v>
      </c>
      <c r="M304" s="4">
        <f t="shared" si="31"/>
        <v>224.26374585668253</v>
      </c>
      <c r="N304" s="18">
        <f t="shared" si="32"/>
        <v>7.7538141623654244E-2</v>
      </c>
      <c r="O304" s="6">
        <v>6.4699999999999994E-2</v>
      </c>
      <c r="P304" s="7">
        <v>4.4047368421052626</v>
      </c>
      <c r="Q304" s="13">
        <f t="shared" si="30"/>
        <v>1.1317032052170968</v>
      </c>
      <c r="R304" s="16" t="s">
        <v>15</v>
      </c>
    </row>
    <row r="305" spans="1:18" x14ac:dyDescent="0.25">
      <c r="A305" s="3">
        <v>43585</v>
      </c>
      <c r="B305" s="4">
        <v>255.7</v>
      </c>
      <c r="C305" s="4">
        <v>1505758840.97</v>
      </c>
      <c r="D305" s="5">
        <v>23145</v>
      </c>
      <c r="E305" s="4">
        <v>1.4</v>
      </c>
      <c r="F305" s="5">
        <v>6718650</v>
      </c>
      <c r="G305" s="4">
        <v>2359651.58</v>
      </c>
      <c r="H305" s="4">
        <v>7273101</v>
      </c>
      <c r="I305" s="4">
        <v>-884942</v>
      </c>
      <c r="J305" s="4">
        <f t="shared" si="36"/>
        <v>1.0825241678015673</v>
      </c>
      <c r="K305" s="4">
        <f t="shared" si="37"/>
        <v>-0.13171425807267828</v>
      </c>
      <c r="L305" s="4">
        <f t="shared" si="38"/>
        <v>0.95080990972888912</v>
      </c>
      <c r="M305" s="4">
        <f t="shared" si="31"/>
        <v>224.11627945643843</v>
      </c>
      <c r="N305" s="18">
        <f t="shared" si="32"/>
        <v>7.7590926507010272E-2</v>
      </c>
      <c r="O305" s="6">
        <v>6.59E-2</v>
      </c>
      <c r="P305" s="7">
        <v>4.4914285714285729</v>
      </c>
      <c r="Q305" s="13">
        <f t="shared" si="30"/>
        <v>1.1409255972844243</v>
      </c>
      <c r="R305" s="16" t="s">
        <v>15</v>
      </c>
    </row>
    <row r="306" spans="1:18" x14ac:dyDescent="0.25">
      <c r="A306" s="3">
        <v>43616</v>
      </c>
      <c r="B306" s="4">
        <v>259.99</v>
      </c>
      <c r="C306" s="4">
        <v>1501334170.74</v>
      </c>
      <c r="D306" s="5">
        <v>25146</v>
      </c>
      <c r="E306" s="4">
        <v>1.4</v>
      </c>
      <c r="F306" s="5">
        <v>6718650</v>
      </c>
      <c r="G306" s="4">
        <v>1832520.07</v>
      </c>
      <c r="H306" s="4">
        <v>8312221</v>
      </c>
      <c r="I306" s="4">
        <v>-925450</v>
      </c>
      <c r="J306" s="4">
        <f t="shared" si="36"/>
        <v>1.2371861906781869</v>
      </c>
      <c r="K306" s="4">
        <f t="shared" si="37"/>
        <v>-0.13774344548383977</v>
      </c>
      <c r="L306" s="4">
        <f t="shared" si="38"/>
        <v>1.0994427451943471</v>
      </c>
      <c r="M306" s="4">
        <f t="shared" si="31"/>
        <v>223.45771408541896</v>
      </c>
      <c r="N306" s="18">
        <f t="shared" si="32"/>
        <v>7.7827536210347104E-2</v>
      </c>
      <c r="O306" s="6">
        <v>5.4600000000000003E-2</v>
      </c>
      <c r="P306" s="7">
        <v>4.2859090909090911</v>
      </c>
      <c r="Q306" s="13">
        <f t="shared" si="30"/>
        <v>1.1634863493708534</v>
      </c>
      <c r="R306" s="16" t="s">
        <v>15</v>
      </c>
    </row>
    <row r="307" spans="1:18" x14ac:dyDescent="0.25">
      <c r="A307" s="3">
        <v>43644</v>
      </c>
      <c r="B307" s="4">
        <v>257.89</v>
      </c>
      <c r="C307" s="4">
        <v>1500285924.01</v>
      </c>
      <c r="D307" s="5">
        <v>26633</v>
      </c>
      <c r="E307" s="4">
        <v>2</v>
      </c>
      <c r="F307" s="5">
        <v>6718650</v>
      </c>
      <c r="G307" s="4">
        <v>3831748.25</v>
      </c>
      <c r="H307" s="4">
        <v>7400127</v>
      </c>
      <c r="I307" s="4">
        <v>-1059758</v>
      </c>
      <c r="J307" s="4">
        <f t="shared" si="36"/>
        <v>1.1014306445491282</v>
      </c>
      <c r="K307" s="4">
        <f t="shared" si="37"/>
        <v>-0.15773377092124161</v>
      </c>
      <c r="L307" s="4">
        <f t="shared" si="38"/>
        <v>0.94369687362788657</v>
      </c>
      <c r="M307" s="4">
        <f t="shared" si="31"/>
        <v>223.30169364530076</v>
      </c>
      <c r="N307" s="18">
        <f t="shared" si="32"/>
        <v>0.11293364811110118</v>
      </c>
      <c r="O307" s="6">
        <v>4.7899999999999998E-2</v>
      </c>
      <c r="P307" s="7">
        <v>3.8505263157894745</v>
      </c>
      <c r="Q307" s="13">
        <f t="shared" si="30"/>
        <v>1.1548949575350751</v>
      </c>
      <c r="R307" s="16" t="s">
        <v>15</v>
      </c>
    </row>
    <row r="308" spans="1:18" x14ac:dyDescent="0.25">
      <c r="A308" s="3">
        <v>43677</v>
      </c>
      <c r="B308" s="4">
        <v>250.9</v>
      </c>
      <c r="C308" s="4">
        <v>1454334163.3699999</v>
      </c>
      <c r="D308" s="5">
        <v>30037</v>
      </c>
      <c r="E308" s="4">
        <v>1.4</v>
      </c>
      <c r="F308" s="5">
        <v>6718650</v>
      </c>
      <c r="G308" s="4">
        <v>3934994.88</v>
      </c>
      <c r="H308" s="4">
        <v>9945773</v>
      </c>
      <c r="I308" s="4">
        <v>-848897</v>
      </c>
      <c r="J308" s="4">
        <f t="shared" si="36"/>
        <v>1.480323130390778</v>
      </c>
      <c r="K308" s="4">
        <f t="shared" si="37"/>
        <v>-0.12634934101344764</v>
      </c>
      <c r="L308" s="4">
        <f t="shared" si="38"/>
        <v>1.3539737893773305</v>
      </c>
      <c r="M308" s="4">
        <f t="shared" si="31"/>
        <v>216.46226003289348</v>
      </c>
      <c r="N308" s="18">
        <f t="shared" si="32"/>
        <v>8.0432880728736222E-2</v>
      </c>
      <c r="O308" s="6">
        <v>5.04E-2</v>
      </c>
      <c r="P308" s="7">
        <v>3.614782608695652</v>
      </c>
      <c r="Q308" s="13">
        <f t="shared" si="30"/>
        <v>1.1590935064702428</v>
      </c>
      <c r="R308" s="16" t="s">
        <v>15</v>
      </c>
    </row>
    <row r="309" spans="1:18" x14ac:dyDescent="0.25">
      <c r="A309" s="3">
        <v>43707</v>
      </c>
      <c r="B309" s="4">
        <v>254.99</v>
      </c>
      <c r="C309" s="4">
        <v>1457019434.26</v>
      </c>
      <c r="D309" s="5">
        <v>34211</v>
      </c>
      <c r="E309" s="4">
        <v>1.4</v>
      </c>
      <c r="F309" s="5">
        <v>6718650</v>
      </c>
      <c r="G309" s="4">
        <v>6554338.7400000002</v>
      </c>
      <c r="H309" s="4">
        <v>9045852</v>
      </c>
      <c r="I309" s="4">
        <v>-1009089</v>
      </c>
      <c r="J309" s="4">
        <f t="shared" si="36"/>
        <v>1.3463794065772141</v>
      </c>
      <c r="K309" s="4">
        <f t="shared" si="37"/>
        <v>-0.15019222611685384</v>
      </c>
      <c r="L309" s="4">
        <f t="shared" si="38"/>
        <v>1.1961871804603603</v>
      </c>
      <c r="M309" s="4">
        <f t="shared" si="31"/>
        <v>216.86193420702077</v>
      </c>
      <c r="N309" s="18">
        <f t="shared" si="32"/>
        <v>8.0279341434383422E-2</v>
      </c>
      <c r="O309" s="6">
        <v>4.87E-2</v>
      </c>
      <c r="P309" s="7">
        <v>3.5945454545454538</v>
      </c>
      <c r="Q309" s="13">
        <f t="shared" si="30"/>
        <v>1.1758172356637815</v>
      </c>
      <c r="R309" s="16" t="s">
        <v>15</v>
      </c>
    </row>
    <row r="310" spans="1:18" x14ac:dyDescent="0.25">
      <c r="A310" s="3">
        <v>43738</v>
      </c>
      <c r="B310" s="4">
        <v>254.7</v>
      </c>
      <c r="C310" s="4">
        <v>1457481857</v>
      </c>
      <c r="D310" s="5">
        <v>37552</v>
      </c>
      <c r="E310" s="4">
        <v>1.4</v>
      </c>
      <c r="F310" s="5">
        <v>6718650</v>
      </c>
      <c r="G310" s="4">
        <v>7152886</v>
      </c>
      <c r="H310" s="4">
        <v>10704839</v>
      </c>
      <c r="I310" s="4">
        <v>-923498</v>
      </c>
      <c r="J310" s="4">
        <f t="shared" si="36"/>
        <v>1.5933020770541702</v>
      </c>
      <c r="K310" s="4">
        <f t="shared" si="37"/>
        <v>-0.13745291092704637</v>
      </c>
      <c r="L310" s="4">
        <f t="shared" si="38"/>
        <v>1.4558491661271238</v>
      </c>
      <c r="M310" s="4">
        <f t="shared" si="31"/>
        <v>216.93076094155819</v>
      </c>
      <c r="N310" s="18">
        <f t="shared" si="32"/>
        <v>8.0252959993155404E-2</v>
      </c>
      <c r="O310" s="6">
        <v>5.0872000000000001E-2</v>
      </c>
      <c r="P310" s="7">
        <v>3.5757142857142865</v>
      </c>
      <c r="Q310" s="13">
        <f t="shared" si="30"/>
        <v>1.1741073460237248</v>
      </c>
      <c r="R310" s="16" t="s">
        <v>15</v>
      </c>
    </row>
    <row r="311" spans="1:18" x14ac:dyDescent="0.25">
      <c r="A311" s="3">
        <v>43769</v>
      </c>
      <c r="B311" s="4">
        <v>279</v>
      </c>
      <c r="C311" s="4">
        <v>2221363875.7199998</v>
      </c>
      <c r="D311" s="5">
        <v>41046</v>
      </c>
      <c r="E311" s="4">
        <v>1.4</v>
      </c>
      <c r="F311" s="5">
        <v>10000000</v>
      </c>
      <c r="G311" s="4">
        <v>3382992.45</v>
      </c>
      <c r="H311" s="4">
        <v>14185967</v>
      </c>
      <c r="I311" s="4">
        <v>-870896</v>
      </c>
      <c r="J311" s="4">
        <f t="shared" si="36"/>
        <v>1.4185966999999999</v>
      </c>
      <c r="K311" s="4">
        <f t="shared" si="37"/>
        <v>-8.7089600000000003E-2</v>
      </c>
      <c r="L311" s="4">
        <f t="shared" si="38"/>
        <v>1.3315070999999998</v>
      </c>
      <c r="M311" s="4">
        <f t="shared" si="31"/>
        <v>222.13638757199999</v>
      </c>
      <c r="N311" s="18">
        <f t="shared" si="32"/>
        <v>7.8306640074659928E-2</v>
      </c>
      <c r="O311" s="6">
        <v>4.9000000000000002E-2</v>
      </c>
      <c r="P311" s="7">
        <v>3.2630434782608688</v>
      </c>
      <c r="Q311" s="13">
        <f t="shared" si="30"/>
        <v>1.2559851317000872</v>
      </c>
      <c r="R311" s="16" t="s">
        <v>15</v>
      </c>
    </row>
    <row r="312" spans="1:18" x14ac:dyDescent="0.25">
      <c r="A312" s="3">
        <v>43798</v>
      </c>
      <c r="B312" s="4">
        <v>286.99</v>
      </c>
      <c r="C312" s="4">
        <v>2245896598.0999999</v>
      </c>
      <c r="D312" s="5">
        <v>44981</v>
      </c>
      <c r="E312" s="4">
        <v>1.4</v>
      </c>
      <c r="F312" s="5">
        <v>10000000</v>
      </c>
      <c r="G312" s="4">
        <v>4205803.78</v>
      </c>
      <c r="H312" s="4">
        <v>17111268</v>
      </c>
      <c r="I312" s="4">
        <v>-1528097</v>
      </c>
      <c r="J312" s="4">
        <f t="shared" si="36"/>
        <v>1.7111267999999999</v>
      </c>
      <c r="K312" s="4">
        <f t="shared" si="37"/>
        <v>-0.15280969999999999</v>
      </c>
      <c r="L312" s="4">
        <f t="shared" si="38"/>
        <v>1.5583171</v>
      </c>
      <c r="M312" s="4">
        <f t="shared" si="31"/>
        <v>224.58965981</v>
      </c>
      <c r="N312" s="18">
        <f t="shared" si="32"/>
        <v>7.7421736570516542E-2</v>
      </c>
      <c r="O312" s="6">
        <v>4.8099999999999997E-2</v>
      </c>
      <c r="P312" s="7">
        <v>3.14</v>
      </c>
      <c r="Q312" s="13">
        <f t="shared" si="30"/>
        <v>1.2778415544277055</v>
      </c>
      <c r="R312" s="16" t="s">
        <v>15</v>
      </c>
    </row>
    <row r="313" spans="1:18" x14ac:dyDescent="0.25">
      <c r="A313" s="3">
        <v>43829</v>
      </c>
      <c r="B313" s="4">
        <v>299.99</v>
      </c>
      <c r="C313" s="4">
        <v>2419362865.0799999</v>
      </c>
      <c r="D313" s="5">
        <v>51087</v>
      </c>
      <c r="E313" s="4">
        <v>1.4</v>
      </c>
      <c r="F313" s="5">
        <v>10000000</v>
      </c>
      <c r="G313" s="4">
        <v>5468216.9699999997</v>
      </c>
      <c r="H313" s="4">
        <v>14568329</v>
      </c>
      <c r="I313" s="4">
        <v>-1420183</v>
      </c>
      <c r="J313" s="4">
        <f t="shared" si="36"/>
        <v>1.4568329</v>
      </c>
      <c r="K313" s="4">
        <f t="shared" si="37"/>
        <v>-0.14201829999999999</v>
      </c>
      <c r="L313" s="4">
        <f t="shared" si="38"/>
        <v>1.3148146000000001</v>
      </c>
      <c r="M313" s="4">
        <f t="shared" si="31"/>
        <v>241.93628650799999</v>
      </c>
      <c r="N313" s="18">
        <f t="shared" si="32"/>
        <v>7.1692987761778237E-2</v>
      </c>
      <c r="O313" s="6">
        <v>4.4771999999999999E-2</v>
      </c>
      <c r="P313" s="7">
        <v>3.338421052631579</v>
      </c>
      <c r="Q313" s="13">
        <f t="shared" si="30"/>
        <v>1.2399545530351042</v>
      </c>
      <c r="R313" s="16" t="s">
        <v>15</v>
      </c>
    </row>
    <row r="314" spans="1:18" x14ac:dyDescent="0.25">
      <c r="A314" s="3">
        <v>43861</v>
      </c>
      <c r="B314" s="4">
        <v>289.2</v>
      </c>
      <c r="C314" s="4">
        <v>2404321609.9200001</v>
      </c>
      <c r="D314" s="5">
        <v>57016</v>
      </c>
      <c r="E314" s="4">
        <v>1.4</v>
      </c>
      <c r="F314" s="5">
        <v>10000000</v>
      </c>
      <c r="G314" s="4">
        <v>4363744.17</v>
      </c>
      <c r="H314" s="4">
        <v>14979413</v>
      </c>
      <c r="I314" s="4">
        <v>-1574226</v>
      </c>
      <c r="J314" s="4">
        <f t="shared" si="36"/>
        <v>1.4979412999999999</v>
      </c>
      <c r="K314" s="4">
        <f t="shared" si="37"/>
        <v>-0.1574226</v>
      </c>
      <c r="L314" s="4">
        <f t="shared" si="38"/>
        <v>1.3405186999999998</v>
      </c>
      <c r="M314" s="4">
        <f t="shared" si="31"/>
        <v>240.43216099200001</v>
      </c>
      <c r="N314" s="18">
        <f t="shared" si="32"/>
        <v>7.2155955030376973E-2</v>
      </c>
      <c r="O314" s="6">
        <v>5.6300000000000003E-2</v>
      </c>
      <c r="P314" s="7">
        <v>3.410909090909092</v>
      </c>
      <c r="Q314" s="13">
        <f t="shared" si="30"/>
        <v>1.2028340917736986</v>
      </c>
      <c r="R314" s="16" t="s">
        <v>15</v>
      </c>
    </row>
    <row r="315" spans="1:18" x14ac:dyDescent="0.25">
      <c r="A315" s="3">
        <v>43889</v>
      </c>
      <c r="B315" s="4">
        <v>281</v>
      </c>
      <c r="C315" s="4">
        <v>2380194810.4699998</v>
      </c>
      <c r="D315" s="5">
        <v>59458</v>
      </c>
      <c r="E315" s="4">
        <v>1.4</v>
      </c>
      <c r="F315" s="5">
        <v>10000000</v>
      </c>
      <c r="G315" s="4">
        <v>6409952.6100000003</v>
      </c>
      <c r="H315" s="4">
        <v>16084458</v>
      </c>
      <c r="I315" s="4">
        <v>-1859267</v>
      </c>
      <c r="J315" s="4">
        <f t="shared" si="36"/>
        <v>1.6084457999999999</v>
      </c>
      <c r="K315" s="4">
        <f t="shared" si="37"/>
        <v>-0.1859267</v>
      </c>
      <c r="L315" s="4">
        <f t="shared" si="38"/>
        <v>1.4225190999999999</v>
      </c>
      <c r="M315" s="4">
        <f t="shared" si="31"/>
        <v>238.01948104699997</v>
      </c>
      <c r="N315" s="18">
        <f t="shared" si="32"/>
        <v>7.2911187355141571E-2</v>
      </c>
      <c r="O315" s="6">
        <v>6.4299999999999996E-2</v>
      </c>
      <c r="P315" s="7">
        <v>3.2927777777777778</v>
      </c>
      <c r="Q315" s="13">
        <f t="shared" si="30"/>
        <v>1.1805756350864112</v>
      </c>
      <c r="R315" s="16" t="s">
        <v>15</v>
      </c>
    </row>
    <row r="316" spans="1:18" x14ac:dyDescent="0.25">
      <c r="A316" s="3">
        <v>43921</v>
      </c>
      <c r="B316" s="4">
        <v>219</v>
      </c>
      <c r="C316" s="4">
        <v>2224704535.0999999</v>
      </c>
      <c r="D316" s="5">
        <v>60628</v>
      </c>
      <c r="E316" s="4">
        <v>0.9</v>
      </c>
      <c r="F316" s="5">
        <v>10000000</v>
      </c>
      <c r="G316" s="4">
        <v>7342029.0899999999</v>
      </c>
      <c r="H316" s="4">
        <v>25287720</v>
      </c>
      <c r="I316" s="4">
        <v>-1299904</v>
      </c>
      <c r="J316" s="4">
        <f t="shared" si="36"/>
        <v>2.528772</v>
      </c>
      <c r="K316" s="4">
        <f t="shared" si="37"/>
        <v>-0.12999040000000001</v>
      </c>
      <c r="L316" s="4">
        <f t="shared" si="38"/>
        <v>2.3987816</v>
      </c>
      <c r="M316" s="4">
        <f t="shared" si="31"/>
        <v>222.47045351</v>
      </c>
      <c r="N316" s="18">
        <f t="shared" si="32"/>
        <v>4.9640622105605381E-2</v>
      </c>
      <c r="O316" s="6">
        <v>5.7485000000000001E-2</v>
      </c>
      <c r="P316" s="7">
        <v>4.1422727272727276</v>
      </c>
      <c r="Q316" s="13">
        <f t="shared" si="30"/>
        <v>0.98440038461177493</v>
      </c>
      <c r="R316" s="16" t="s">
        <v>15</v>
      </c>
    </row>
    <row r="317" spans="1:18" x14ac:dyDescent="0.25">
      <c r="A317" s="3">
        <v>43951</v>
      </c>
      <c r="B317" s="4">
        <v>212</v>
      </c>
      <c r="C317" s="4">
        <v>2246764369.54</v>
      </c>
      <c r="D317" s="5">
        <v>62439</v>
      </c>
      <c r="E317" s="4">
        <v>0.35</v>
      </c>
      <c r="F317" s="5">
        <v>10000000</v>
      </c>
      <c r="G317" s="4">
        <v>2128104.61</v>
      </c>
      <c r="H317" s="4">
        <v>-489756</v>
      </c>
      <c r="I317" s="4">
        <v>-1553798</v>
      </c>
      <c r="J317" s="4">
        <f t="shared" si="36"/>
        <v>-4.8975600000000001E-2</v>
      </c>
      <c r="K317" s="4">
        <f t="shared" si="37"/>
        <v>-0.15537980000000001</v>
      </c>
      <c r="L317" s="4">
        <f t="shared" si="38"/>
        <v>-0.20435540000000002</v>
      </c>
      <c r="M317" s="4">
        <f t="shared" si="31"/>
        <v>224.676436954</v>
      </c>
      <c r="N317" s="18">
        <f t="shared" si="32"/>
        <v>1.8854547695368984E-2</v>
      </c>
      <c r="O317" s="6">
        <v>6.9599999999999995E-2</v>
      </c>
      <c r="P317" s="7">
        <v>4.4515000000000011</v>
      </c>
      <c r="Q317" s="13">
        <f t="shared" si="30"/>
        <v>0.94357914374173846</v>
      </c>
      <c r="R317" s="16" t="s">
        <v>15</v>
      </c>
    </row>
    <row r="318" spans="1:18" x14ac:dyDescent="0.25">
      <c r="A318" s="3">
        <v>43980</v>
      </c>
      <c r="B318" s="4">
        <v>202.9</v>
      </c>
      <c r="C318" s="4">
        <v>2246520955.52</v>
      </c>
      <c r="D318" s="5">
        <v>63967</v>
      </c>
      <c r="E318" s="4">
        <v>0.35</v>
      </c>
      <c r="F318" s="5">
        <v>10000000</v>
      </c>
      <c r="G318" s="4">
        <v>3296352.7</v>
      </c>
      <c r="H318" s="4">
        <v>1847077</v>
      </c>
      <c r="I318" s="4">
        <v>-1064757</v>
      </c>
      <c r="J318" s="4">
        <f t="shared" si="36"/>
        <v>0.1847077</v>
      </c>
      <c r="K318" s="4">
        <f t="shared" si="37"/>
        <v>-0.10647570000000001</v>
      </c>
      <c r="L318" s="4">
        <f t="shared" si="38"/>
        <v>7.8231999999999996E-2</v>
      </c>
      <c r="M318" s="4">
        <f t="shared" si="31"/>
        <v>224.65209555199999</v>
      </c>
      <c r="N318" s="18">
        <f t="shared" si="32"/>
        <v>1.885660815187773E-2</v>
      </c>
      <c r="O318" s="6">
        <v>7.0000000000000007E-2</v>
      </c>
      <c r="P318" s="7">
        <v>4.3965000000000005</v>
      </c>
      <c r="Q318" s="13">
        <f t="shared" si="30"/>
        <v>0.90317430381162389</v>
      </c>
      <c r="R318" s="16" t="s">
        <v>15</v>
      </c>
    </row>
    <row r="319" spans="1:18" x14ac:dyDescent="0.25">
      <c r="A319" s="3">
        <v>44012</v>
      </c>
      <c r="B319" s="4">
        <v>214.5</v>
      </c>
      <c r="C319" s="4">
        <v>2269434127.6399999</v>
      </c>
      <c r="D319" s="5">
        <v>67436</v>
      </c>
      <c r="E319" s="4">
        <v>0.35</v>
      </c>
      <c r="F319" s="5">
        <v>10000000</v>
      </c>
      <c r="G319" s="4">
        <v>2373635.67</v>
      </c>
      <c r="H319" s="4">
        <v>579673</v>
      </c>
      <c r="I319" s="4">
        <v>-1026465</v>
      </c>
      <c r="J319" s="4">
        <f t="shared" si="36"/>
        <v>5.7967299999999999E-2</v>
      </c>
      <c r="K319" s="4">
        <f t="shared" si="37"/>
        <v>-0.1026465</v>
      </c>
      <c r="L319" s="4">
        <f t="shared" si="38"/>
        <v>-4.4679200000000002E-2</v>
      </c>
      <c r="M319" s="4">
        <f t="shared" si="31"/>
        <v>226.94341276399999</v>
      </c>
      <c r="N319" s="18">
        <f t="shared" si="32"/>
        <v>1.8664606079568324E-2</v>
      </c>
      <c r="O319" s="6">
        <v>7.4999999999999997E-2</v>
      </c>
      <c r="P319" s="7">
        <v>4.0985714285714279</v>
      </c>
      <c r="Q319" s="13">
        <f t="shared" si="30"/>
        <v>0.94516953538131565</v>
      </c>
      <c r="R319" s="16" t="s">
        <v>15</v>
      </c>
    </row>
    <row r="320" spans="1:18" x14ac:dyDescent="0.25">
      <c r="A320" s="3">
        <v>44043</v>
      </c>
      <c r="B320" s="4">
        <v>202.9</v>
      </c>
      <c r="C320" s="4">
        <v>2252175945.3699999</v>
      </c>
      <c r="D320" s="5">
        <v>70077</v>
      </c>
      <c r="E320" s="4">
        <v>0.25</v>
      </c>
      <c r="F320" s="5">
        <v>10000000</v>
      </c>
      <c r="G320" s="4">
        <v>2182401.08</v>
      </c>
      <c r="H320" s="4">
        <v>4133338</v>
      </c>
      <c r="I320" s="4">
        <v>-1185679</v>
      </c>
      <c r="J320" s="4">
        <f t="shared" si="36"/>
        <v>0.41333379999999997</v>
      </c>
      <c r="K320" s="4">
        <f t="shared" si="37"/>
        <v>-0.1185679</v>
      </c>
      <c r="L320" s="4">
        <f t="shared" si="38"/>
        <v>0.29476589999999997</v>
      </c>
      <c r="M320" s="4">
        <f t="shared" si="31"/>
        <v>225.217594537</v>
      </c>
      <c r="N320" s="18">
        <f t="shared" si="32"/>
        <v>1.3402077073051633E-2</v>
      </c>
      <c r="O320" s="6">
        <v>7.7799999999999994E-2</v>
      </c>
      <c r="P320" s="7">
        <v>3.7060869565217396</v>
      </c>
      <c r="Q320" s="13">
        <f t="shared" si="30"/>
        <v>0.90090652294337714</v>
      </c>
      <c r="R320" s="16" t="s">
        <v>15</v>
      </c>
    </row>
    <row r="321" spans="1:18" x14ac:dyDescent="0.25">
      <c r="A321" s="3">
        <v>44074</v>
      </c>
      <c r="B321" s="4">
        <v>212</v>
      </c>
      <c r="C321" s="4">
        <v>2274819171.4400001</v>
      </c>
      <c r="D321" s="5">
        <v>72851</v>
      </c>
      <c r="E321" s="4">
        <v>0.25</v>
      </c>
      <c r="F321" s="5">
        <v>10000000</v>
      </c>
      <c r="G321" s="4">
        <v>3619898.17</v>
      </c>
      <c r="H321" s="4">
        <v>3047385</v>
      </c>
      <c r="I321" s="4">
        <v>-1209743</v>
      </c>
      <c r="J321" s="4">
        <f t="shared" si="36"/>
        <v>0.30473850000000002</v>
      </c>
      <c r="K321" s="4">
        <f t="shared" si="37"/>
        <v>-0.12097430000000001</v>
      </c>
      <c r="L321" s="4">
        <f t="shared" si="38"/>
        <v>0.18376420000000002</v>
      </c>
      <c r="M321" s="4">
        <f t="shared" si="31"/>
        <v>227.48191714399999</v>
      </c>
      <c r="N321" s="18">
        <f t="shared" si="32"/>
        <v>1.3267867352085627E-2</v>
      </c>
      <c r="O321" s="6">
        <v>7.1999999999999995E-2</v>
      </c>
      <c r="P321" s="7">
        <v>3.6195238095238098</v>
      </c>
      <c r="Q321" s="13">
        <f t="shared" si="30"/>
        <v>0.931942207370269</v>
      </c>
      <c r="R321" s="16" t="s">
        <v>15</v>
      </c>
    </row>
    <row r="322" spans="1:18" x14ac:dyDescent="0.25">
      <c r="A322" s="3">
        <v>44104</v>
      </c>
      <c r="B322" s="4">
        <v>211.25</v>
      </c>
      <c r="C322" s="4">
        <v>2274049597.0599999</v>
      </c>
      <c r="D322" s="5">
        <v>75973</v>
      </c>
      <c r="E322" s="4">
        <v>0.3</v>
      </c>
      <c r="F322" s="5">
        <v>10000000</v>
      </c>
      <c r="G322" s="4">
        <v>1596410.22</v>
      </c>
      <c r="H322" s="4">
        <v>4649601</v>
      </c>
      <c r="I322" s="4">
        <v>-1141192</v>
      </c>
      <c r="J322" s="4">
        <f t="shared" si="36"/>
        <v>0.46496009999999999</v>
      </c>
      <c r="K322" s="4">
        <f t="shared" si="37"/>
        <v>-0.1141192</v>
      </c>
      <c r="L322" s="4">
        <f t="shared" si="38"/>
        <v>0.35084090000000001</v>
      </c>
      <c r="M322" s="4">
        <f t="shared" si="31"/>
        <v>227.404959706</v>
      </c>
      <c r="N322" s="18">
        <f t="shared" si="32"/>
        <v>1.5946160599936254E-2</v>
      </c>
      <c r="O322" s="6">
        <v>7.1999999999999995E-2</v>
      </c>
      <c r="P322" s="7">
        <v>3.8790476190476189</v>
      </c>
      <c r="Q322" s="13">
        <f t="shared" ref="Q322:Q369" si="39">B322/(C322/F322)</f>
        <v>0.92895951026360246</v>
      </c>
      <c r="R322" s="16" t="s">
        <v>15</v>
      </c>
    </row>
    <row r="323" spans="1:18" x14ac:dyDescent="0.25">
      <c r="A323" s="3">
        <v>44134</v>
      </c>
      <c r="B323" s="4">
        <v>207.9</v>
      </c>
      <c r="C323" s="4">
        <v>2259202549.96</v>
      </c>
      <c r="D323" s="5">
        <v>77974</v>
      </c>
      <c r="E323" s="4">
        <v>0.4</v>
      </c>
      <c r="F323" s="5">
        <v>10000000</v>
      </c>
      <c r="G323" s="4">
        <v>2944643.31</v>
      </c>
      <c r="H323" s="4">
        <v>5584374</v>
      </c>
      <c r="I323" s="4">
        <v>-1190030</v>
      </c>
      <c r="J323" s="4">
        <f t="shared" si="36"/>
        <v>0.55843739999999997</v>
      </c>
      <c r="K323" s="4">
        <f t="shared" si="37"/>
        <v>-0.119003</v>
      </c>
      <c r="L323" s="4">
        <f t="shared" si="38"/>
        <v>0.4394344</v>
      </c>
      <c r="M323" s="4">
        <f t="shared" ref="M323:M369" si="40">C323/F323</f>
        <v>225.92025499600001</v>
      </c>
      <c r="N323" s="18">
        <f t="shared" ref="N323:N369" si="41">(1+E323/M323)^12-1</f>
        <v>2.145455758851611E-2</v>
      </c>
      <c r="O323" s="6">
        <v>7.5999999999999998E-2</v>
      </c>
      <c r="P323" s="7">
        <v>4.1100000000000003</v>
      </c>
      <c r="Q323" s="13">
        <f t="shared" si="39"/>
        <v>0.92023621345364071</v>
      </c>
      <c r="R323" s="16" t="s">
        <v>15</v>
      </c>
    </row>
    <row r="324" spans="1:18" x14ac:dyDescent="0.25">
      <c r="A324" s="3">
        <v>44165</v>
      </c>
      <c r="B324" s="4">
        <v>209.2</v>
      </c>
      <c r="C324" s="4">
        <v>2270452126.4899998</v>
      </c>
      <c r="D324" s="5">
        <v>79222</v>
      </c>
      <c r="E324" s="4">
        <v>0.6</v>
      </c>
      <c r="F324" s="5">
        <v>10000000</v>
      </c>
      <c r="G324" s="4">
        <v>2417501.4300000002</v>
      </c>
      <c r="H324" s="4">
        <v>7789566</v>
      </c>
      <c r="I324" s="4">
        <v>-1232522</v>
      </c>
      <c r="J324" s="4">
        <f t="shared" si="36"/>
        <v>0.7789566</v>
      </c>
      <c r="K324" s="4">
        <f t="shared" si="37"/>
        <v>-0.12325220000000001</v>
      </c>
      <c r="L324" s="4">
        <f t="shared" si="38"/>
        <v>0.65570439999999997</v>
      </c>
      <c r="M324" s="4">
        <f t="shared" si="40"/>
        <v>227.04521264899998</v>
      </c>
      <c r="N324" s="18">
        <f t="shared" si="41"/>
        <v>3.2176745817382058E-2</v>
      </c>
      <c r="O324" s="6">
        <v>7.0999999999999994E-2</v>
      </c>
      <c r="P324" s="7">
        <v>4.0910000000000002</v>
      </c>
      <c r="Q324" s="13">
        <f t="shared" si="39"/>
        <v>0.92140238307253919</v>
      </c>
      <c r="R324" s="16" t="s">
        <v>15</v>
      </c>
    </row>
    <row r="325" spans="1:18" x14ac:dyDescent="0.25">
      <c r="A325" s="3">
        <v>44195</v>
      </c>
      <c r="B325" s="4">
        <v>216.13</v>
      </c>
      <c r="C325" s="4">
        <v>2210270772.0999999</v>
      </c>
      <c r="D325" s="5">
        <v>79947</v>
      </c>
      <c r="E325" s="4">
        <v>0.66</v>
      </c>
      <c r="F325" s="5">
        <v>10000000</v>
      </c>
      <c r="G325" s="4">
        <v>2847349.77</v>
      </c>
      <c r="H325" s="4">
        <v>7634527</v>
      </c>
      <c r="I325" s="4">
        <v>-1114366</v>
      </c>
      <c r="J325" s="4">
        <f t="shared" si="36"/>
        <v>0.76345269999999998</v>
      </c>
      <c r="K325" s="4">
        <f t="shared" si="37"/>
        <v>-0.1114366</v>
      </c>
      <c r="L325" s="4">
        <f t="shared" si="38"/>
        <v>0.65201609999999999</v>
      </c>
      <c r="M325" s="4">
        <f t="shared" si="40"/>
        <v>221.02707720999999</v>
      </c>
      <c r="N325" s="18">
        <f t="shared" si="41"/>
        <v>3.6427103304160768E-2</v>
      </c>
      <c r="O325" s="6">
        <v>7.22E-2</v>
      </c>
      <c r="P325" s="7">
        <v>3.6555</v>
      </c>
      <c r="Q325" s="13">
        <f t="shared" si="39"/>
        <v>0.97784399417566725</v>
      </c>
      <c r="R325" s="16" t="s">
        <v>15</v>
      </c>
    </row>
    <row r="326" spans="1:18" x14ac:dyDescent="0.25">
      <c r="A326" s="3">
        <v>44225</v>
      </c>
      <c r="B326" s="4">
        <v>216.34</v>
      </c>
      <c r="C326" s="4">
        <v>2204296561.3099999</v>
      </c>
      <c r="D326" s="5">
        <v>80366</v>
      </c>
      <c r="E326" s="4">
        <v>0.8</v>
      </c>
      <c r="F326" s="5">
        <v>10000000</v>
      </c>
      <c r="G326" s="4">
        <v>1752596.47</v>
      </c>
      <c r="H326" s="4">
        <v>10777486</v>
      </c>
      <c r="I326" s="4">
        <v>-1368219</v>
      </c>
      <c r="J326" s="4">
        <f t="shared" si="36"/>
        <v>1.0777486000000001</v>
      </c>
      <c r="K326" s="4">
        <f t="shared" si="37"/>
        <v>-0.1368219</v>
      </c>
      <c r="L326" s="4">
        <f t="shared" si="38"/>
        <v>0.94092670000000012</v>
      </c>
      <c r="M326" s="4">
        <f t="shared" si="40"/>
        <v>220.429656131</v>
      </c>
      <c r="N326" s="18">
        <f t="shared" si="41"/>
        <v>4.4431240241430414E-2</v>
      </c>
      <c r="O326" s="6">
        <v>7.3899999999999993E-2</v>
      </c>
      <c r="P326" s="7">
        <v>3.5989473684210522</v>
      </c>
      <c r="Q326" s="13">
        <f t="shared" si="39"/>
        <v>0.98144688785174372</v>
      </c>
      <c r="R326" s="16" t="s">
        <v>15</v>
      </c>
    </row>
    <row r="327" spans="1:18" x14ac:dyDescent="0.25">
      <c r="A327" s="3">
        <v>44253</v>
      </c>
      <c r="B327" s="4">
        <v>209.9</v>
      </c>
      <c r="C327" s="4">
        <v>2204183975.0500002</v>
      </c>
      <c r="D327" s="5">
        <v>80744</v>
      </c>
      <c r="E327" s="4">
        <v>0.8</v>
      </c>
      <c r="F327" s="5">
        <v>10000000</v>
      </c>
      <c r="G327" s="4">
        <v>1530242.16</v>
      </c>
      <c r="H327" s="4">
        <v>8518617</v>
      </c>
      <c r="I327" s="4">
        <v>-1244276</v>
      </c>
      <c r="J327" s="4">
        <f t="shared" si="36"/>
        <v>0.85186170000000005</v>
      </c>
      <c r="K327" s="4">
        <f t="shared" si="37"/>
        <v>-0.1244276</v>
      </c>
      <c r="L327" s="4">
        <f t="shared" si="38"/>
        <v>0.72743410000000008</v>
      </c>
      <c r="M327" s="4">
        <f t="shared" si="40"/>
        <v>220.41839750500003</v>
      </c>
      <c r="N327" s="18">
        <f t="shared" si="41"/>
        <v>4.4433555213394094E-2</v>
      </c>
      <c r="O327" s="6">
        <v>7.6700000000000004E-2</v>
      </c>
      <c r="P327" s="7">
        <v>3.6527777777777777</v>
      </c>
      <c r="Q327" s="13">
        <f t="shared" si="39"/>
        <v>0.95227985674489157</v>
      </c>
      <c r="R327" s="16" t="s">
        <v>15</v>
      </c>
    </row>
    <row r="328" spans="1:18" x14ac:dyDescent="0.25">
      <c r="A328" s="3">
        <v>44286</v>
      </c>
      <c r="B328" s="4">
        <v>203</v>
      </c>
      <c r="C328" s="4">
        <v>2200209177.4200001</v>
      </c>
      <c r="D328" s="5">
        <v>81787</v>
      </c>
      <c r="E328" s="4">
        <v>0.4</v>
      </c>
      <c r="F328" s="5">
        <v>10000000</v>
      </c>
      <c r="G328" s="4">
        <v>1367523.7</v>
      </c>
      <c r="H328" s="4">
        <v>6992054</v>
      </c>
      <c r="I328" s="4">
        <v>-1289516</v>
      </c>
      <c r="J328" s="4">
        <f t="shared" si="36"/>
        <v>0.69920539999999998</v>
      </c>
      <c r="K328" s="4">
        <f t="shared" si="37"/>
        <v>-0.1289516</v>
      </c>
      <c r="L328" s="4">
        <f t="shared" si="38"/>
        <v>0.57025379999999992</v>
      </c>
      <c r="M328" s="4">
        <f t="shared" si="40"/>
        <v>220.02091774199999</v>
      </c>
      <c r="N328" s="18">
        <f t="shared" si="41"/>
        <v>2.2035575223074311E-2</v>
      </c>
      <c r="O328" s="6">
        <v>7.9699999999999993E-2</v>
      </c>
      <c r="P328" s="7">
        <v>3.8978260869565218</v>
      </c>
      <c r="Q328" s="13">
        <f t="shared" si="39"/>
        <v>0.92263954756356847</v>
      </c>
      <c r="R328" s="16" t="s">
        <v>15</v>
      </c>
    </row>
    <row r="329" spans="1:18" x14ac:dyDescent="0.25">
      <c r="A329" s="3">
        <v>44316</v>
      </c>
      <c r="B329" s="4">
        <v>203.9</v>
      </c>
      <c r="C329" s="4">
        <v>2197222976.79</v>
      </c>
      <c r="D329" s="5">
        <v>81967</v>
      </c>
      <c r="E329" s="4">
        <v>0.4</v>
      </c>
      <c r="F329" s="5">
        <v>10000000</v>
      </c>
      <c r="G329" s="4">
        <v>1492656.88</v>
      </c>
      <c r="H329" s="4">
        <v>3351389</v>
      </c>
      <c r="I329" s="4">
        <v>-1456740</v>
      </c>
      <c r="J329" s="4">
        <f t="shared" si="36"/>
        <v>0.33513890000000002</v>
      </c>
      <c r="K329" s="4">
        <f t="shared" si="37"/>
        <v>-0.145674</v>
      </c>
      <c r="L329" s="4">
        <f t="shared" si="38"/>
        <v>0.18946490000000002</v>
      </c>
      <c r="M329" s="4">
        <f t="shared" si="40"/>
        <v>219.72229767900001</v>
      </c>
      <c r="N329" s="18">
        <f t="shared" si="41"/>
        <v>2.2065823816612928E-2</v>
      </c>
      <c r="O329" s="6">
        <v>8.4099999999999994E-2</v>
      </c>
      <c r="P329" s="7">
        <v>4.0869999999999997</v>
      </c>
      <c r="Q329" s="13">
        <f t="shared" si="39"/>
        <v>0.92798956753075945</v>
      </c>
      <c r="R329" s="16" t="s">
        <v>15</v>
      </c>
    </row>
    <row r="330" spans="1:18" x14ac:dyDescent="0.25">
      <c r="A330" s="3">
        <v>44347</v>
      </c>
      <c r="B330" s="4">
        <v>200.45</v>
      </c>
      <c r="C330" s="4">
        <v>2195761211.3600001</v>
      </c>
      <c r="D330" s="5">
        <v>82260</v>
      </c>
      <c r="E330" s="4">
        <v>0.35</v>
      </c>
      <c r="F330" s="5">
        <v>10000000</v>
      </c>
      <c r="G330" s="4">
        <v>3020231.05</v>
      </c>
      <c r="H330" s="4">
        <v>3581959</v>
      </c>
      <c r="I330" s="4">
        <v>-1096719</v>
      </c>
      <c r="J330" s="4">
        <f t="shared" si="36"/>
        <v>0.35819590000000001</v>
      </c>
      <c r="K330" s="4">
        <f t="shared" si="37"/>
        <v>-0.1096719</v>
      </c>
      <c r="L330" s="4">
        <f t="shared" si="38"/>
        <v>0.24852400000000002</v>
      </c>
      <c r="M330" s="4">
        <f t="shared" si="40"/>
        <v>219.57612113600001</v>
      </c>
      <c r="N330" s="18">
        <f t="shared" si="41"/>
        <v>1.9296348185650514E-2</v>
      </c>
      <c r="O330" s="6">
        <v>8.4400000000000003E-2</v>
      </c>
      <c r="P330" s="7">
        <v>4.1957142857142848</v>
      </c>
      <c r="Q330" s="13">
        <f t="shared" si="39"/>
        <v>0.91289525911538538</v>
      </c>
      <c r="R330" s="16" t="s">
        <v>15</v>
      </c>
    </row>
    <row r="331" spans="1:18" x14ac:dyDescent="0.25">
      <c r="A331" s="3">
        <v>44377</v>
      </c>
      <c r="B331" s="4">
        <v>201.31</v>
      </c>
      <c r="C331" s="4">
        <v>2131346004.6700001</v>
      </c>
      <c r="D331" s="5">
        <v>81789</v>
      </c>
      <c r="E331" s="4">
        <v>0.5</v>
      </c>
      <c r="F331" s="5">
        <v>10000000</v>
      </c>
      <c r="G331" s="4">
        <v>1937919.11</v>
      </c>
      <c r="H331" s="4">
        <v>6602528</v>
      </c>
      <c r="I331" s="4">
        <v>-1942691</v>
      </c>
      <c r="J331" s="4">
        <f t="shared" si="36"/>
        <v>0.66025279999999997</v>
      </c>
      <c r="K331" s="4">
        <f t="shared" si="37"/>
        <v>-0.1942691</v>
      </c>
      <c r="L331" s="4">
        <f t="shared" si="38"/>
        <v>0.4659837</v>
      </c>
      <c r="M331" s="4">
        <f t="shared" si="40"/>
        <v>213.13460046700001</v>
      </c>
      <c r="N331" s="18">
        <f t="shared" si="41"/>
        <v>2.8517305200817855E-2</v>
      </c>
      <c r="O331" s="6">
        <v>8.3000000000000004E-2</v>
      </c>
      <c r="P331" s="7">
        <v>4.1295238095238096</v>
      </c>
      <c r="Q331" s="13">
        <f t="shared" si="39"/>
        <v>0.94452050281328759</v>
      </c>
      <c r="R331" s="16" t="s">
        <v>15</v>
      </c>
    </row>
    <row r="332" spans="1:18" x14ac:dyDescent="0.25">
      <c r="A332" s="3">
        <v>44407</v>
      </c>
      <c r="B332" s="4">
        <v>199</v>
      </c>
      <c r="C332" s="4">
        <v>2151246429.71</v>
      </c>
      <c r="D332" s="5">
        <v>81557</v>
      </c>
      <c r="E332" s="4">
        <v>0.65</v>
      </c>
      <c r="F332" s="5">
        <v>10000000</v>
      </c>
      <c r="G332" s="4">
        <v>2245368.91</v>
      </c>
      <c r="H332" s="4">
        <v>8694579</v>
      </c>
      <c r="I332" s="4">
        <v>-1125905</v>
      </c>
      <c r="J332" s="4">
        <f t="shared" si="36"/>
        <v>0.86945790000000001</v>
      </c>
      <c r="K332" s="4">
        <f t="shared" si="37"/>
        <v>-0.1125905</v>
      </c>
      <c r="L332" s="4">
        <f t="shared" si="38"/>
        <v>0.75686739999999997</v>
      </c>
      <c r="M332" s="4">
        <f t="shared" si="40"/>
        <v>215.12464297100001</v>
      </c>
      <c r="N332" s="18">
        <f t="shared" si="41"/>
        <v>3.6866705986579706E-2</v>
      </c>
      <c r="O332" s="6">
        <v>8.3000000000000004E-2</v>
      </c>
      <c r="P332" s="7">
        <v>4.1457142857142868</v>
      </c>
      <c r="Q332" s="13">
        <f t="shared" si="39"/>
        <v>0.92504511455168947</v>
      </c>
      <c r="R332" s="16" t="s">
        <v>15</v>
      </c>
    </row>
    <row r="333" spans="1:18" x14ac:dyDescent="0.25">
      <c r="A333" s="3">
        <v>44439</v>
      </c>
      <c r="B333" s="4">
        <v>188.29</v>
      </c>
      <c r="C333" s="4">
        <v>2133821953.1099999</v>
      </c>
      <c r="D333" s="5">
        <v>80981</v>
      </c>
      <c r="E333" s="4">
        <v>0.75</v>
      </c>
      <c r="F333" s="5">
        <v>10000000</v>
      </c>
      <c r="G333" s="4">
        <v>872388.12</v>
      </c>
      <c r="H333" s="4">
        <v>9508332</v>
      </c>
      <c r="I333" s="4">
        <v>-1155190</v>
      </c>
      <c r="J333" s="4">
        <f t="shared" si="36"/>
        <v>0.95083320000000005</v>
      </c>
      <c r="K333" s="4">
        <f t="shared" si="37"/>
        <v>-0.115519</v>
      </c>
      <c r="L333" s="4">
        <f t="shared" si="38"/>
        <v>0.83531420000000001</v>
      </c>
      <c r="M333" s="4">
        <f t="shared" si="40"/>
        <v>213.38219531099998</v>
      </c>
      <c r="N333" s="18">
        <f t="shared" si="41"/>
        <v>4.3002829685754529E-2</v>
      </c>
      <c r="O333" s="6">
        <v>0.08</v>
      </c>
      <c r="P333" s="7">
        <v>4.5836363636363622</v>
      </c>
      <c r="Q333" s="13">
        <f t="shared" si="39"/>
        <v>0.88240726798021429</v>
      </c>
      <c r="R333" s="16" t="s">
        <v>15</v>
      </c>
    </row>
    <row r="334" spans="1:18" x14ac:dyDescent="0.25">
      <c r="A334" s="3">
        <v>44469</v>
      </c>
      <c r="B334" s="4">
        <v>182.09</v>
      </c>
      <c r="C334" s="4">
        <v>2143980697.6500001</v>
      </c>
      <c r="D334" s="5">
        <v>80882</v>
      </c>
      <c r="E334" s="4">
        <v>0.85</v>
      </c>
      <c r="F334" s="5">
        <v>10000000</v>
      </c>
      <c r="G334" s="4">
        <v>2655730.0699999998</v>
      </c>
      <c r="H334" s="4">
        <v>10186968</v>
      </c>
      <c r="I334" s="4">
        <v>-1244569</v>
      </c>
      <c r="J334" s="4">
        <f t="shared" si="36"/>
        <v>1.0186968000000001</v>
      </c>
      <c r="K334" s="4">
        <f t="shared" si="37"/>
        <v>-0.1244569</v>
      </c>
      <c r="L334" s="4">
        <f t="shared" si="38"/>
        <v>0.89423990000000009</v>
      </c>
      <c r="M334" s="4">
        <f t="shared" si="40"/>
        <v>214.398069765</v>
      </c>
      <c r="N334" s="18">
        <f t="shared" si="41"/>
        <v>4.8626272795597947E-2</v>
      </c>
      <c r="O334" s="6">
        <v>6.8000000000000005E-2</v>
      </c>
      <c r="P334" s="7">
        <v>4.7504761904761903</v>
      </c>
      <c r="Q334" s="13">
        <f t="shared" si="39"/>
        <v>0.84930801942194434</v>
      </c>
      <c r="R334" s="16" t="s">
        <v>15</v>
      </c>
    </row>
    <row r="335" spans="1:18" x14ac:dyDescent="0.25">
      <c r="A335" s="3">
        <v>44498</v>
      </c>
      <c r="B335" s="4">
        <v>180</v>
      </c>
      <c r="C335" s="4">
        <v>2127659967.3099999</v>
      </c>
      <c r="D335" s="5">
        <v>80796</v>
      </c>
      <c r="E335" s="4">
        <v>0.9</v>
      </c>
      <c r="F335" s="5">
        <v>10000000</v>
      </c>
      <c r="G335" s="4">
        <v>1686231.13</v>
      </c>
      <c r="H335" s="4">
        <v>10437979</v>
      </c>
      <c r="I335" s="4">
        <v>-1296210</v>
      </c>
      <c r="J335" s="4">
        <f t="shared" si="36"/>
        <v>1.0437978999999999</v>
      </c>
      <c r="K335" s="4">
        <f t="shared" si="37"/>
        <v>-0.12962099999999999</v>
      </c>
      <c r="L335" s="4">
        <f t="shared" si="38"/>
        <v>0.91417689999999996</v>
      </c>
      <c r="M335" s="4">
        <f t="shared" si="40"/>
        <v>212.765996731</v>
      </c>
      <c r="N335" s="18">
        <f t="shared" si="41"/>
        <v>5.1957732270250023E-2</v>
      </c>
      <c r="O335" s="6">
        <v>6.9000000000000006E-2</v>
      </c>
      <c r="P335" s="7">
        <v>5.1725000000000012</v>
      </c>
      <c r="Q335" s="13">
        <f t="shared" si="39"/>
        <v>0.84599984379822668</v>
      </c>
      <c r="R335" s="16" t="s">
        <v>15</v>
      </c>
    </row>
    <row r="336" spans="1:18" x14ac:dyDescent="0.25">
      <c r="A336" s="3">
        <v>44530</v>
      </c>
      <c r="B336" s="4">
        <v>158.88999999999999</v>
      </c>
      <c r="C336" s="4">
        <v>2112312883.1099999</v>
      </c>
      <c r="D336" s="5">
        <v>80403</v>
      </c>
      <c r="E336" s="4">
        <v>1.05</v>
      </c>
      <c r="F336" s="5">
        <v>10000000</v>
      </c>
      <c r="G336" s="4">
        <v>1241457.28</v>
      </c>
      <c r="H336" s="4">
        <v>11548703</v>
      </c>
      <c r="I336" s="4">
        <v>-985935</v>
      </c>
      <c r="J336" s="4">
        <f t="shared" si="36"/>
        <v>1.1548703</v>
      </c>
      <c r="K336" s="4">
        <f t="shared" si="37"/>
        <v>-9.8593500000000001E-2</v>
      </c>
      <c r="L336" s="4">
        <f t="shared" si="38"/>
        <v>1.0562768</v>
      </c>
      <c r="M336" s="4">
        <f t="shared" si="40"/>
        <v>211.23128831099999</v>
      </c>
      <c r="N336" s="18">
        <f t="shared" si="41"/>
        <v>6.1308400570917465E-2</v>
      </c>
      <c r="O336" s="6">
        <v>6.7000000000000004E-2</v>
      </c>
      <c r="P336" s="7">
        <v>5.2425000000000006</v>
      </c>
      <c r="Q336" s="13">
        <f t="shared" si="39"/>
        <v>0.75220863949881855</v>
      </c>
      <c r="R336" s="16" t="s">
        <v>15</v>
      </c>
    </row>
    <row r="337" spans="1:18" x14ac:dyDescent="0.25">
      <c r="A337" s="3">
        <v>44560</v>
      </c>
      <c r="B337" s="4">
        <v>191.91</v>
      </c>
      <c r="C337" s="4">
        <v>2143159688.71</v>
      </c>
      <c r="D337" s="5">
        <v>80452</v>
      </c>
      <c r="E337" s="4">
        <v>1.1000000000000001</v>
      </c>
      <c r="F337" s="5">
        <v>10000000</v>
      </c>
      <c r="G337" s="4">
        <v>769045.7</v>
      </c>
      <c r="H337" s="4">
        <v>30575494</v>
      </c>
      <c r="I337" s="4">
        <v>-2144254</v>
      </c>
      <c r="J337" s="4">
        <f t="shared" si="36"/>
        <v>3.0575494000000001</v>
      </c>
      <c r="K337" s="4">
        <f t="shared" si="37"/>
        <v>-0.21442539999999999</v>
      </c>
      <c r="L337" s="4">
        <f t="shared" si="38"/>
        <v>2.843124</v>
      </c>
      <c r="M337" s="4">
        <f t="shared" si="40"/>
        <v>214.315968871</v>
      </c>
      <c r="N337" s="18">
        <f t="shared" si="41"/>
        <v>6.3360079328675933E-2</v>
      </c>
      <c r="O337" s="6">
        <v>0.128</v>
      </c>
      <c r="P337" s="7">
        <v>5.1109523809523818</v>
      </c>
      <c r="Q337" s="13">
        <f t="shared" si="39"/>
        <v>0.89545357264307968</v>
      </c>
      <c r="R337" s="16" t="s">
        <v>15</v>
      </c>
    </row>
    <row r="338" spans="1:18" x14ac:dyDescent="0.25">
      <c r="A338" s="3">
        <v>44592</v>
      </c>
      <c r="B338" s="4">
        <v>166.5</v>
      </c>
      <c r="C338" s="4">
        <v>2151195623.1399999</v>
      </c>
      <c r="D338" s="5">
        <v>80577</v>
      </c>
      <c r="E338" s="4">
        <v>1.1499999999999999</v>
      </c>
      <c r="F338" s="5">
        <v>10000000</v>
      </c>
      <c r="G338" s="4">
        <v>3035619.97</v>
      </c>
      <c r="H338" s="4">
        <v>18804985</v>
      </c>
      <c r="I338" s="4">
        <v>-1080545</v>
      </c>
      <c r="J338" s="4">
        <f t="shared" si="36"/>
        <v>1.8804985000000001</v>
      </c>
      <c r="K338" s="4">
        <f t="shared" si="37"/>
        <v>-0.1080545</v>
      </c>
      <c r="L338" s="4">
        <f t="shared" si="38"/>
        <v>1.7724440000000001</v>
      </c>
      <c r="M338" s="4">
        <f t="shared" si="40"/>
        <v>215.11956231399998</v>
      </c>
      <c r="N338" s="18">
        <f t="shared" si="41"/>
        <v>6.607055615394386E-2</v>
      </c>
      <c r="O338" s="6">
        <v>0</v>
      </c>
      <c r="P338" s="7">
        <v>5.5714285714285721</v>
      </c>
      <c r="Q338" s="13">
        <f t="shared" si="39"/>
        <v>0.77398818689007798</v>
      </c>
      <c r="R338" s="16" t="s">
        <v>15</v>
      </c>
    </row>
    <row r="339" spans="1:18" x14ac:dyDescent="0.25">
      <c r="A339" s="3">
        <v>44617</v>
      </c>
      <c r="B339" s="4">
        <v>167.59</v>
      </c>
      <c r="C339" s="4">
        <v>2162578417.8000002</v>
      </c>
      <c r="D339" s="5">
        <v>80758</v>
      </c>
      <c r="E339" s="4">
        <v>1.1499999999999999</v>
      </c>
      <c r="F339" s="5">
        <v>10000000</v>
      </c>
      <c r="G339" s="4">
        <v>1495149.95</v>
      </c>
      <c r="H339" s="4">
        <v>15344507</v>
      </c>
      <c r="I339" s="4">
        <v>-1278803</v>
      </c>
      <c r="J339" s="4">
        <f t="shared" si="36"/>
        <v>1.5344507000000001</v>
      </c>
      <c r="K339" s="4">
        <f t="shared" si="37"/>
        <v>-0.1278803</v>
      </c>
      <c r="L339" s="4">
        <f t="shared" si="38"/>
        <v>1.4065704000000001</v>
      </c>
      <c r="M339" s="4">
        <f t="shared" si="40"/>
        <v>216.25784178000001</v>
      </c>
      <c r="N339" s="18">
        <f t="shared" si="41"/>
        <v>6.5712558798887821E-2</v>
      </c>
      <c r="O339" s="6">
        <v>0</v>
      </c>
      <c r="P339" s="7">
        <v>5.618947368421054</v>
      </c>
      <c r="Q339" s="13">
        <f t="shared" si="39"/>
        <v>0.77495455711839578</v>
      </c>
      <c r="R339" s="16" t="s">
        <v>15</v>
      </c>
    </row>
    <row r="340" spans="1:18" x14ac:dyDescent="0.25">
      <c r="A340" s="3">
        <v>44651</v>
      </c>
      <c r="B340" s="4">
        <v>180.49</v>
      </c>
      <c r="C340" s="4">
        <v>2152562371.8299999</v>
      </c>
      <c r="D340" s="5">
        <v>80771</v>
      </c>
      <c r="E340" s="4">
        <v>1.1499999999999999</v>
      </c>
      <c r="F340" s="5">
        <v>10000000</v>
      </c>
      <c r="G340" s="4">
        <v>2984980.34</v>
      </c>
      <c r="H340" s="4">
        <v>12869521</v>
      </c>
      <c r="I340" s="4">
        <v>-999796</v>
      </c>
      <c r="J340" s="4">
        <f t="shared" si="36"/>
        <v>1.2869520999999999</v>
      </c>
      <c r="K340" s="4">
        <f t="shared" si="37"/>
        <v>-9.9979600000000002E-2</v>
      </c>
      <c r="L340" s="4">
        <f t="shared" si="38"/>
        <v>1.1869725</v>
      </c>
      <c r="M340" s="4">
        <f t="shared" si="40"/>
        <v>215.256237183</v>
      </c>
      <c r="N340" s="18">
        <f t="shared" si="41"/>
        <v>6.6027365031428698E-2</v>
      </c>
      <c r="O340" s="6">
        <v>0</v>
      </c>
      <c r="P340" s="7">
        <v>5.7077272727272721</v>
      </c>
      <c r="Q340" s="13">
        <f t="shared" si="39"/>
        <v>0.83848906011748459</v>
      </c>
      <c r="R340" s="16" t="s">
        <v>15</v>
      </c>
    </row>
    <row r="341" spans="1:18" x14ac:dyDescent="0.25">
      <c r="A341" s="3">
        <v>44680</v>
      </c>
      <c r="B341" s="4">
        <v>177.9</v>
      </c>
      <c r="C341" s="4">
        <v>2162169890.2399998</v>
      </c>
      <c r="D341" s="5">
        <v>80809</v>
      </c>
      <c r="E341" s="4">
        <v>1.2</v>
      </c>
      <c r="F341" s="5">
        <v>10000000</v>
      </c>
      <c r="G341" s="4">
        <v>1407386.26</v>
      </c>
      <c r="H341" s="4">
        <v>13286601</v>
      </c>
      <c r="I341" s="4">
        <v>-1036294</v>
      </c>
      <c r="J341" s="4">
        <f t="shared" si="36"/>
        <v>1.3286601</v>
      </c>
      <c r="K341" s="4">
        <f t="shared" si="37"/>
        <v>-0.1036294</v>
      </c>
      <c r="L341" s="4">
        <f t="shared" si="38"/>
        <v>1.2250307</v>
      </c>
      <c r="M341" s="4">
        <f t="shared" si="40"/>
        <v>216.21698902399999</v>
      </c>
      <c r="N341" s="18">
        <f t="shared" si="41"/>
        <v>6.8670795717337363E-2</v>
      </c>
      <c r="O341" s="6">
        <v>0</v>
      </c>
      <c r="P341" s="7">
        <v>5.547894736842105</v>
      </c>
      <c r="Q341" s="13">
        <f t="shared" si="39"/>
        <v>0.82278455917380844</v>
      </c>
      <c r="R341" s="16" t="s">
        <v>15</v>
      </c>
    </row>
    <row r="342" spans="1:18" x14ac:dyDescent="0.25">
      <c r="A342" s="3">
        <v>44712</v>
      </c>
      <c r="B342" s="4">
        <v>179.56</v>
      </c>
      <c r="C342" s="4">
        <v>2165192006.4299998</v>
      </c>
      <c r="D342" s="5">
        <v>80779</v>
      </c>
      <c r="E342" s="4">
        <v>1.25</v>
      </c>
      <c r="F342" s="5">
        <v>10000000</v>
      </c>
      <c r="G342" s="4">
        <v>831960.42</v>
      </c>
      <c r="H342" s="4">
        <v>12223029</v>
      </c>
      <c r="I342" s="4">
        <v>-964567</v>
      </c>
      <c r="J342" s="4">
        <f t="shared" si="36"/>
        <v>1.2223029000000001</v>
      </c>
      <c r="K342" s="4">
        <f t="shared" si="37"/>
        <v>-9.6456700000000006E-2</v>
      </c>
      <c r="L342" s="4">
        <f t="shared" si="38"/>
        <v>1.1258462</v>
      </c>
      <c r="M342" s="4">
        <f t="shared" si="40"/>
        <v>216.51920064299998</v>
      </c>
      <c r="N342" s="18">
        <f t="shared" si="41"/>
        <v>7.1520545991259787E-2</v>
      </c>
      <c r="O342" s="6">
        <v>0</v>
      </c>
      <c r="P342" s="7">
        <v>5.7059090909090902</v>
      </c>
      <c r="Q342" s="13">
        <f t="shared" si="39"/>
        <v>0.82930289538645197</v>
      </c>
      <c r="R342" s="16" t="s">
        <v>15</v>
      </c>
    </row>
    <row r="343" spans="1:18" x14ac:dyDescent="0.25">
      <c r="A343" s="3">
        <v>44742</v>
      </c>
      <c r="B343" s="4">
        <v>173.24</v>
      </c>
      <c r="C343" s="4">
        <v>2162002877.4899998</v>
      </c>
      <c r="D343" s="5">
        <v>81231</v>
      </c>
      <c r="E343" s="4">
        <v>1.4</v>
      </c>
      <c r="F343" s="5">
        <v>10000000</v>
      </c>
      <c r="G343" s="4">
        <v>1341723.72</v>
      </c>
      <c r="H343" s="4">
        <v>10671077</v>
      </c>
      <c r="I343" s="4">
        <v>-1209404</v>
      </c>
      <c r="J343" s="4">
        <f t="shared" si="36"/>
        <v>1.0671077</v>
      </c>
      <c r="K343" s="4">
        <f t="shared" si="37"/>
        <v>-0.1209404</v>
      </c>
      <c r="L343" s="4">
        <f t="shared" si="38"/>
        <v>0.94616729999999993</v>
      </c>
      <c r="M343" s="4">
        <f t="shared" si="40"/>
        <v>216.20028774899998</v>
      </c>
      <c r="N343" s="18">
        <f t="shared" si="41"/>
        <v>8.0533839195784385E-2</v>
      </c>
      <c r="O343" s="6">
        <v>6.9000000000000006E-2</v>
      </c>
      <c r="P343" s="7">
        <v>5.7538095238095242</v>
      </c>
      <c r="Q343" s="13">
        <f t="shared" si="39"/>
        <v>0.80129403065885285</v>
      </c>
      <c r="R343" s="16" t="s">
        <v>15</v>
      </c>
    </row>
    <row r="344" spans="1:18" x14ac:dyDescent="0.25">
      <c r="A344" s="3">
        <v>44771</v>
      </c>
      <c r="B344" s="4">
        <v>182.3</v>
      </c>
      <c r="C344" s="4">
        <v>2163189609.4200001</v>
      </c>
      <c r="D344" s="5">
        <v>81861</v>
      </c>
      <c r="E344" s="4">
        <v>1.3</v>
      </c>
      <c r="F344" s="5">
        <v>10000000</v>
      </c>
      <c r="G344" s="4">
        <v>1193173.24</v>
      </c>
      <c r="H344" s="4">
        <v>17844978</v>
      </c>
      <c r="I344" s="4">
        <v>-999769</v>
      </c>
      <c r="J344" s="4">
        <f t="shared" si="36"/>
        <v>1.7844978</v>
      </c>
      <c r="K344" s="4">
        <f t="shared" si="37"/>
        <v>-9.9976899999999994E-2</v>
      </c>
      <c r="L344" s="4">
        <f t="shared" si="38"/>
        <v>1.6845209000000001</v>
      </c>
      <c r="M344" s="4">
        <f t="shared" si="40"/>
        <v>216.31896094200002</v>
      </c>
      <c r="N344" s="18">
        <f t="shared" si="41"/>
        <v>7.4547776819653855E-2</v>
      </c>
      <c r="O344" s="6">
        <v>6.7000000000000004E-2</v>
      </c>
      <c r="P344" s="7">
        <v>6.1376190476190482</v>
      </c>
      <c r="Q344" s="13">
        <f t="shared" si="39"/>
        <v>0.84273703611621331</v>
      </c>
      <c r="R344" s="16" t="s">
        <v>15</v>
      </c>
    </row>
    <row r="345" spans="1:18" x14ac:dyDescent="0.25">
      <c r="A345" s="3">
        <v>44804</v>
      </c>
      <c r="B345" s="4">
        <v>215</v>
      </c>
      <c r="C345" s="4">
        <v>2195124932.9699998</v>
      </c>
      <c r="D345" s="5">
        <v>81907</v>
      </c>
      <c r="E345" s="4">
        <v>1.3</v>
      </c>
      <c r="F345" s="5">
        <v>10000000</v>
      </c>
      <c r="G345" s="4">
        <v>17744120.760000002</v>
      </c>
      <c r="H345" s="4">
        <v>14175174</v>
      </c>
      <c r="I345" s="4">
        <v>-1033177</v>
      </c>
      <c r="J345" s="4">
        <f t="shared" si="36"/>
        <v>1.4175173999999999</v>
      </c>
      <c r="K345" s="4">
        <f t="shared" si="37"/>
        <v>-0.1033177</v>
      </c>
      <c r="L345" s="4">
        <f t="shared" si="38"/>
        <v>1.3141996999999999</v>
      </c>
      <c r="M345" s="4">
        <f t="shared" si="40"/>
        <v>219.51249329699999</v>
      </c>
      <c r="N345" s="18">
        <f t="shared" si="41"/>
        <v>7.3427673473239752E-2</v>
      </c>
      <c r="O345" s="6">
        <v>6.6000000000000003E-2</v>
      </c>
      <c r="P345" s="7">
        <v>5.9104347826086947</v>
      </c>
      <c r="Q345" s="13">
        <f t="shared" si="39"/>
        <v>0.97944311401495221</v>
      </c>
      <c r="R345" s="16" t="s">
        <v>15</v>
      </c>
    </row>
    <row r="346" spans="1:18" x14ac:dyDescent="0.25">
      <c r="A346" s="3">
        <v>44834</v>
      </c>
      <c r="B346" s="4">
        <v>216</v>
      </c>
      <c r="C346" s="4">
        <v>2183678333.71</v>
      </c>
      <c r="D346" s="5">
        <v>91482</v>
      </c>
      <c r="E346" s="4">
        <v>1.35</v>
      </c>
      <c r="F346" s="5">
        <v>10000000</v>
      </c>
      <c r="G346" s="4">
        <v>21375018.109999999</v>
      </c>
      <c r="H346" s="4">
        <v>15194686</v>
      </c>
      <c r="I346" s="4">
        <v>-1162976</v>
      </c>
      <c r="J346" s="4">
        <f t="shared" si="36"/>
        <v>1.5194685999999999</v>
      </c>
      <c r="K346" s="4">
        <f t="shared" si="37"/>
        <v>-0.1162976</v>
      </c>
      <c r="L346" s="4">
        <f t="shared" si="38"/>
        <v>1.4031709999999999</v>
      </c>
      <c r="M346" s="4">
        <f t="shared" si="40"/>
        <v>218.36783337100002</v>
      </c>
      <c r="N346" s="18">
        <f t="shared" si="41"/>
        <v>7.6761980748483394E-2</v>
      </c>
      <c r="O346" s="6">
        <v>6.4000000000000001E-2</v>
      </c>
      <c r="P346" s="7">
        <v>5.8033333333333328</v>
      </c>
      <c r="Q346" s="13">
        <f t="shared" si="39"/>
        <v>0.9891566750722981</v>
      </c>
      <c r="R346" s="16" t="s">
        <v>15</v>
      </c>
    </row>
    <row r="347" spans="1:18" x14ac:dyDescent="0.25">
      <c r="A347" s="3">
        <v>44865</v>
      </c>
      <c r="B347" s="4">
        <v>208.47</v>
      </c>
      <c r="C347" s="4">
        <v>2183462086.6100001</v>
      </c>
      <c r="D347" s="5">
        <v>91718</v>
      </c>
      <c r="E347" s="4">
        <v>1.35</v>
      </c>
      <c r="F347" s="5">
        <v>10000000</v>
      </c>
      <c r="G347" s="4">
        <v>1971589.43</v>
      </c>
      <c r="H347" s="4">
        <v>14138021</v>
      </c>
      <c r="I347" s="4">
        <v>-1166106</v>
      </c>
      <c r="J347" s="4">
        <f t="shared" si="36"/>
        <v>1.4138021000000001</v>
      </c>
      <c r="K347" s="4">
        <f t="shared" si="37"/>
        <v>-0.11661059999999999</v>
      </c>
      <c r="L347" s="4">
        <f t="shared" si="38"/>
        <v>1.2971915000000001</v>
      </c>
      <c r="M347" s="4">
        <f t="shared" si="40"/>
        <v>218.34620866100002</v>
      </c>
      <c r="N347" s="18">
        <f t="shared" si="41"/>
        <v>7.6769843517355385E-2</v>
      </c>
      <c r="O347" s="6">
        <v>6.4000000000000001E-2</v>
      </c>
      <c r="P347" s="7">
        <v>5.7480000000000002</v>
      </c>
      <c r="Q347" s="13">
        <f t="shared" si="39"/>
        <v>0.95476812388195109</v>
      </c>
      <c r="R347" s="16" t="s">
        <v>15</v>
      </c>
    </row>
    <row r="348" spans="1:18" x14ac:dyDescent="0.25">
      <c r="A348" s="3">
        <v>44924</v>
      </c>
      <c r="B348" s="4">
        <v>190.14</v>
      </c>
      <c r="C348" s="4">
        <v>2219188710.9299998</v>
      </c>
      <c r="D348" s="5">
        <v>91110</v>
      </c>
      <c r="E348" s="4">
        <v>1.4</v>
      </c>
      <c r="F348" s="5">
        <v>10000000</v>
      </c>
      <c r="G348" s="4">
        <v>1016850.8</v>
      </c>
      <c r="H348" s="4">
        <v>14935383</v>
      </c>
      <c r="I348" s="4">
        <v>-1009446</v>
      </c>
      <c r="J348" s="4">
        <f t="shared" si="36"/>
        <v>1.4935383</v>
      </c>
      <c r="K348" s="4">
        <f t="shared" si="37"/>
        <v>-0.1009446</v>
      </c>
      <c r="L348" s="4">
        <f t="shared" si="38"/>
        <v>1.3925936999999999</v>
      </c>
      <c r="M348" s="4">
        <f t="shared" si="40"/>
        <v>221.91887109299998</v>
      </c>
      <c r="N348" s="18">
        <f t="shared" si="41"/>
        <v>7.8386075811102129E-2</v>
      </c>
      <c r="O348" s="6">
        <v>6.4000000000000001E-2</v>
      </c>
      <c r="P348" s="7">
        <v>6.1719047619047611</v>
      </c>
      <c r="Q348" s="13">
        <f t="shared" si="39"/>
        <v>0.85679960006788991</v>
      </c>
      <c r="R348" s="16" t="s">
        <v>15</v>
      </c>
    </row>
    <row r="349" spans="1:18" x14ac:dyDescent="0.25">
      <c r="A349" s="3">
        <v>44957</v>
      </c>
      <c r="B349" s="4">
        <v>184</v>
      </c>
      <c r="C349" s="4">
        <v>2213923649.27</v>
      </c>
      <c r="D349" s="5">
        <v>91264</v>
      </c>
      <c r="E349" s="4">
        <v>1.4</v>
      </c>
      <c r="F349" s="5">
        <v>10000000</v>
      </c>
      <c r="G349" s="4">
        <v>1302081.1200000001</v>
      </c>
      <c r="H349" s="4">
        <v>19476460</v>
      </c>
      <c r="I349" s="4">
        <v>-1122151</v>
      </c>
      <c r="J349" s="4">
        <f t="shared" si="36"/>
        <v>1.947646</v>
      </c>
      <c r="K349" s="4">
        <f t="shared" si="37"/>
        <v>-0.1122151</v>
      </c>
      <c r="L349" s="4">
        <f t="shared" si="38"/>
        <v>1.8354309</v>
      </c>
      <c r="M349" s="4">
        <f t="shared" si="40"/>
        <v>221.39236492699999</v>
      </c>
      <c r="N349" s="18">
        <f t="shared" si="41"/>
        <v>7.85790212708668E-2</v>
      </c>
      <c r="O349" s="6">
        <v>4.8000000000000001E-2</v>
      </c>
      <c r="P349" s="7">
        <v>6.2313636363636355</v>
      </c>
      <c r="Q349" s="13">
        <f t="shared" si="39"/>
        <v>0.83110363837827272</v>
      </c>
      <c r="R349" s="16" t="s">
        <v>15</v>
      </c>
    </row>
    <row r="350" spans="1:18" x14ac:dyDescent="0.25">
      <c r="A350" s="3">
        <v>45044</v>
      </c>
      <c r="B350" s="4">
        <v>197.5</v>
      </c>
      <c r="C350" s="4">
        <v>2189217601.2600002</v>
      </c>
      <c r="D350" s="5">
        <v>89911</v>
      </c>
      <c r="E350" s="4">
        <v>1.45</v>
      </c>
      <c r="F350" s="5">
        <v>10000000</v>
      </c>
      <c r="G350" s="4">
        <v>1815820.13</v>
      </c>
      <c r="H350" s="4">
        <v>14375991</v>
      </c>
      <c r="I350" s="4">
        <v>-1447660</v>
      </c>
      <c r="J350" s="4">
        <f t="shared" si="36"/>
        <v>1.4375990999999999</v>
      </c>
      <c r="K350" s="4">
        <f t="shared" si="37"/>
        <v>-0.14476600000000001</v>
      </c>
      <c r="L350" s="4">
        <f t="shared" si="38"/>
        <v>1.2928331</v>
      </c>
      <c r="M350" s="4">
        <f t="shared" si="40"/>
        <v>218.92176012600001</v>
      </c>
      <c r="N350" s="18">
        <f t="shared" si="41"/>
        <v>8.2440692873596344E-2</v>
      </c>
      <c r="O350" s="6">
        <v>8.3000000000000004E-2</v>
      </c>
      <c r="P350" s="7">
        <v>6.0533333333333337</v>
      </c>
      <c r="Q350" s="13">
        <f t="shared" si="39"/>
        <v>0.90214878542146404</v>
      </c>
      <c r="R350" s="16" t="s">
        <v>15</v>
      </c>
    </row>
    <row r="351" spans="1:18" x14ac:dyDescent="0.25">
      <c r="A351" s="3">
        <v>45077</v>
      </c>
      <c r="B351" s="4">
        <v>207.71</v>
      </c>
      <c r="C351" s="4">
        <v>2210227247.5799999</v>
      </c>
      <c r="D351" s="5">
        <v>90010</v>
      </c>
      <c r="E351" s="4">
        <v>1.45</v>
      </c>
      <c r="F351" s="5">
        <v>10000000</v>
      </c>
      <c r="G351" s="4">
        <v>1208237.48</v>
      </c>
      <c r="H351" s="4">
        <v>15391886</v>
      </c>
      <c r="I351" s="4">
        <v>-945770</v>
      </c>
      <c r="J351" s="4">
        <f t="shared" ref="J351:J369" si="42">H351/F351</f>
        <v>1.5391885999999999</v>
      </c>
      <c r="K351" s="4">
        <f t="shared" ref="K351:K369" si="43">I351/F351</f>
        <v>-9.4576999999999994E-2</v>
      </c>
      <c r="L351" s="4">
        <f t="shared" ref="L351:L369" si="44">J351+K351</f>
        <v>1.4446116</v>
      </c>
      <c r="M351" s="4">
        <f t="shared" si="40"/>
        <v>221.02272475799998</v>
      </c>
      <c r="N351" s="18">
        <f t="shared" si="41"/>
        <v>8.1628554857640978E-2</v>
      </c>
      <c r="O351" s="6">
        <v>8.6999999999999994E-2</v>
      </c>
      <c r="P351" s="7">
        <v>5.709545454545454</v>
      </c>
      <c r="Q351" s="13">
        <f t="shared" si="39"/>
        <v>0.93976761994688007</v>
      </c>
      <c r="R351" s="16" t="s">
        <v>15</v>
      </c>
    </row>
    <row r="352" spans="1:18" x14ac:dyDescent="0.25">
      <c r="A352" s="3">
        <v>45107</v>
      </c>
      <c r="B352" s="4">
        <v>217.9</v>
      </c>
      <c r="C352" s="4">
        <v>2223428871.0599999</v>
      </c>
      <c r="D352" s="5">
        <v>91001</v>
      </c>
      <c r="E352" s="4">
        <v>1.45</v>
      </c>
      <c r="F352" s="5">
        <v>10000000</v>
      </c>
      <c r="G352" s="4">
        <v>1245493.19</v>
      </c>
      <c r="H352" s="4">
        <v>15203198</v>
      </c>
      <c r="I352" s="4">
        <v>-2879713</v>
      </c>
      <c r="J352" s="4">
        <f t="shared" si="42"/>
        <v>1.5203198</v>
      </c>
      <c r="K352" s="4">
        <f t="shared" si="43"/>
        <v>-0.28797129999999999</v>
      </c>
      <c r="L352" s="4">
        <f t="shared" si="44"/>
        <v>1.2323485000000001</v>
      </c>
      <c r="M352" s="4">
        <f t="shared" si="40"/>
        <v>222.34288710600001</v>
      </c>
      <c r="N352" s="18">
        <f t="shared" si="41"/>
        <v>8.1126371534998354E-2</v>
      </c>
      <c r="O352" s="6">
        <v>9.2999999999999999E-2</v>
      </c>
      <c r="P352" s="7">
        <v>5.3847619047619046</v>
      </c>
      <c r="Q352" s="13">
        <f t="shared" si="39"/>
        <v>0.98001785816569931</v>
      </c>
      <c r="R352" s="16" t="s">
        <v>15</v>
      </c>
    </row>
    <row r="353" spans="1:18" x14ac:dyDescent="0.25">
      <c r="A353" s="3">
        <v>45138</v>
      </c>
      <c r="B353" s="4">
        <v>225.55</v>
      </c>
      <c r="C353" s="4">
        <v>2264344680.6999998</v>
      </c>
      <c r="D353" s="5">
        <v>91091</v>
      </c>
      <c r="E353" s="4">
        <v>1.55</v>
      </c>
      <c r="F353" s="5">
        <v>10000000</v>
      </c>
      <c r="G353" s="4">
        <v>1417321.02</v>
      </c>
      <c r="H353" s="4">
        <v>17482527</v>
      </c>
      <c r="I353" s="4">
        <v>-4481926</v>
      </c>
      <c r="J353" s="4">
        <f t="shared" si="42"/>
        <v>1.7482527000000001</v>
      </c>
      <c r="K353" s="4">
        <f t="shared" si="43"/>
        <v>-0.4481926</v>
      </c>
      <c r="L353" s="4">
        <f t="shared" si="44"/>
        <v>1.3000601000000001</v>
      </c>
      <c r="M353" s="4">
        <f t="shared" si="40"/>
        <v>226.43446806999998</v>
      </c>
      <c r="N353" s="18">
        <f t="shared" si="41"/>
        <v>8.5307224584009189E-2</v>
      </c>
      <c r="O353" s="6">
        <v>6.8000000000000005E-2</v>
      </c>
      <c r="P353" s="7">
        <v>5.2471428571428582</v>
      </c>
      <c r="Q353" s="13">
        <f t="shared" si="39"/>
        <v>0.99609393358909237</v>
      </c>
      <c r="R353" s="16" t="s">
        <v>15</v>
      </c>
    </row>
    <row r="354" spans="1:18" x14ac:dyDescent="0.25">
      <c r="A354" s="3">
        <v>45169</v>
      </c>
      <c r="B354" s="4">
        <v>231.42</v>
      </c>
      <c r="C354" s="4">
        <v>2251821608.6500001</v>
      </c>
      <c r="D354" s="5">
        <v>89636</v>
      </c>
      <c r="E354" s="4">
        <v>2</v>
      </c>
      <c r="F354" s="5">
        <v>10000000</v>
      </c>
      <c r="G354" s="4">
        <v>6783604.2999999998</v>
      </c>
      <c r="H354" s="4">
        <v>16228604</v>
      </c>
      <c r="I354" s="4">
        <v>-3617161</v>
      </c>
      <c r="J354" s="4">
        <f t="shared" si="42"/>
        <v>1.6228604</v>
      </c>
      <c r="K354" s="4">
        <f t="shared" si="43"/>
        <v>-0.36171609999999998</v>
      </c>
      <c r="L354" s="4">
        <f t="shared" si="44"/>
        <v>1.2611443</v>
      </c>
      <c r="M354" s="4">
        <f t="shared" si="40"/>
        <v>225.18216086500001</v>
      </c>
      <c r="N354" s="18">
        <f t="shared" si="41"/>
        <v>0.11194402283066074</v>
      </c>
      <c r="O354" s="6">
        <v>8.5000000000000006E-2</v>
      </c>
      <c r="P354" s="7">
        <v>5.1947826086956521</v>
      </c>
      <c r="Q354" s="13">
        <f t="shared" si="39"/>
        <v>1.0277013024079631</v>
      </c>
      <c r="R354" s="16" t="s">
        <v>15</v>
      </c>
    </row>
    <row r="355" spans="1:18" x14ac:dyDescent="0.25">
      <c r="A355" s="3">
        <v>45198</v>
      </c>
      <c r="B355" s="4">
        <v>231.98</v>
      </c>
      <c r="C355" s="4">
        <v>2246476694.7399998</v>
      </c>
      <c r="D355" s="5">
        <v>91731</v>
      </c>
      <c r="E355" s="4">
        <v>2</v>
      </c>
      <c r="F355" s="5">
        <v>10000000</v>
      </c>
      <c r="G355" s="4">
        <v>6627898.8899999997</v>
      </c>
      <c r="H355" s="4">
        <v>16244157</v>
      </c>
      <c r="I355" s="4">
        <v>-3365246</v>
      </c>
      <c r="J355" s="4">
        <f t="shared" si="42"/>
        <v>1.6244156999999999</v>
      </c>
      <c r="K355" s="4">
        <f t="shared" si="43"/>
        <v>-0.33652460000000001</v>
      </c>
      <c r="L355" s="4">
        <f t="shared" si="44"/>
        <v>1.2878911</v>
      </c>
      <c r="M355" s="4">
        <f t="shared" si="40"/>
        <v>224.64766947399997</v>
      </c>
      <c r="N355" s="18">
        <f t="shared" si="41"/>
        <v>0.1122235401799343</v>
      </c>
      <c r="O355" s="6">
        <v>8.2000000000000003E-2</v>
      </c>
      <c r="P355" s="7">
        <v>5.5170000000000003</v>
      </c>
      <c r="Q355" s="13">
        <f t="shared" si="39"/>
        <v>1.0326392459052358</v>
      </c>
      <c r="R355" s="16" t="s">
        <v>15</v>
      </c>
    </row>
    <row r="356" spans="1:18" x14ac:dyDescent="0.25">
      <c r="A356" s="3">
        <v>45230</v>
      </c>
      <c r="B356" s="4">
        <v>228.62</v>
      </c>
      <c r="C356" s="4">
        <v>2227455362.9299998</v>
      </c>
      <c r="D356" s="5">
        <v>94441</v>
      </c>
      <c r="E356" s="4">
        <v>2</v>
      </c>
      <c r="F356" s="5">
        <v>10000000</v>
      </c>
      <c r="G356" s="4">
        <v>2710567.27</v>
      </c>
      <c r="H356" s="4">
        <v>19611270</v>
      </c>
      <c r="I356" s="4">
        <v>-3160811</v>
      </c>
      <c r="J356" s="4">
        <f t="shared" si="42"/>
        <v>1.9611270000000001</v>
      </c>
      <c r="K356" s="4">
        <f t="shared" si="43"/>
        <v>-0.3160811</v>
      </c>
      <c r="L356" s="4">
        <f t="shared" si="44"/>
        <v>1.6450458999999999</v>
      </c>
      <c r="M356" s="4">
        <f t="shared" si="40"/>
        <v>222.74553629299999</v>
      </c>
      <c r="N356" s="18">
        <f t="shared" si="41"/>
        <v>0.11322969307266262</v>
      </c>
      <c r="O356" s="6">
        <v>7.3999999999999996E-2</v>
      </c>
      <c r="P356" s="7">
        <v>5.767142857142856</v>
      </c>
      <c r="Q356" s="13">
        <f t="shared" si="39"/>
        <v>1.0263729805982407</v>
      </c>
      <c r="R356" s="16" t="s">
        <v>15</v>
      </c>
    </row>
    <row r="357" spans="1:18" x14ac:dyDescent="0.25">
      <c r="A357" s="3">
        <v>45260</v>
      </c>
      <c r="B357" s="4">
        <v>223.21</v>
      </c>
      <c r="C357" s="4">
        <v>2859311432.23</v>
      </c>
      <c r="D357" s="5">
        <v>102934</v>
      </c>
      <c r="E357" s="4">
        <v>2</v>
      </c>
      <c r="F357" s="5">
        <v>12729800</v>
      </c>
      <c r="G357" s="4">
        <v>3398199.12</v>
      </c>
      <c r="H357" s="4">
        <v>31836907</v>
      </c>
      <c r="I357" s="4">
        <v>-3128373</v>
      </c>
      <c r="J357" s="4">
        <f t="shared" si="42"/>
        <v>2.5009746421781962</v>
      </c>
      <c r="K357" s="4">
        <f t="shared" si="43"/>
        <v>-0.24575193640120033</v>
      </c>
      <c r="L357" s="4">
        <f t="shared" si="44"/>
        <v>2.2552227057769958</v>
      </c>
      <c r="M357" s="4">
        <f t="shared" si="40"/>
        <v>224.61558172398622</v>
      </c>
      <c r="N357" s="18">
        <f t="shared" si="41"/>
        <v>0.11224036515630709</v>
      </c>
      <c r="O357" s="6">
        <v>7.0000000000000007E-2</v>
      </c>
      <c r="P357" s="7">
        <v>5.6624999999999996</v>
      </c>
      <c r="Q357" s="13">
        <f t="shared" si="39"/>
        <v>0.99374227863802689</v>
      </c>
      <c r="R357" s="16" t="s">
        <v>15</v>
      </c>
    </row>
    <row r="358" spans="1:18" x14ac:dyDescent="0.25">
      <c r="A358" s="3">
        <v>45288</v>
      </c>
      <c r="B358" s="4">
        <v>230.75</v>
      </c>
      <c r="C358" s="4">
        <v>2947185782.3299999</v>
      </c>
      <c r="D358" s="5">
        <v>105410</v>
      </c>
      <c r="E358" s="4">
        <v>2</v>
      </c>
      <c r="F358" s="5">
        <v>12729800</v>
      </c>
      <c r="G358" s="4">
        <v>9556036.6600000001</v>
      </c>
      <c r="H358" s="4">
        <v>20899060</v>
      </c>
      <c r="I358" s="4">
        <v>-3407439</v>
      </c>
      <c r="J358" s="4">
        <f t="shared" si="42"/>
        <v>1.6417429967477886</v>
      </c>
      <c r="K358" s="4">
        <f t="shared" si="43"/>
        <v>-0.26767419755220034</v>
      </c>
      <c r="L358" s="4">
        <f t="shared" si="44"/>
        <v>1.3740687991955882</v>
      </c>
      <c r="M358" s="4">
        <f t="shared" si="40"/>
        <v>231.51862419912331</v>
      </c>
      <c r="N358" s="18">
        <f t="shared" si="41"/>
        <v>0.10873328023281559</v>
      </c>
      <c r="O358" s="6">
        <v>6.4000000000000001E-2</v>
      </c>
      <c r="P358" s="7">
        <v>5.4936842105263155</v>
      </c>
      <c r="Q358" s="13">
        <f t="shared" si="39"/>
        <v>0.99668007616327992</v>
      </c>
      <c r="R358" s="16" t="s">
        <v>15</v>
      </c>
    </row>
    <row r="359" spans="1:18" x14ac:dyDescent="0.25">
      <c r="A359" s="3">
        <v>45322</v>
      </c>
      <c r="B359" s="4">
        <v>228.5</v>
      </c>
      <c r="C359" s="4">
        <v>2945918011.0599999</v>
      </c>
      <c r="D359" s="5">
        <v>110083</v>
      </c>
      <c r="E359" s="4">
        <v>1.75</v>
      </c>
      <c r="F359" s="5">
        <v>12729800</v>
      </c>
      <c r="G359" s="4">
        <v>5592241.7800000003</v>
      </c>
      <c r="H359" s="4">
        <v>24616182</v>
      </c>
      <c r="I359" s="4">
        <v>-3545237</v>
      </c>
      <c r="J359" s="4">
        <f t="shared" si="42"/>
        <v>1.9337445992867131</v>
      </c>
      <c r="K359" s="4">
        <f t="shared" si="43"/>
        <v>-0.2784990337632956</v>
      </c>
      <c r="L359" s="4">
        <f t="shared" si="44"/>
        <v>1.6552455655234175</v>
      </c>
      <c r="M359" s="4">
        <f t="shared" si="40"/>
        <v>231.41903337522976</v>
      </c>
      <c r="N359" s="18">
        <f t="shared" si="41"/>
        <v>9.4615427634590521E-2</v>
      </c>
      <c r="O359" s="6">
        <v>6.5000000000000002E-2</v>
      </c>
      <c r="P359" s="7">
        <v>5.5163636363636357</v>
      </c>
      <c r="Q359" s="13">
        <f t="shared" si="39"/>
        <v>0.98738637296744403</v>
      </c>
      <c r="R359" s="16" t="s">
        <v>15</v>
      </c>
    </row>
    <row r="360" spans="1:18" x14ac:dyDescent="0.25">
      <c r="A360" s="3">
        <v>45351</v>
      </c>
      <c r="B360" s="4">
        <v>229.6</v>
      </c>
      <c r="C360" s="4">
        <v>2939114089.4400001</v>
      </c>
      <c r="D360" s="5">
        <v>113209</v>
      </c>
      <c r="E360" s="4">
        <v>1.75</v>
      </c>
      <c r="F360" s="5">
        <v>12729800</v>
      </c>
      <c r="G360" s="4">
        <v>5246034.3899999997</v>
      </c>
      <c r="H360" s="4">
        <v>26358309</v>
      </c>
      <c r="I360" s="4">
        <v>-3407627</v>
      </c>
      <c r="J360" s="4">
        <f t="shared" si="42"/>
        <v>2.0705988310892551</v>
      </c>
      <c r="K360" s="4">
        <f t="shared" si="43"/>
        <v>-0.26768896604817044</v>
      </c>
      <c r="L360" s="4">
        <f t="shared" si="44"/>
        <v>1.8029098650410846</v>
      </c>
      <c r="M360" s="4">
        <f t="shared" si="40"/>
        <v>230.88454566764599</v>
      </c>
      <c r="N360" s="18">
        <f t="shared" si="41"/>
        <v>9.4843668994273767E-2</v>
      </c>
      <c r="O360" s="6">
        <v>6.6000000000000003E-2</v>
      </c>
      <c r="P360" s="7">
        <v>5.5973684210526322</v>
      </c>
      <c r="Q360" s="13">
        <f t="shared" si="39"/>
        <v>0.99443641555162776</v>
      </c>
      <c r="R360" s="16" t="s">
        <v>15</v>
      </c>
    </row>
    <row r="361" spans="1:18" x14ac:dyDescent="0.25">
      <c r="A361" s="3">
        <v>45412</v>
      </c>
      <c r="B361" s="4">
        <v>222.69</v>
      </c>
      <c r="C361" s="4">
        <v>2902985299.4400001</v>
      </c>
      <c r="D361" s="5">
        <v>118044</v>
      </c>
      <c r="E361" s="4">
        <v>1.75</v>
      </c>
      <c r="F361" s="5">
        <v>12729800</v>
      </c>
      <c r="G361" s="4">
        <v>4479516.95</v>
      </c>
      <c r="H361" s="4">
        <v>18669837</v>
      </c>
      <c r="I361" s="4">
        <v>-3698083</v>
      </c>
      <c r="J361" s="4">
        <f t="shared" si="42"/>
        <v>1.4666245345567095</v>
      </c>
      <c r="K361" s="4">
        <f t="shared" si="43"/>
        <v>-0.29050597809863471</v>
      </c>
      <c r="L361" s="4">
        <f t="shared" si="44"/>
        <v>1.1761185564580747</v>
      </c>
      <c r="M361" s="4">
        <f t="shared" si="40"/>
        <v>228.04641859573599</v>
      </c>
      <c r="N361" s="18">
        <f t="shared" si="41"/>
        <v>9.607430442949183E-2</v>
      </c>
      <c r="O361" s="6">
        <v>6.7000000000000004E-2</v>
      </c>
      <c r="P361" s="7">
        <v>5.9781818181818185</v>
      </c>
      <c r="Q361" s="13">
        <f t="shared" si="39"/>
        <v>0.97651171797075464</v>
      </c>
      <c r="R361" s="16" t="s">
        <v>15</v>
      </c>
    </row>
    <row r="362" spans="1:18" x14ac:dyDescent="0.25">
      <c r="A362" s="3">
        <v>45443</v>
      </c>
      <c r="B362" s="4">
        <v>218.5</v>
      </c>
      <c r="C362" s="4">
        <v>2905028787.25</v>
      </c>
      <c r="D362" s="5">
        <v>120405</v>
      </c>
      <c r="E362" s="4">
        <v>1.75</v>
      </c>
      <c r="F362" s="5">
        <v>12729800</v>
      </c>
      <c r="G362" s="4">
        <v>5432690.3600000003</v>
      </c>
      <c r="H362" s="4">
        <v>18438773</v>
      </c>
      <c r="I362" s="4">
        <v>-3566828</v>
      </c>
      <c r="J362" s="4">
        <f t="shared" si="42"/>
        <v>1.4484731103395183</v>
      </c>
      <c r="K362" s="4">
        <f t="shared" si="43"/>
        <v>-0.28019513268079627</v>
      </c>
      <c r="L362" s="4">
        <f t="shared" si="44"/>
        <v>1.168277977658722</v>
      </c>
      <c r="M362" s="4">
        <f t="shared" si="40"/>
        <v>228.20694647598549</v>
      </c>
      <c r="N362" s="18">
        <f t="shared" si="41"/>
        <v>9.6003847315369928E-2</v>
      </c>
      <c r="O362" s="6">
        <v>6.7000000000000004E-2</v>
      </c>
      <c r="P362" s="7">
        <v>6.1466666666666656</v>
      </c>
      <c r="Q362" s="13">
        <f t="shared" si="39"/>
        <v>0.95746428132060846</v>
      </c>
      <c r="R362" s="16" t="s">
        <v>15</v>
      </c>
    </row>
    <row r="363" spans="1:18" x14ac:dyDescent="0.25">
      <c r="A363" s="3">
        <v>45471</v>
      </c>
      <c r="B363" s="4">
        <v>211.77</v>
      </c>
      <c r="C363" s="4">
        <v>2880408074.1799998</v>
      </c>
      <c r="D363" s="5">
        <v>122323</v>
      </c>
      <c r="E363" s="4">
        <v>1.75</v>
      </c>
      <c r="F363" s="5">
        <v>12729800</v>
      </c>
      <c r="G363" s="4">
        <v>8947087.3800000008</v>
      </c>
      <c r="H363" s="4">
        <v>20006236</v>
      </c>
      <c r="I363" s="4">
        <v>-3496841</v>
      </c>
      <c r="J363" s="4">
        <f t="shared" si="42"/>
        <v>1.5716064667158949</v>
      </c>
      <c r="K363" s="4">
        <f t="shared" si="43"/>
        <v>-0.27469724583261323</v>
      </c>
      <c r="L363" s="4">
        <f t="shared" si="44"/>
        <v>1.2969092208832818</v>
      </c>
      <c r="M363" s="4">
        <f t="shared" si="40"/>
        <v>226.27284593473581</v>
      </c>
      <c r="N363" s="18">
        <f t="shared" si="41"/>
        <v>9.6859675982801097E-2</v>
      </c>
      <c r="O363" s="6">
        <v>0.06</v>
      </c>
      <c r="P363" s="7">
        <v>6.2974999999999985</v>
      </c>
      <c r="Q363" s="13">
        <f t="shared" si="39"/>
        <v>0.93590549553206714</v>
      </c>
      <c r="R363" s="16" t="s">
        <v>15</v>
      </c>
    </row>
    <row r="364" spans="1:18" x14ac:dyDescent="0.25">
      <c r="A364" s="3">
        <v>45504</v>
      </c>
      <c r="B364" s="4">
        <v>214.8</v>
      </c>
      <c r="C364" s="4">
        <v>2878394978.9299998</v>
      </c>
      <c r="D364" s="5">
        <v>122323</v>
      </c>
      <c r="E364" s="4">
        <v>1.6</v>
      </c>
      <c r="F364" s="5">
        <v>12729800</v>
      </c>
      <c r="G364" s="4">
        <v>2177075.41</v>
      </c>
      <c r="H364" s="4">
        <v>27348717</v>
      </c>
      <c r="I364" s="4">
        <v>-3482481</v>
      </c>
      <c r="J364" s="4">
        <f t="shared" si="42"/>
        <v>2.148401153199579</v>
      </c>
      <c r="K364" s="4">
        <f t="shared" si="43"/>
        <v>-0.27356918411915349</v>
      </c>
      <c r="L364" s="4">
        <f t="shared" si="44"/>
        <v>1.8748319690804256</v>
      </c>
      <c r="M364" s="4">
        <f t="shared" si="40"/>
        <v>226.11470556725163</v>
      </c>
      <c r="N364" s="18">
        <f t="shared" si="41"/>
        <v>8.8296512860941201E-2</v>
      </c>
      <c r="O364" s="6">
        <v>4.2000000000000003E-2</v>
      </c>
      <c r="P364" s="7">
        <v>6.2552173913043472</v>
      </c>
      <c r="Q364" s="13">
        <f t="shared" si="39"/>
        <v>0.94996032859133805</v>
      </c>
      <c r="R364" s="16" t="s">
        <v>15</v>
      </c>
    </row>
    <row r="365" spans="1:18" x14ac:dyDescent="0.25">
      <c r="A365" s="3">
        <v>45534</v>
      </c>
      <c r="B365" s="4">
        <v>212.11</v>
      </c>
      <c r="C365" s="4">
        <v>2879009301.54</v>
      </c>
      <c r="D365" s="5">
        <v>127060</v>
      </c>
      <c r="E365" s="4">
        <v>1.6</v>
      </c>
      <c r="F365" s="5">
        <v>12729800</v>
      </c>
      <c r="G365" s="4">
        <v>3655315.86</v>
      </c>
      <c r="H365" s="4">
        <v>27713533</v>
      </c>
      <c r="I365" s="4">
        <v>-3491133</v>
      </c>
      <c r="J365" s="4">
        <f t="shared" si="42"/>
        <v>2.1770595767411898</v>
      </c>
      <c r="K365" s="4">
        <f t="shared" si="43"/>
        <v>-0.27424884915709596</v>
      </c>
      <c r="L365" s="4">
        <f t="shared" si="44"/>
        <v>1.9028107275840938</v>
      </c>
      <c r="M365" s="4">
        <f t="shared" si="40"/>
        <v>226.16296418953951</v>
      </c>
      <c r="N365" s="18">
        <f t="shared" si="41"/>
        <v>8.8276933106581357E-2</v>
      </c>
      <c r="O365" s="6">
        <v>5.6000000000000001E-2</v>
      </c>
      <c r="P365" s="7">
        <v>5.9786363636363653</v>
      </c>
      <c r="Q365" s="13">
        <f t="shared" si="39"/>
        <v>0.93786354790715343</v>
      </c>
      <c r="R365" s="16" t="s">
        <v>15</v>
      </c>
    </row>
    <row r="366" spans="1:18" x14ac:dyDescent="0.25">
      <c r="A366" s="3">
        <v>45565</v>
      </c>
      <c r="B366" s="4">
        <v>203.39</v>
      </c>
      <c r="C366" s="4">
        <v>2845680091.4400001</v>
      </c>
      <c r="D366" s="5">
        <v>126061</v>
      </c>
      <c r="E366" s="4">
        <v>1.6</v>
      </c>
      <c r="F366" s="5">
        <v>12729800</v>
      </c>
      <c r="G366" s="4">
        <v>2178966.7200000002</v>
      </c>
      <c r="H366" s="4">
        <v>28159625</v>
      </c>
      <c r="I366" s="4">
        <v>-3626185</v>
      </c>
      <c r="J366" s="4">
        <f t="shared" si="42"/>
        <v>2.2121027038916559</v>
      </c>
      <c r="K366" s="4">
        <f t="shared" si="43"/>
        <v>-0.28485797106003236</v>
      </c>
      <c r="L366" s="4">
        <f t="shared" si="44"/>
        <v>1.9272447328316236</v>
      </c>
      <c r="M366" s="4">
        <f t="shared" si="40"/>
        <v>223.5447604392842</v>
      </c>
      <c r="N366" s="18">
        <f t="shared" si="41"/>
        <v>8.9351894900006057E-2</v>
      </c>
      <c r="O366" s="6">
        <v>5.7000000000000002E-2</v>
      </c>
      <c r="P366" s="7">
        <v>6.2476190476190485</v>
      </c>
      <c r="Q366" s="13">
        <f t="shared" si="39"/>
        <v>0.9098401572925332</v>
      </c>
      <c r="R366" s="16" t="s">
        <v>15</v>
      </c>
    </row>
    <row r="367" spans="1:18" x14ac:dyDescent="0.25">
      <c r="A367" s="3">
        <v>45596</v>
      </c>
      <c r="B367" s="4">
        <v>197.75</v>
      </c>
      <c r="C367" s="4">
        <v>2857651954.3099999</v>
      </c>
      <c r="D367" s="5">
        <v>125953</v>
      </c>
      <c r="E367" s="4">
        <v>1.6</v>
      </c>
      <c r="F367" s="5">
        <v>12729800</v>
      </c>
      <c r="G367" s="4">
        <v>2704351.54</v>
      </c>
      <c r="H367" s="4">
        <v>19395191</v>
      </c>
      <c r="I367" s="4">
        <v>-3552610</v>
      </c>
      <c r="J367" s="4">
        <f t="shared" si="42"/>
        <v>1.5236053198007824</v>
      </c>
      <c r="K367" s="4">
        <f t="shared" si="43"/>
        <v>-0.27907822589514369</v>
      </c>
      <c r="L367" s="4">
        <f t="shared" si="44"/>
        <v>1.2445270939056388</v>
      </c>
      <c r="M367" s="4">
        <f t="shared" si="40"/>
        <v>224.4852200592311</v>
      </c>
      <c r="N367" s="18">
        <f t="shared" si="41"/>
        <v>8.8962770140984304E-2</v>
      </c>
      <c r="O367" s="6">
        <v>5.0999999999999997E-2</v>
      </c>
      <c r="P367" s="7">
        <v>6.5382608695652182</v>
      </c>
      <c r="Q367" s="13">
        <f t="shared" si="39"/>
        <v>0.88090431943725767</v>
      </c>
      <c r="R367" s="16" t="s">
        <v>15</v>
      </c>
    </row>
    <row r="368" spans="1:18" x14ac:dyDescent="0.25">
      <c r="A368" s="3">
        <v>45625</v>
      </c>
      <c r="B368" s="4">
        <v>193.01</v>
      </c>
      <c r="C368" s="4">
        <v>2844407881.27</v>
      </c>
      <c r="D368" s="5">
        <v>125272</v>
      </c>
      <c r="E368" s="4">
        <v>1.6</v>
      </c>
      <c r="F368" s="5">
        <v>12729800</v>
      </c>
      <c r="G368" s="4">
        <v>4333774.0199999996</v>
      </c>
      <c r="H368" s="4">
        <v>19561394</v>
      </c>
      <c r="I368" s="4">
        <v>-3479527</v>
      </c>
      <c r="J368" s="4">
        <f t="shared" si="42"/>
        <v>1.5366615343524643</v>
      </c>
      <c r="K368" s="4">
        <f t="shared" si="43"/>
        <v>-0.27333713019843203</v>
      </c>
      <c r="L368" s="4">
        <f t="shared" si="44"/>
        <v>1.2633244041540324</v>
      </c>
      <c r="M368" s="4">
        <f t="shared" si="40"/>
        <v>223.44482091391853</v>
      </c>
      <c r="N368" s="18">
        <f t="shared" si="41"/>
        <v>8.9393445964969676E-2</v>
      </c>
      <c r="O368" s="6">
        <v>4.9000000000000002E-2</v>
      </c>
      <c r="P368" s="7">
        <v>6.7052631578947377</v>
      </c>
      <c r="Q368" s="13">
        <f t="shared" si="39"/>
        <v>0.86379267691488149</v>
      </c>
      <c r="R368" s="16" t="s">
        <v>15</v>
      </c>
    </row>
    <row r="369" spans="1:18" x14ac:dyDescent="0.25">
      <c r="A369" s="3">
        <v>45656</v>
      </c>
      <c r="B369" s="4">
        <v>186.08</v>
      </c>
      <c r="C369" s="4">
        <v>2736594944.1399999</v>
      </c>
      <c r="D369" s="5">
        <v>124681</v>
      </c>
      <c r="E369" s="4">
        <v>1.6</v>
      </c>
      <c r="F369" s="5">
        <v>12729800</v>
      </c>
      <c r="G369" s="4">
        <v>2963493.63</v>
      </c>
      <c r="H369" s="4">
        <v>20878901</v>
      </c>
      <c r="I369" s="4">
        <v>-4432635</v>
      </c>
      <c r="J369" s="4">
        <f t="shared" si="42"/>
        <v>1.6401593897783155</v>
      </c>
      <c r="K369" s="4">
        <f t="shared" si="43"/>
        <v>-0.34820931986362708</v>
      </c>
      <c r="L369" s="4">
        <f t="shared" si="44"/>
        <v>1.2919500699146884</v>
      </c>
      <c r="M369" s="4">
        <f t="shared" si="40"/>
        <v>214.97548619302736</v>
      </c>
      <c r="N369" s="18">
        <f t="shared" si="41"/>
        <v>9.3060746318634591E-2</v>
      </c>
      <c r="O369" s="6">
        <v>9.5874000000000001E-2</v>
      </c>
      <c r="P369" s="7">
        <v>7.0784210526315796</v>
      </c>
      <c r="Q369" s="13">
        <f t="shared" si="39"/>
        <v>0.86558706434517851</v>
      </c>
      <c r="R369" s="1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Marcondes</dc:creator>
  <cp:lastModifiedBy>Rodrigo Marcondes</cp:lastModifiedBy>
  <dcterms:created xsi:type="dcterms:W3CDTF">2025-04-09T10:34:37Z</dcterms:created>
  <dcterms:modified xsi:type="dcterms:W3CDTF">2025-05-10T19:20:06Z</dcterms:modified>
</cp:coreProperties>
</file>