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cuments\Faculdade\3ºano\1º Semestre\ES\1ºfase\ES_gantProject\Scrum\phase 1\Sprint 1\"/>
    </mc:Choice>
  </mc:AlternateContent>
  <xr:revisionPtr revIDLastSave="0" documentId="13_ncr:1_{095FE1E2-E625-4094-B1A7-31CB6A261443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Burndown Cha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6" i="1" l="1"/>
  <c r="F16" i="1"/>
  <c r="G16" i="1"/>
  <c r="H16" i="1"/>
  <c r="I16" i="1"/>
  <c r="J16" i="1"/>
  <c r="K16" i="1"/>
  <c r="L16" i="1"/>
  <c r="M16" i="1"/>
  <c r="N16" i="1"/>
  <c r="O16" i="1"/>
  <c r="D17" i="1"/>
  <c r="D18" i="1" s="1"/>
  <c r="L18" i="1" l="1"/>
  <c r="E18" i="1"/>
  <c r="N18" i="1"/>
  <c r="G18" i="1"/>
  <c r="O18" i="1"/>
  <c r="M18" i="1"/>
  <c r="F18" i="1"/>
  <c r="I18" i="1"/>
  <c r="H18" i="1"/>
  <c r="E17" i="1"/>
  <c r="F17" i="1" s="1"/>
  <c r="G17" i="1" s="1"/>
  <c r="H17" i="1" s="1"/>
  <c r="I17" i="1" s="1"/>
  <c r="J17" i="1" s="1"/>
  <c r="K17" i="1" s="1"/>
  <c r="L17" i="1" s="1"/>
  <c r="M17" i="1" s="1"/>
  <c r="N17" i="1" s="1"/>
  <c r="O17" i="1" s="1"/>
  <c r="J18" i="1"/>
  <c r="K18" i="1"/>
</calcChain>
</file>

<file path=xl/sharedStrings.xml><?xml version="1.0" encoding="utf-8"?>
<sst xmlns="http://schemas.openxmlformats.org/spreadsheetml/2006/main" count="29" uniqueCount="29">
  <si>
    <t>Sprint Burndown Chart</t>
  </si>
  <si>
    <t>Task ID</t>
  </si>
  <si>
    <t>Task Description</t>
  </si>
  <si>
    <t>Initial Estimate</t>
  </si>
  <si>
    <t>Day 0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</si>
  <si>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</si>
  <si>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</si>
  <si>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</si>
  <si>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</si>
  <si>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</si>
  <si>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</si>
  <si>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</si>
  <si>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</si>
  <si>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</si>
  <si>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</si>
  <si>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</si>
  <si>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Remaining Effort</t>
  </si>
  <si>
    <t>Completed Effort</t>
  </si>
  <si>
    <t>Ideal Burndown</t>
  </si>
  <si>
    <t>60236 patterns</t>
  </si>
  <si>
    <t>60236 code smells</t>
  </si>
  <si>
    <t>60718 patterns</t>
  </si>
  <si>
    <t>57538 patterns</t>
  </si>
  <si>
    <t>60221 patterns</t>
  </si>
  <si>
    <t>60152 patterns</t>
  </si>
  <si>
    <t>60718 code smells</t>
  </si>
  <si>
    <t>57538 code smells</t>
  </si>
  <si>
    <t>60221 code smells</t>
  </si>
  <si>
    <t>60152 code smells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</si>
</sst>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/mmm/yy;@"/>
    <numFmt numFmtId="165" formatCode="0.0"/>
  </numFmts>
  <fonts count="5" x14ac:knownFonts="1">
    <font>
      <sz val="11"/>
      <color theme="1"/>
      <name val="Calibri"/>
      <family val="2"/>
      <scheme val="minor"/>
    </font>
    <font>
      <sz val="8"/>
      <name val="Calibri"/>
      <family val="2"/>
    </font>
    <font>
      <b/>
      <sz val="11"/>
      <color theme="1"/>
      <name val="Calibri"/>
      <family val="2"/>
      <scheme val="minor"/>
    </font>
    <font>
      <sz val="20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165" fontId="0" fillId="5" borderId="5" xfId="0" applyNumberFormat="1" applyFill="1" applyBorder="1" applyAlignment="1">
      <alignment horizontal="center"/>
    </xf>
    <xf numFmtId="165" fontId="0" fillId="5" borderId="8" xfId="0" applyNumberFormat="1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2" fillId="8" borderId="5" xfId="0" applyFont="1" applyFill="1" applyBorder="1" applyAlignment="1">
      <alignment horizontal="center"/>
    </xf>
    <xf numFmtId="0" fontId="2" fillId="8" borderId="8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65" fontId="0" fillId="4" borderId="16" xfId="0" applyNumberFormat="1" applyFill="1" applyBorder="1" applyAlignment="1">
      <alignment horizontal="center"/>
    </xf>
    <xf numFmtId="0" fontId="0" fillId="7" borderId="18" xfId="0" applyFill="1" applyBorder="1" applyAlignment="1">
      <alignment horizontal="center"/>
    </xf>
    <xf numFmtId="165" fontId="0" fillId="4" borderId="1" xfId="0" applyNumberFormat="1" applyFill="1" applyBorder="1" applyAlignment="1">
      <alignment horizontal="center"/>
    </xf>
    <xf numFmtId="165" fontId="0" fillId="4" borderId="19" xfId="0" applyNumberFormat="1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165" fontId="0" fillId="4" borderId="6" xfId="0" applyNumberFormat="1" applyFill="1" applyBorder="1" applyAlignment="1">
      <alignment horizontal="center"/>
    </xf>
    <xf numFmtId="0" fontId="0" fillId="5" borderId="14" xfId="0" applyFill="1" applyBorder="1" applyAlignment="1">
      <alignment horizontal="center"/>
    </xf>
    <xf numFmtId="165" fontId="0" fillId="5" borderId="4" xfId="0" applyNumberFormat="1" applyFill="1" applyBorder="1" applyAlignment="1">
      <alignment horizontal="center"/>
    </xf>
    <xf numFmtId="0" fontId="0" fillId="6" borderId="2" xfId="0" applyFill="1" applyBorder="1" applyAlignment="1">
      <alignment horizontal="right" wrapText="1"/>
    </xf>
    <xf numFmtId="0" fontId="0" fillId="6" borderId="3" xfId="0" applyFill="1" applyBorder="1" applyAlignment="1">
      <alignment wrapText="1"/>
    </xf>
    <xf numFmtId="0" fontId="0" fillId="6" borderId="6" xfId="0" applyFill="1" applyBorder="1" applyAlignment="1">
      <alignment horizontal="right" wrapText="1"/>
    </xf>
    <xf numFmtId="0" fontId="0" fillId="6" borderId="1" xfId="0" applyFill="1" applyBorder="1" applyAlignment="1">
      <alignment wrapText="1"/>
    </xf>
    <xf numFmtId="0" fontId="0" fillId="9" borderId="7" xfId="0" applyFill="1" applyBorder="1" applyAlignment="1">
      <alignment horizontal="center"/>
    </xf>
    <xf numFmtId="0" fontId="0" fillId="9" borderId="10" xfId="0" applyFill="1" applyBorder="1" applyAlignment="1">
      <alignment horizontal="center"/>
    </xf>
    <xf numFmtId="0" fontId="0" fillId="9" borderId="9" xfId="0" applyFill="1" applyBorder="1" applyAlignment="1">
      <alignment horizontal="center"/>
    </xf>
    <xf numFmtId="0" fontId="0" fillId="6" borderId="1" xfId="0" applyFill="1" applyBorder="1" applyAlignment="1">
      <alignment horizontal="left" wrapText="1"/>
    </xf>
    <xf numFmtId="0" fontId="2" fillId="8" borderId="16" xfId="0" applyFont="1" applyFill="1" applyBorder="1" applyAlignment="1">
      <alignment horizontal="center"/>
    </xf>
    <xf numFmtId="164" fontId="2" fillId="8" borderId="16" xfId="0" applyNumberFormat="1" applyFont="1" applyFill="1" applyBorder="1" applyAlignment="1">
      <alignment horizontal="center"/>
    </xf>
    <xf numFmtId="164" fontId="2" fillId="8" borderId="9" xfId="0" applyNumberFormat="1" applyFont="1" applyFill="1" applyBorder="1" applyAlignment="1">
      <alignment horizontal="center"/>
    </xf>
    <xf numFmtId="0" fontId="0" fillId="6" borderId="1" xfId="0" applyFill="1" applyBorder="1" applyAlignment="1">
      <alignment horizontal="left" vertical="top" wrapText="1"/>
    </xf>
    <xf numFmtId="0" fontId="4" fillId="0" borderId="0" xfId="0" applyFont="1"/>
    <xf numFmtId="0" fontId="2" fillId="5" borderId="4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2" fillId="7" borderId="17" xfId="0" applyFont="1" applyFill="1" applyBorder="1" applyAlignment="1">
      <alignment horizontal="center" wrapText="1"/>
    </xf>
    <xf numFmtId="0" fontId="2" fillId="7" borderId="18" xfId="0" applyFont="1" applyFill="1" applyBorder="1" applyAlignment="1">
      <alignment horizontal="center" wrapText="1"/>
    </xf>
    <xf numFmtId="0" fontId="3" fillId="3" borderId="17" xfId="0" applyFont="1" applyFill="1" applyBorder="1" applyAlignment="1">
      <alignment horizontal="center"/>
    </xf>
    <xf numFmtId="0" fontId="3" fillId="3" borderId="20" xfId="0" applyFont="1" applyFill="1" applyBorder="1" applyAlignment="1">
      <alignment horizontal="center"/>
    </xf>
    <xf numFmtId="0" fontId="3" fillId="3" borderId="2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8" borderId="16" xfId="0" applyFont="1" applyFill="1" applyBorder="1" applyAlignment="1">
      <alignment horizontal="center" vertical="center"/>
    </xf>
    <xf numFmtId="0" fontId="2" fillId="8" borderId="5" xfId="0" applyFont="1" applyFill="1" applyBorder="1" applyAlignment="1">
      <alignment horizontal="center" vertical="center"/>
    </xf>
    <xf numFmtId="0" fontId="2" fillId="8" borderId="15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4" borderId="15" xfId="0" applyFont="1" applyFill="1" applyBorder="1" applyAlignment="1">
      <alignment horizontal="center"/>
    </xf>
    <xf numFmtId="0" fontId="2" fillId="4" borderId="1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Sprint Burndown Chart</a:t>
            </a:r>
          </a:p>
        </c:rich>
      </c:tx>
      <c:layout>
        <c:manualLayout>
          <c:xMode val="edge"/>
          <c:yMode val="edge"/>
          <c:x val="0.30645348732276811"/>
          <c:y val="3.71232139934055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'Burndown Chart'!$E$16:$O$16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50-428F-87F0-959D53617F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616260912"/>
        <c:axId val="1616258000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'Burndown Chart'!$E$17:$O$17</c:f>
              <c:numCache>
                <c:formatCode>0.0</c:formatCode>
                <c:ptCount val="11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8</c:v>
                </c:pt>
                <c:pt idx="4">
                  <c:v>7</c:v>
                </c:pt>
                <c:pt idx="5">
                  <c:v>6</c:v>
                </c:pt>
                <c:pt idx="6">
                  <c:v>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50-428F-87F0-959D53617F0B}"/>
            </c:ext>
          </c:extLst>
        </c:ser>
        <c:ser>
          <c:idx val="2"/>
          <c:order val="2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'Burndown Chart'!$E$18:$O$18</c:f>
              <c:numCache>
                <c:formatCode>0.0</c:formatCode>
                <c:ptCount val="11"/>
                <c:pt idx="0">
                  <c:v>9.3333333333333339</c:v>
                </c:pt>
                <c:pt idx="1">
                  <c:v>8.6666666666666661</c:v>
                </c:pt>
                <c:pt idx="2">
                  <c:v>8</c:v>
                </c:pt>
                <c:pt idx="3">
                  <c:v>7.3333333333333339</c:v>
                </c:pt>
                <c:pt idx="4">
                  <c:v>6.666666666666667</c:v>
                </c:pt>
                <c:pt idx="5">
                  <c:v>6</c:v>
                </c:pt>
                <c:pt idx="6">
                  <c:v>5.3333333333333339</c:v>
                </c:pt>
                <c:pt idx="7">
                  <c:v>4.666666666666667</c:v>
                </c:pt>
                <c:pt idx="8">
                  <c:v>4</c:v>
                </c:pt>
                <c:pt idx="9">
                  <c:v>3.3333333333333339</c:v>
                </c:pt>
                <c:pt idx="10">
                  <c:v>2.666666666666667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50-428F-87F0-959D53617F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6260912"/>
        <c:axId val="1616258000"/>
      </c:lineChart>
      <c:catAx>
        <c:axId val="16162609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16258000"/>
        <c:crosses val="autoZero"/>
        <c:auto val="1"/>
        <c:lblAlgn val="ctr"/>
        <c:lblOffset val="100"/>
        <c:noMultiLvlLbl val="0"/>
      </c:catAx>
      <c:valAx>
        <c:axId val="161625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16260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1402878</xdr:colOff>
      <xdr:row>19</xdr:row>
      <xdr:rowOff>114509</xdr:rowOff>
    </xdr:from>
    <xdr:to>
      <xdr:col>9</xdr:col>
      <xdr:colOff>551721</xdr:colOff>
      <xdr:row>41</xdr:row>
      <xdr:rowOff>9506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D9D4423-6653-CC2E-CA15-1C47386B3E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28"/>
  <sheetViews>
    <sheetView tabSelected="1" topLeftCell="C14" zoomScale="61" zoomScaleNormal="85" workbookViewId="0">
      <selection activeCell="Q28" sqref="Q28"/>
    </sheetView>
  </sheetViews>
  <sheetFormatPr defaultColWidth="8.81640625" defaultRowHeight="14.5" x14ac:dyDescent="0.35"/>
  <cols>
    <col min="2" max="2" width="7.1796875" bestFit="1" customWidth="1"/>
    <col min="3" max="3" width="73.1796875" bestFit="1" customWidth="1"/>
    <col min="4" max="4" width="14.453125" bestFit="1" customWidth="1"/>
    <col min="5" max="15" width="10" bestFit="1" customWidth="1"/>
    <col min="16" max="16" width="10" customWidth="1"/>
    <col min="17" max="18" width="9.7265625" bestFit="1" customWidth="1"/>
    <col min="19" max="19" width="10" customWidth="1"/>
  </cols>
  <sheetData>
    <row r="1" spans="2:15" ht="15" thickBot="1" x14ac:dyDescent="0.4"/>
    <row r="2" spans="2:15" ht="26" x14ac:dyDescent="0.6">
      <c r="B2" s="40" t="s">
        <v>0</v>
      </c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2"/>
    </row>
    <row r="3" spans="2:15" x14ac:dyDescent="0.35"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</row>
    <row r="4" spans="2:15" x14ac:dyDescent="0.35">
      <c r="B4" s="46" t="s">
        <v>1</v>
      </c>
      <c r="C4" s="44" t="s">
        <v>2</v>
      </c>
      <c r="D4" s="31" t="s">
        <v>3</v>
      </c>
      <c r="E4" s="32">
        <v>44845</v>
      </c>
      <c r="F4" s="32">
        <v>44846</v>
      </c>
      <c r="G4" s="32">
        <v>44847</v>
      </c>
      <c r="H4" s="32">
        <v>44848</v>
      </c>
      <c r="I4" s="32">
        <v>44849</v>
      </c>
      <c r="J4" s="32">
        <v>44850</v>
      </c>
      <c r="K4" s="32">
        <v>44851</v>
      </c>
      <c r="L4" s="32">
        <v>44852</v>
      </c>
      <c r="M4" s="32">
        <v>44853</v>
      </c>
      <c r="N4" s="32">
        <v>44854</v>
      </c>
      <c r="O4" s="33">
        <v>44855</v>
      </c>
    </row>
    <row r="5" spans="2:15" ht="15" thickBot="1" x14ac:dyDescent="0.4">
      <c r="B5" s="47"/>
      <c r="C5" s="45"/>
      <c r="D5" s="4" t="s">
        <v>4</v>
      </c>
      <c r="E5" s="4" t="s">
        <v>5</v>
      </c>
      <c r="F5" s="4" t="s">
        <v>6</v>
      </c>
      <c r="G5" s="4" t="s">
        <v>7</v>
      </c>
      <c r="H5" s="4" t="s">
        <v>8</v>
      </c>
      <c r="I5" s="4" t="s">
        <v>9</v>
      </c>
      <c r="J5" s="4" t="s">
        <v>10</v>
      </c>
      <c r="K5" s="4" t="s">
        <v>11</v>
      </c>
      <c r="L5" s="4" t="s">
        <v>12</v>
      </c>
      <c r="M5" s="4" t="s">
        <v>13</v>
      </c>
      <c r="N5" s="4" t="s">
        <v>14</v>
      </c>
      <c r="O5" s="5" t="s">
        <v>15</v>
      </c>
    </row>
    <row r="6" spans="2:15" x14ac:dyDescent="0.35">
      <c r="B6" s="23">
        <v>1</v>
      </c>
      <c r="C6" s="24" t="s">
        <v>19</v>
      </c>
      <c r="D6" s="27">
        <v>1</v>
      </c>
      <c r="E6" s="6"/>
      <c r="F6" s="7"/>
      <c r="G6" s="7"/>
      <c r="H6" s="7"/>
      <c r="I6" s="7"/>
      <c r="J6" s="7">
        <v>1</v>
      </c>
      <c r="K6" s="7"/>
      <c r="L6" s="7"/>
      <c r="M6" s="7"/>
      <c r="N6" s="7"/>
      <c r="O6" s="8"/>
    </row>
    <row r="7" spans="2:15" x14ac:dyDescent="0.35">
      <c r="B7" s="25">
        <v>2</v>
      </c>
      <c r="C7" s="26" t="s">
        <v>20</v>
      </c>
      <c r="D7" s="28">
        <v>1</v>
      </c>
      <c r="E7" s="9"/>
      <c r="F7" s="10"/>
      <c r="G7" s="10"/>
      <c r="H7" s="10"/>
      <c r="I7" s="10">
        <v>1</v>
      </c>
      <c r="J7" s="10"/>
      <c r="K7" s="10"/>
      <c r="L7" s="10"/>
      <c r="M7" s="10"/>
      <c r="N7" s="10"/>
      <c r="O7" s="11"/>
    </row>
    <row r="8" spans="2:15" x14ac:dyDescent="0.35">
      <c r="B8" s="25">
        <v>3</v>
      </c>
      <c r="C8" s="34" t="s">
        <v>21</v>
      </c>
      <c r="D8" s="28">
        <v>1</v>
      </c>
      <c r="E8" s="12"/>
      <c r="F8" s="10"/>
      <c r="G8" s="10"/>
      <c r="H8" s="10">
        <v>1</v>
      </c>
      <c r="I8" s="10"/>
      <c r="J8" s="10"/>
      <c r="K8" s="10"/>
      <c r="L8" s="10"/>
      <c r="M8" s="10"/>
      <c r="N8" s="10"/>
      <c r="O8" s="11"/>
    </row>
    <row r="9" spans="2:15" x14ac:dyDescent="0.35">
      <c r="B9" s="25">
        <v>4</v>
      </c>
      <c r="C9" s="30" t="s">
        <v>25</v>
      </c>
      <c r="D9" s="28">
        <v>1</v>
      </c>
      <c r="E9" s="13"/>
      <c r="F9" s="10"/>
      <c r="G9" s="10"/>
      <c r="H9" s="10">
        <v>1</v>
      </c>
      <c r="I9" s="10"/>
      <c r="J9" s="10"/>
      <c r="K9" s="10"/>
      <c r="L9" s="10"/>
      <c r="M9" s="10"/>
      <c r="N9" s="10"/>
      <c r="O9" s="11"/>
    </row>
    <row r="10" spans="2:15" x14ac:dyDescent="0.35">
      <c r="B10" s="25">
        <v>5</v>
      </c>
      <c r="C10" s="30" t="s">
        <v>22</v>
      </c>
      <c r="D10" s="29">
        <v>1</v>
      </c>
      <c r="E10" s="14"/>
      <c r="F10" s="10"/>
      <c r="G10" s="10"/>
      <c r="H10" s="10"/>
      <c r="I10" s="10"/>
      <c r="J10" s="10"/>
      <c r="K10" s="10">
        <v>1</v>
      </c>
      <c r="L10" s="10"/>
      <c r="M10" s="10"/>
      <c r="N10" s="10"/>
      <c r="O10" s="11"/>
    </row>
    <row r="11" spans="2:15" x14ac:dyDescent="0.35">
      <c r="B11" s="25">
        <v>6</v>
      </c>
      <c r="C11" s="30" t="s">
        <v>26</v>
      </c>
      <c r="D11" s="29">
        <v>1</v>
      </c>
      <c r="E11" s="14"/>
      <c r="F11" s="10"/>
      <c r="G11" s="10"/>
      <c r="H11" s="10"/>
      <c r="I11" s="10"/>
      <c r="J11" s="10"/>
      <c r="K11" s="10"/>
      <c r="L11" s="10">
        <v>1</v>
      </c>
      <c r="M11" s="10"/>
      <c r="N11" s="10"/>
      <c r="O11" s="11"/>
    </row>
    <row r="12" spans="2:15" x14ac:dyDescent="0.35">
      <c r="B12" s="25">
        <v>7</v>
      </c>
      <c r="C12" s="30" t="s">
        <v>23</v>
      </c>
      <c r="D12" s="29">
        <v>1</v>
      </c>
      <c r="E12" s="14"/>
      <c r="F12" s="10"/>
      <c r="G12" s="10"/>
      <c r="H12" s="10"/>
      <c r="I12" s="10"/>
      <c r="J12" s="10"/>
      <c r="K12" s="10"/>
      <c r="L12" s="10">
        <v>1</v>
      </c>
      <c r="M12" s="10"/>
      <c r="N12" s="10"/>
      <c r="O12" s="11"/>
    </row>
    <row r="13" spans="2:15" x14ac:dyDescent="0.35">
      <c r="B13" s="25">
        <v>8</v>
      </c>
      <c r="C13" s="30" t="s">
        <v>27</v>
      </c>
      <c r="D13" s="29">
        <v>1</v>
      </c>
      <c r="E13" s="14"/>
      <c r="F13" s="10"/>
      <c r="G13" s="10"/>
      <c r="H13" s="10"/>
      <c r="I13" s="10"/>
      <c r="J13" s="10"/>
      <c r="K13" s="10"/>
      <c r="L13" s="10">
        <v>1</v>
      </c>
      <c r="M13" s="10"/>
      <c r="N13" s="10"/>
      <c r="O13" s="11"/>
    </row>
    <row r="14" spans="2:15" x14ac:dyDescent="0.35">
      <c r="B14" s="25">
        <v>9</v>
      </c>
      <c r="C14" s="30" t="s">
        <v>24</v>
      </c>
      <c r="D14" s="29">
        <v>1</v>
      </c>
      <c r="E14" s="14"/>
      <c r="F14" s="10"/>
      <c r="G14" s="10"/>
      <c r="H14" s="10"/>
      <c r="I14" s="10"/>
      <c r="J14" s="10"/>
      <c r="K14" s="10"/>
      <c r="L14" s="10">
        <v>1</v>
      </c>
      <c r="M14" s="10"/>
      <c r="N14" s="10"/>
      <c r="O14" s="11"/>
    </row>
    <row r="15" spans="2:15" ht="15" thickBot="1" x14ac:dyDescent="0.4">
      <c r="B15" s="25">
        <v>10</v>
      </c>
      <c r="C15" s="30" t="s">
        <v>28</v>
      </c>
      <c r="D15" s="29">
        <v>1</v>
      </c>
      <c r="E15" s="14"/>
      <c r="F15" s="10"/>
      <c r="G15" s="10"/>
      <c r="H15" s="10"/>
      <c r="I15" s="10"/>
      <c r="J15" s="10"/>
      <c r="K15" s="10"/>
      <c r="L15" s="10">
        <v>1</v>
      </c>
      <c r="M15" s="10"/>
      <c r="N15" s="10"/>
      <c r="O15" s="11"/>
    </row>
    <row r="16" spans="2:15" x14ac:dyDescent="0.35">
      <c r="B16" s="38" t="s">
        <v>17</v>
      </c>
      <c r="C16" s="39"/>
      <c r="D16" s="3">
        <v>0</v>
      </c>
      <c r="E16" s="16">
        <f t="shared" ref="E16:O16" si="0">SUM(E6:E15)</f>
        <v>0</v>
      </c>
      <c r="F16" s="16">
        <f t="shared" si="0"/>
        <v>0</v>
      </c>
      <c r="G16" s="16">
        <f t="shared" si="0"/>
        <v>0</v>
      </c>
      <c r="H16" s="16">
        <f t="shared" si="0"/>
        <v>2</v>
      </c>
      <c r="I16" s="16">
        <f t="shared" si="0"/>
        <v>1</v>
      </c>
      <c r="J16" s="16">
        <f t="shared" si="0"/>
        <v>1</v>
      </c>
      <c r="K16" s="16">
        <f t="shared" si="0"/>
        <v>1</v>
      </c>
      <c r="L16" s="16">
        <f t="shared" si="0"/>
        <v>5</v>
      </c>
      <c r="M16" s="16">
        <f t="shared" si="0"/>
        <v>0</v>
      </c>
      <c r="N16" s="16">
        <f t="shared" si="0"/>
        <v>0</v>
      </c>
      <c r="O16" s="3">
        <f t="shared" si="0"/>
        <v>0</v>
      </c>
    </row>
    <row r="17" spans="2:15" x14ac:dyDescent="0.35">
      <c r="B17" s="48" t="s">
        <v>16</v>
      </c>
      <c r="C17" s="49"/>
      <c r="D17" s="19">
        <f>SUM(D6:D16)</f>
        <v>10</v>
      </c>
      <c r="E17" s="20">
        <f t="shared" ref="E17:O17" si="1">D17-SUM(E6:E15)</f>
        <v>10</v>
      </c>
      <c r="F17" s="17">
        <f t="shared" si="1"/>
        <v>10</v>
      </c>
      <c r="G17" s="17">
        <f t="shared" si="1"/>
        <v>10</v>
      </c>
      <c r="H17" s="17">
        <f t="shared" si="1"/>
        <v>8</v>
      </c>
      <c r="I17" s="17">
        <f t="shared" si="1"/>
        <v>7</v>
      </c>
      <c r="J17" s="15">
        <f t="shared" si="1"/>
        <v>6</v>
      </c>
      <c r="K17" s="15">
        <f t="shared" si="1"/>
        <v>5</v>
      </c>
      <c r="L17" s="15">
        <f t="shared" si="1"/>
        <v>0</v>
      </c>
      <c r="M17" s="15">
        <f t="shared" si="1"/>
        <v>0</v>
      </c>
      <c r="N17" s="17">
        <f t="shared" si="1"/>
        <v>0</v>
      </c>
      <c r="O17" s="18">
        <f t="shared" si="1"/>
        <v>0</v>
      </c>
    </row>
    <row r="18" spans="2:15" ht="15" thickBot="1" x14ac:dyDescent="0.4">
      <c r="B18" s="36" t="s">
        <v>18</v>
      </c>
      <c r="C18" s="37"/>
      <c r="D18" s="21">
        <f>D17</f>
        <v>10</v>
      </c>
      <c r="E18" s="22">
        <f>$D$18-($D$18/15*1)</f>
        <v>9.3333333333333339</v>
      </c>
      <c r="F18" s="1">
        <f>$D$18-($D$18/15*2)</f>
        <v>8.6666666666666661</v>
      </c>
      <c r="G18" s="1">
        <f>$D$18-($D$18/15*3)</f>
        <v>8</v>
      </c>
      <c r="H18" s="1">
        <f>$D$18-($D$18/15*4)</f>
        <v>7.3333333333333339</v>
      </c>
      <c r="I18" s="1">
        <f>$D$18-($D$18/15*5)</f>
        <v>6.666666666666667</v>
      </c>
      <c r="J18" s="1">
        <f>$D$18-($D$18/15*6)</f>
        <v>6</v>
      </c>
      <c r="K18" s="1">
        <f>$D$18-($D$18/15*7)</f>
        <v>5.3333333333333339</v>
      </c>
      <c r="L18" s="1">
        <f>$D$18-($D$18/15*8)</f>
        <v>4.666666666666667</v>
      </c>
      <c r="M18" s="1">
        <f>$D$18-($D$18/15*9)</f>
        <v>4</v>
      </c>
      <c r="N18" s="1">
        <f>$D$18-($D$18/15*10)</f>
        <v>3.3333333333333339</v>
      </c>
      <c r="O18" s="2">
        <f>$D$18-($D$18/15*11)</f>
        <v>2.666666666666667</v>
      </c>
    </row>
    <row r="28" spans="2:15" x14ac:dyDescent="0.35">
      <c r="J28" s="35"/>
    </row>
  </sheetData>
  <mergeCells count="7">
    <mergeCell ref="B18:C18"/>
    <mergeCell ref="B16:C16"/>
    <mergeCell ref="B2:O2"/>
    <mergeCell ref="B3:O3"/>
    <mergeCell ref="C4:C5"/>
    <mergeCell ref="B4:B5"/>
    <mergeCell ref="B17:C17"/>
  </mergeCells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Burndown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Diogo Almeida</dc:creator>
  <cp:lastModifiedBy>Asus</cp:lastModifiedBy>
  <dcterms:created xsi:type="dcterms:W3CDTF">2021-11-14T17:33:15Z</dcterms:created>
  <dcterms:modified xsi:type="dcterms:W3CDTF">2022-10-19T09:29:01Z</dcterms:modified>
</cp:coreProperties>
</file>