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noca\Documents\Universidade\ES\GantProject\ES_gantProject\Scrum\phase 1\Sprint 1\"/>
    </mc:Choice>
  </mc:AlternateContent>
  <xr:revisionPtr revIDLastSave="0" documentId="13_ncr:1_{24C907E2-E000-48DF-979F-A8573725156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7" i="1"/>
  <c r="D18" i="1" s="1"/>
  <c r="L18" i="1" l="1"/>
  <c r="E18" i="1"/>
  <c r="N18" i="1"/>
  <c r="G18" i="1"/>
  <c r="O18" i="1"/>
  <c r="M18" i="1"/>
  <c r="F18" i="1"/>
  <c r="I18" i="1"/>
  <c r="H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J18" i="1"/>
  <c r="K18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<sst xmlns="http://schemas.openxmlformats.org/spreadsheetml/2006/main" count="29" uniqueCount="29">
  <si>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</si>
  <si>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</si>
  <si>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</si>
  <si>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</si>
  <si>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</si>
  <si>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</si>
  <si>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</si>
  <si>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</si>
  <si>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</si>
  <si>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</si>
  <si>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</si>
  <si>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</si>
  <si>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</si>
  <si>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</si>
  <si>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</si>
  <si>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</si>
  <si>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</si>
  <si>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</si>
  <si>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</si>
  <si>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60236 patterns</t>
  </si>
  <si>
    <t>60236 code smells</t>
  </si>
  <si>
    <t>60718 patterns</t>
  </si>
  <si>
    <t>57538 patterns</t>
  </si>
  <si>
    <t>60221 patterns</t>
  </si>
  <si>
    <t>60152 patterns</t>
  </si>
  <si>
    <t>60718 code smells</t>
  </si>
  <si>
    <t>57538 code smells</t>
  </si>
  <si>
    <t>60221 code smells</t>
  </si>
  <si>
    <t>60152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</si>
</sst>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0" xfId="0" applyBorder="1"/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Chart'!$D$16:$S$16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Chart'!$D$17:$S$17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Chart'!$D$18:$S$18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9.3333333333333339</c:v>
                </c:pt>
                <c:pt idx="2">
                  <c:v>8.6666666666666661</c:v>
                </c:pt>
                <c:pt idx="3">
                  <c:v>8</c:v>
                </c:pt>
                <c:pt idx="4">
                  <c:v>7.3333333333333339</c:v>
                </c:pt>
                <c:pt idx="5">
                  <c:v>6.666666666666667</c:v>
                </c:pt>
                <c:pt idx="6">
                  <c:v>6</c:v>
                </c:pt>
                <c:pt idx="7">
                  <c:v>5.3333333333333339</c:v>
                </c:pt>
                <c:pt idx="8">
                  <c:v>4.666666666666667</c:v>
                </c:pt>
                <c:pt idx="9">
                  <c:v>4</c:v>
                </c:pt>
                <c:pt idx="10">
                  <c:v>3.3333333333333339</c:v>
                </c:pt>
                <c:pt idx="11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8"/>
  <sheetViews>
    <sheetView tabSelected="1" zoomScale="85" zoomScaleNormal="85" workbookViewId="0">
      <selection activeCell="J28" sqref="J28"/>
    </sheetView>
  </sheetViews>
  <sheetFormatPr defaultColWidth="8.85546875"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5" width="10" bestFit="1" customWidth="1"/>
    <col min="16" max="16" width="10" customWidth="1"/>
    <col min="17" max="18" width="9.7109375" bestFit="1" customWidth="1"/>
    <col min="19" max="19" width="10" customWidth="1"/>
  </cols>
  <sheetData>
    <row r="1" spans="2:20" ht="15.75" thickBot="1" x14ac:dyDescent="0.3"/>
    <row r="2" spans="2:20" ht="26.25" x14ac:dyDescent="0.4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2:20" x14ac:dyDescent="0.25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20" x14ac:dyDescent="0.25">
      <c r="B4" s="46" t="s">
        <v>1</v>
      </c>
      <c r="C4" s="44" t="s">
        <v>2</v>
      </c>
      <c r="D4" s="32" t="s">
        <v>3</v>
      </c>
      <c r="E4" s="33">
        <v>44845</v>
      </c>
      <c r="F4" s="33">
        <v>44846</v>
      </c>
      <c r="G4" s="33">
        <v>44847</v>
      </c>
      <c r="H4" s="33">
        <v>44848</v>
      </c>
      <c r="I4" s="33">
        <v>44849</v>
      </c>
      <c r="J4" s="33">
        <v>44850</v>
      </c>
      <c r="K4" s="33">
        <v>44851</v>
      </c>
      <c r="L4" s="33">
        <v>44852</v>
      </c>
      <c r="M4" s="33">
        <v>44853</v>
      </c>
      <c r="N4" s="33">
        <v>44854</v>
      </c>
      <c r="O4" s="34">
        <v>44855</v>
      </c>
    </row>
    <row r="5" spans="2:20" ht="15.75" thickBot="1" x14ac:dyDescent="0.3">
      <c r="B5" s="47"/>
      <c r="C5" s="45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5" t="s">
        <v>15</v>
      </c>
    </row>
    <row r="6" spans="2:20" x14ac:dyDescent="0.25">
      <c r="B6" s="23">
        <v>1</v>
      </c>
      <c r="C6" s="24" t="s">
        <v>19</v>
      </c>
      <c r="D6" s="27">
        <v>1</v>
      </c>
      <c r="E6" s="6"/>
      <c r="F6" s="7"/>
      <c r="G6" s="7"/>
      <c r="H6" s="7"/>
      <c r="I6" s="7"/>
      <c r="J6" s="7">
        <v>1</v>
      </c>
      <c r="K6" s="7"/>
      <c r="L6" s="7"/>
      <c r="M6" s="7"/>
      <c r="N6" s="7"/>
      <c r="O6" s="8"/>
    </row>
    <row r="7" spans="2:20" x14ac:dyDescent="0.25">
      <c r="B7" s="25">
        <v>2</v>
      </c>
      <c r="C7" s="26" t="s">
        <v>20</v>
      </c>
      <c r="D7" s="28">
        <v>1</v>
      </c>
      <c r="E7" s="9"/>
      <c r="F7" s="10"/>
      <c r="G7" s="10"/>
      <c r="H7" s="10"/>
      <c r="I7" s="10">
        <v>1</v>
      </c>
      <c r="J7" s="10"/>
      <c r="K7" s="10"/>
      <c r="L7" s="10"/>
      <c r="M7" s="10"/>
      <c r="N7" s="10"/>
      <c r="O7" s="11"/>
    </row>
    <row r="8" spans="2:20" x14ac:dyDescent="0.25">
      <c r="B8" s="25">
        <v>3</v>
      </c>
      <c r="C8" s="35" t="s">
        <v>21</v>
      </c>
      <c r="D8" s="28">
        <v>1</v>
      </c>
      <c r="E8" s="12"/>
      <c r="F8" s="10"/>
      <c r="G8" s="10"/>
      <c r="H8" s="10">
        <v>1</v>
      </c>
      <c r="I8" s="10"/>
      <c r="J8" s="10"/>
      <c r="K8" s="10"/>
      <c r="L8" s="10"/>
      <c r="M8" s="10"/>
      <c r="N8" s="10"/>
      <c r="O8" s="11"/>
    </row>
    <row r="9" spans="2:20" x14ac:dyDescent="0.25">
      <c r="B9" s="25">
        <v>4</v>
      </c>
      <c r="C9" s="30" t="s">
        <v>25</v>
      </c>
      <c r="D9" s="28">
        <v>1</v>
      </c>
      <c r="E9" s="13"/>
      <c r="F9" s="10"/>
      <c r="G9" s="10"/>
      <c r="H9" s="10">
        <v>1</v>
      </c>
      <c r="I9" s="10"/>
      <c r="J9" s="10"/>
      <c r="K9" s="10"/>
      <c r="L9" s="10"/>
      <c r="M9" s="10"/>
      <c r="N9" s="10"/>
      <c r="O9" s="11"/>
    </row>
    <row r="10" spans="2:20" x14ac:dyDescent="0.25">
      <c r="B10" s="25">
        <v>5</v>
      </c>
      <c r="C10" s="30" t="s">
        <v>22</v>
      </c>
      <c r="D10" s="29">
        <v>1</v>
      </c>
      <c r="E10" s="14"/>
      <c r="F10" s="10"/>
      <c r="G10" s="10"/>
      <c r="H10" s="10"/>
      <c r="I10" s="10"/>
      <c r="J10" s="10"/>
      <c r="K10" s="10">
        <v>1</v>
      </c>
      <c r="L10" s="10"/>
      <c r="M10" s="10"/>
      <c r="N10" s="10"/>
      <c r="O10" s="11"/>
    </row>
    <row r="11" spans="2:20" x14ac:dyDescent="0.25">
      <c r="B11" s="25">
        <v>6</v>
      </c>
      <c r="C11" s="30" t="s">
        <v>26</v>
      </c>
      <c r="D11" s="29">
        <v>1</v>
      </c>
      <c r="E11" s="14"/>
      <c r="F11" s="10"/>
      <c r="G11" s="10"/>
      <c r="H11" s="10"/>
      <c r="I11" s="10"/>
      <c r="J11" s="10"/>
      <c r="K11" s="10"/>
      <c r="L11" s="10">
        <v>1</v>
      </c>
      <c r="M11" s="10"/>
      <c r="N11" s="10"/>
      <c r="O11" s="11"/>
    </row>
    <row r="12" spans="2:20" x14ac:dyDescent="0.25">
      <c r="B12" s="25">
        <v>7</v>
      </c>
      <c r="C12" s="30" t="s">
        <v>23</v>
      </c>
      <c r="D12" s="29">
        <v>1</v>
      </c>
      <c r="E12" s="14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1"/>
    </row>
    <row r="13" spans="2:20" x14ac:dyDescent="0.25">
      <c r="B13" s="25">
        <v>8</v>
      </c>
      <c r="C13" s="30" t="s">
        <v>27</v>
      </c>
      <c r="D13" s="29">
        <v>1</v>
      </c>
      <c r="E13" s="14"/>
      <c r="F13" s="10"/>
      <c r="G13" s="10"/>
      <c r="H13" s="10"/>
      <c r="I13" s="10"/>
      <c r="J13" s="10"/>
      <c r="K13" s="10"/>
      <c r="L13" s="10">
        <v>1</v>
      </c>
      <c r="M13" s="10"/>
      <c r="N13" s="10"/>
      <c r="O13" s="11"/>
    </row>
    <row r="14" spans="2:20" x14ac:dyDescent="0.25">
      <c r="B14" s="25">
        <v>9</v>
      </c>
      <c r="C14" s="30" t="s">
        <v>24</v>
      </c>
      <c r="D14" s="29">
        <v>1</v>
      </c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20" ht="15.75" thickBot="1" x14ac:dyDescent="0.3">
      <c r="B15" s="25">
        <v>10</v>
      </c>
      <c r="C15" s="30" t="s">
        <v>28</v>
      </c>
      <c r="D15" s="29">
        <v>1</v>
      </c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20" x14ac:dyDescent="0.25">
      <c r="B16" s="38" t="s">
        <v>17</v>
      </c>
      <c r="C16" s="39"/>
      <c r="D16" s="3">
        <v>0</v>
      </c>
      <c r="E16" s="16">
        <f t="shared" ref="E16:O16" si="0">SUM(E6:E15)</f>
        <v>0</v>
      </c>
      <c r="F16" s="16">
        <f t="shared" si="0"/>
        <v>0</v>
      </c>
      <c r="G16" s="16">
        <f t="shared" si="0"/>
        <v>0</v>
      </c>
      <c r="H16" s="16">
        <f t="shared" si="0"/>
        <v>2</v>
      </c>
      <c r="I16" s="16">
        <f t="shared" si="0"/>
        <v>1</v>
      </c>
      <c r="J16" s="16">
        <f t="shared" si="0"/>
        <v>1</v>
      </c>
      <c r="K16" s="16">
        <f t="shared" si="0"/>
        <v>1</v>
      </c>
      <c r="L16" s="16">
        <f t="shared" si="0"/>
        <v>3</v>
      </c>
      <c r="M16" s="16">
        <f t="shared" si="0"/>
        <v>0</v>
      </c>
      <c r="N16" s="16">
        <f t="shared" si="0"/>
        <v>0</v>
      </c>
      <c r="O16" s="3">
        <f t="shared" si="0"/>
        <v>0</v>
      </c>
      <c r="T16" s="31"/>
    </row>
    <row r="17" spans="2:15" x14ac:dyDescent="0.25">
      <c r="B17" s="48" t="s">
        <v>16</v>
      </c>
      <c r="C17" s="49"/>
      <c r="D17" s="19">
        <f>SUM(D6:D16)</f>
        <v>10</v>
      </c>
      <c r="E17" s="20">
        <f t="shared" ref="E17:O17" si="1">D17-SUM(E6:E15)</f>
        <v>10</v>
      </c>
      <c r="F17" s="17">
        <f t="shared" si="1"/>
        <v>10</v>
      </c>
      <c r="G17" s="17">
        <f t="shared" si="1"/>
        <v>10</v>
      </c>
      <c r="H17" s="17">
        <f t="shared" si="1"/>
        <v>8</v>
      </c>
      <c r="I17" s="17">
        <f t="shared" si="1"/>
        <v>7</v>
      </c>
      <c r="J17" s="15">
        <f t="shared" si="1"/>
        <v>6</v>
      </c>
      <c r="K17" s="15">
        <f t="shared" si="1"/>
        <v>5</v>
      </c>
      <c r="L17" s="15">
        <f t="shared" si="1"/>
        <v>2</v>
      </c>
      <c r="M17" s="15">
        <f t="shared" si="1"/>
        <v>2</v>
      </c>
      <c r="N17" s="17">
        <f t="shared" si="1"/>
        <v>2</v>
      </c>
      <c r="O17" s="18">
        <f t="shared" si="1"/>
        <v>2</v>
      </c>
    </row>
    <row r="18" spans="2:15" ht="15.75" thickBot="1" x14ac:dyDescent="0.3">
      <c r="B18" s="36" t="s">
        <v>18</v>
      </c>
      <c r="C18" s="37"/>
      <c r="D18" s="21">
        <f>D17</f>
        <v>10</v>
      </c>
      <c r="E18" s="22">
        <f>$D$18-($D$18/15*1)</f>
        <v>9.3333333333333339</v>
      </c>
      <c r="F18" s="1">
        <f>$D$18-($D$18/15*2)</f>
        <v>8.6666666666666661</v>
      </c>
      <c r="G18" s="1">
        <f>$D$18-($D$18/15*3)</f>
        <v>8</v>
      </c>
      <c r="H18" s="1">
        <f>$D$18-($D$18/15*4)</f>
        <v>7.3333333333333339</v>
      </c>
      <c r="I18" s="1">
        <f>$D$18-($D$18/15*5)</f>
        <v>6.666666666666667</v>
      </c>
      <c r="J18" s="1">
        <f>$D$18-($D$18/15*6)</f>
        <v>6</v>
      </c>
      <c r="K18" s="1">
        <f>$D$18-($D$18/15*7)</f>
        <v>5.3333333333333339</v>
      </c>
      <c r="L18" s="1">
        <f>$D$18-($D$18/15*8)</f>
        <v>4.666666666666667</v>
      </c>
      <c r="M18" s="1">
        <f>$D$18-($D$18/15*9)</f>
        <v>4</v>
      </c>
      <c r="N18" s="1">
        <f>$D$18-($D$18/15*10)</f>
        <v>3.3333333333333339</v>
      </c>
      <c r="O18" s="2">
        <f>$D$18-($D$18/15*11)</f>
        <v>2.666666666666667</v>
      </c>
    </row>
    <row r="28" spans="2:15" x14ac:dyDescent="0.25">
      <c r="J28" s="50"/>
    </row>
  </sheetData>
  <mergeCells count="7">
    <mergeCell ref="B18:C18"/>
    <mergeCell ref="B16:C16"/>
    <mergeCell ref="B2:O2"/>
    <mergeCell ref="B3:O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disnoca</cp:lastModifiedBy>
  <dcterms:created xsi:type="dcterms:W3CDTF">2021-11-14T17:33:15Z</dcterms:created>
  <dcterms:modified xsi:type="dcterms:W3CDTF">2022-10-19T09:09:25Z</dcterms:modified>
</cp:coreProperties>
</file>