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erme Sá\Documents\"/>
    </mc:Choice>
  </mc:AlternateContent>
  <xr:revisionPtr revIDLastSave="0" documentId="13_ncr:1_{AB192738-3692-4F67-AF80-92E8A4CF4283}" xr6:coauthVersionLast="47" xr6:coauthVersionMax="47" xr10:uidLastSave="{00000000-0000-0000-0000-000000000000}"/>
  <bookViews>
    <workbookView xWindow="-108" yWindow="-108" windowWidth="23256" windowHeight="12576" firstSheet="6" activeTab="6" xr2:uid="{9F1747EB-03CE-4717-A559-4EED26102D5B}"/>
  </bookViews>
  <sheets>
    <sheet name="Sterling to Euros" sheetId="1" r:id="rId1"/>
    <sheet name="Bob the Builder" sheetId="2" r:id="rId2"/>
    <sheet name="Cake Friday" sheetId="3" r:id="rId3"/>
    <sheet name="Movie Tickets" sheetId="4" r:id="rId4"/>
    <sheet name="Poohsticks Charity" sheetId="5" r:id="rId5"/>
    <sheet name="Sales Com Rates" sheetId="6" r:id="rId6"/>
    <sheet name="Metallica Orders" sheetId="7" r:id="rId7"/>
    <sheet name="Concert Tickets" sheetId="8" r:id="rId8"/>
    <sheet name="Store Bonus Stat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9" l="1"/>
  <c r="C10" i="9"/>
  <c r="C9" i="9"/>
  <c r="C8" i="9"/>
  <c r="C7" i="9"/>
  <c r="C6" i="9"/>
  <c r="C5" i="9"/>
  <c r="C4" i="9"/>
  <c r="D8" i="8"/>
  <c r="C8" i="8"/>
</calcChain>
</file>

<file path=xl/sharedStrings.xml><?xml version="1.0" encoding="utf-8"?>
<sst xmlns="http://schemas.openxmlformats.org/spreadsheetml/2006/main" count="155" uniqueCount="141">
  <si>
    <t>Holiday Spending Money - European Trip</t>
  </si>
  <si>
    <t>Static Rates</t>
  </si>
  <si>
    <t>Family Member</t>
  </si>
  <si>
    <t>UK £ Sterling</t>
  </si>
  <si>
    <t>Euros</t>
  </si>
  <si>
    <t>Czech Korunas</t>
  </si>
  <si>
    <t>Euro rate</t>
  </si>
  <si>
    <t>Dad</t>
  </si>
  <si>
    <t>Czech Koruna rate</t>
  </si>
  <si>
    <t>Mum</t>
  </si>
  <si>
    <t>Annie</t>
  </si>
  <si>
    <t>Josh</t>
  </si>
  <si>
    <t>Sarah</t>
  </si>
  <si>
    <t>Grandma</t>
  </si>
  <si>
    <t>Grandpa</t>
  </si>
  <si>
    <t>FAMILY TOTAL:</t>
  </si>
  <si>
    <t>Bob the Dodgy Builder - Charge Sheet</t>
  </si>
  <si>
    <t>Item</t>
  </si>
  <si>
    <t>Hours</t>
  </si>
  <si>
    <t>Total</t>
  </si>
  <si>
    <t>Rate</t>
  </si>
  <si>
    <t>Removing old plaster</t>
  </si>
  <si>
    <t>Brew time</t>
  </si>
  <si>
    <t>Preparing walls</t>
  </si>
  <si>
    <t>Plastering walls</t>
  </si>
  <si>
    <t>Accidentally knocking off some new plaster</t>
  </si>
  <si>
    <t>Replastering bits knocked off</t>
  </si>
  <si>
    <t>Skimming</t>
  </si>
  <si>
    <t>Clear up</t>
  </si>
  <si>
    <t>Labour total</t>
  </si>
  <si>
    <t>Cake Friday Stats</t>
  </si>
  <si>
    <t>4C</t>
  </si>
  <si>
    <t>4G</t>
  </si>
  <si>
    <t>4W</t>
  </si>
  <si>
    <t>4S</t>
  </si>
  <si>
    <t>Children in Class</t>
  </si>
  <si>
    <t>Cakes Needed</t>
  </si>
  <si>
    <t>Cakes per child</t>
  </si>
  <si>
    <t>*plus add 2 cakes for each class for the teachers!</t>
  </si>
  <si>
    <t>Movie</t>
  </si>
  <si>
    <t>World Gross ($)</t>
  </si>
  <si>
    <t>Tickets Sold</t>
  </si>
  <si>
    <t>Average ticket price ($)</t>
  </si>
  <si>
    <t>Spider-Man 3</t>
  </si>
  <si>
    <t>King Kong (2005)</t>
  </si>
  <si>
    <t>Superman Returns</t>
  </si>
  <si>
    <t>Spider-Man 2</t>
  </si>
  <si>
    <t>Titanic</t>
  </si>
  <si>
    <t>Chronicles of Narnia, The</t>
  </si>
  <si>
    <t>Wild Wild West</t>
  </si>
  <si>
    <t>Evan Almighty</t>
  </si>
  <si>
    <t>Waterworld</t>
  </si>
  <si>
    <t>Terminator 3: Rise of the Machines</t>
  </si>
  <si>
    <t>Polar Express, The</t>
  </si>
  <si>
    <t>Van Helsing</t>
  </si>
  <si>
    <t>Shrek the Third</t>
  </si>
  <si>
    <t>Poseidon</t>
  </si>
  <si>
    <t>Alexander</t>
  </si>
  <si>
    <t>Pearl Harbor</t>
  </si>
  <si>
    <t>Harry Potter and the Goblet of Fire</t>
  </si>
  <si>
    <t>Harry Potter and the Order of the Phoenix</t>
  </si>
  <si>
    <t>Mission: Impossible III</t>
  </si>
  <si>
    <t>Troy</t>
  </si>
  <si>
    <t>Store Bonus Stats</t>
  </si>
  <si>
    <t>Name</t>
  </si>
  <si>
    <t>Animal</t>
  </si>
  <si>
    <t>Poohsticks score</t>
  </si>
  <si>
    <t>Charity Donation</t>
  </si>
  <si>
    <t>Donation per point</t>
  </si>
  <si>
    <t>Eeyore</t>
  </si>
  <si>
    <t>Mammal</t>
  </si>
  <si>
    <t>Kanga</t>
  </si>
  <si>
    <t>Marsupial</t>
  </si>
  <si>
    <t>Pooh Bear</t>
  </si>
  <si>
    <t>Rabbit</t>
  </si>
  <si>
    <t>Rodent</t>
  </si>
  <si>
    <t>Christopher Robin</t>
  </si>
  <si>
    <t>Roo</t>
  </si>
  <si>
    <t>Wol</t>
  </si>
  <si>
    <t>Bird</t>
  </si>
  <si>
    <t>Piglet</t>
  </si>
  <si>
    <t>Tigger</t>
  </si>
  <si>
    <t>Printer Cartridge Reps Commission for This Month</t>
  </si>
  <si>
    <t>Sales Rep</t>
  </si>
  <si>
    <t>Sales</t>
  </si>
  <si>
    <t>Commission This Month</t>
  </si>
  <si>
    <t>Commission Rate</t>
  </si>
  <si>
    <t>Emily</t>
  </si>
  <si>
    <t>Rob</t>
  </si>
  <si>
    <t>Michael</t>
  </si>
  <si>
    <t>Francine</t>
  </si>
  <si>
    <t>Mircea</t>
  </si>
  <si>
    <t>Helena</t>
  </si>
  <si>
    <t>Bridget</t>
  </si>
  <si>
    <t>Paolo</t>
  </si>
  <si>
    <t>TOTAL</t>
  </si>
  <si>
    <t>T-Shirt Orders for this Month</t>
  </si>
  <si>
    <t>Order No.</t>
  </si>
  <si>
    <t>Quantity</t>
  </si>
  <si>
    <t>Colour</t>
  </si>
  <si>
    <t>Order Cost</t>
  </si>
  <si>
    <t>Price</t>
  </si>
  <si>
    <t>AS/1101A-03</t>
  </si>
  <si>
    <t>Black</t>
  </si>
  <si>
    <t>AS/1101A-04</t>
  </si>
  <si>
    <t>AS/1101A-05</t>
  </si>
  <si>
    <t>White</t>
  </si>
  <si>
    <t>AS/1101A-06</t>
  </si>
  <si>
    <t>AS/1101A-07</t>
  </si>
  <si>
    <t>Blue</t>
  </si>
  <si>
    <t>AS/1101A-08</t>
  </si>
  <si>
    <t>AS/1101A-09</t>
  </si>
  <si>
    <t>AS/1101A-10</t>
  </si>
  <si>
    <t>AS/1101A-11</t>
  </si>
  <si>
    <t>TOTALS</t>
  </si>
  <si>
    <t>Year Summary of Concerts</t>
  </si>
  <si>
    <t xml:space="preserve">Ticket Sales </t>
  </si>
  <si>
    <t>Adult Sales</t>
  </si>
  <si>
    <t>Child Sales</t>
  </si>
  <si>
    <t>Revenue</t>
  </si>
  <si>
    <t>Revenue = (Adult Sales * Adult price) + (Child Sales * Child Price)</t>
  </si>
  <si>
    <t>Christmas concert</t>
  </si>
  <si>
    <t>Easter Eggstravaganza</t>
  </si>
  <si>
    <t>Summer Concert</t>
  </si>
  <si>
    <t>CONCERT TOTALS</t>
  </si>
  <si>
    <t>Adult Ticket Price</t>
  </si>
  <si>
    <t>Child Ticket Price</t>
  </si>
  <si>
    <t>Store</t>
  </si>
  <si>
    <t>Sales Fig</t>
  </si>
  <si>
    <t>Team Bonus Earned</t>
  </si>
  <si>
    <t>Bonus</t>
  </si>
  <si>
    <t>Bonus = (Sales fig - 200000) * 12.50%</t>
  </si>
  <si>
    <t>Carlisle</t>
  </si>
  <si>
    <t>*on over £200,000</t>
  </si>
  <si>
    <t>Edinburgh</t>
  </si>
  <si>
    <t>Hull</t>
  </si>
  <si>
    <t>Kendal</t>
  </si>
  <si>
    <t>Leeds</t>
  </si>
  <si>
    <t>Newcastle</t>
  </si>
  <si>
    <t>Thirsk</t>
  </si>
  <si>
    <t>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</si>
</sst>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43" formatCode="_-* #,##0.00_-;\-* #,##0.00_-;_-* &quot;-&quot;??_-;_-@_-"/>
    <numFmt numFmtId="167" formatCode="_-* #,##0.00_-;\-* #,##0.00_-;_-* &quot;-&quot;??_-;_-@_-"/>
    <numFmt numFmtId="168" formatCode="&quot;£&quot;#,##0.00"/>
    <numFmt numFmtId="169" formatCode="_-&quot;£&quot;* #,##0.00_-;\-&quot;£&quot;* #,##0.00_-;_-&quot;£&quot;* &quot;-&quot;??_-;_-@_-"/>
    <numFmt numFmtId="170" formatCode="&quot;£&quot;#,##0.00;[Red]\-&quot;£&quot;#,##0.00"/>
    <numFmt numFmtId="171" formatCode="_-* #,##0_-;\-* #,##0_-;_-* &quot;-&quot;??_-;_-@_-"/>
    <numFmt numFmtId="172" formatCode="_-[$£-809]* #,##0.00_-;\-[$£-809]* #,##0.00_-;_-[$£-809]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rgb="FF666666"/>
      <name val="Open Sans"/>
      <family val="2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06">
    <xf numFmtId="0" fontId="0" fillId="0" borderId="0" xfId="0"/>
    <xf numFmtId="0" fontId="3" fillId="2" borderId="2" xfId="0" applyFont="1" applyFill="1" applyBorder="1"/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168" fontId="0" fillId="0" borderId="1" xfId="0" applyNumberFormat="1" applyBorder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Border="1" applyAlignment="1">
      <alignment horizontal="right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2" fillId="4" borderId="0" xfId="0" applyFont="1" applyFill="1"/>
    <xf numFmtId="0" fontId="0" fillId="3" borderId="7" xfId="0" applyFill="1" applyBorder="1"/>
    <xf numFmtId="0" fontId="0" fillId="3" borderId="0" xfId="0" applyFill="1"/>
    <xf numFmtId="0" fontId="4" fillId="5" borderId="8" xfId="0" applyFont="1" applyFill="1" applyBorder="1"/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0" fillId="6" borderId="6" xfId="0" applyFill="1" applyBorder="1"/>
    <xf numFmtId="0" fontId="0" fillId="7" borderId="11" xfId="0" applyFill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44" fontId="0" fillId="0" borderId="1" xfId="2" applyFont="1" applyBorder="1"/>
    <xf numFmtId="0" fontId="0" fillId="7" borderId="12" xfId="0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6" borderId="13" xfId="0" applyFill="1" applyBorder="1"/>
    <xf numFmtId="0" fontId="0" fillId="7" borderId="2" xfId="0" applyFill="1" applyBorder="1" applyAlignment="1">
      <alignment horizontal="center"/>
    </xf>
    <xf numFmtId="0" fontId="4" fillId="5" borderId="1" xfId="0" applyFont="1" applyFill="1" applyBorder="1"/>
    <xf numFmtId="44" fontId="0" fillId="7" borderId="1" xfId="2" applyFont="1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0" xfId="0"/>
    <xf numFmtId="0" fontId="8" fillId="0" borderId="0" xfId="0" applyFont="1"/>
    <xf numFmtId="0" fontId="9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0" fillId="0" borderId="0" xfId="0" applyFont="1"/>
    <xf numFmtId="3" fontId="0" fillId="0" borderId="12" xfId="0" applyNumberFormat="1" applyBorder="1" applyAlignment="1">
      <alignment horizontal="right"/>
    </xf>
    <xf numFmtId="3" fontId="0" fillId="0" borderId="7" xfId="0" applyNumberFormat="1" applyBorder="1"/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right"/>
    </xf>
    <xf numFmtId="3" fontId="0" fillId="0" borderId="15" xfId="0" applyNumberFormat="1" applyBorder="1"/>
    <xf numFmtId="0" fontId="3" fillId="9" borderId="11" xfId="0" applyFont="1" applyFill="1" applyBorder="1"/>
    <xf numFmtId="0" fontId="3" fillId="9" borderId="11" xfId="0" applyFont="1" applyFill="1" applyBorder="1" applyAlignment="1">
      <alignment horizontal="right"/>
    </xf>
    <xf numFmtId="0" fontId="3" fillId="9" borderId="5" xfId="0" applyFont="1" applyFill="1" applyBorder="1" applyAlignment="1">
      <alignment horizontal="right"/>
    </xf>
    <xf numFmtId="0" fontId="3" fillId="9" borderId="11" xfId="0" applyFont="1" applyFill="1" applyBorder="1" applyAlignment="1">
      <alignment horizontal="center"/>
    </xf>
    <xf numFmtId="0" fontId="0" fillId="10" borderId="12" xfId="0" applyFill="1" applyBorder="1"/>
    <xf numFmtId="0" fontId="0" fillId="10" borderId="2" xfId="0" applyFill="1" applyBorder="1"/>
    <xf numFmtId="0" fontId="13" fillId="0" borderId="0" xfId="0" applyFont="1"/>
    <xf numFmtId="0" fontId="0" fillId="0" borderId="0" xfId="0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 applyAlignment="1">
      <alignment horizontal="center"/>
    </xf>
    <xf numFmtId="0" fontId="0" fillId="11" borderId="6" xfId="0" applyFill="1" applyBorder="1"/>
    <xf numFmtId="0" fontId="0" fillId="0" borderId="0" xfId="0" applyAlignment="1">
      <alignment horizontal="center"/>
    </xf>
    <xf numFmtId="0" fontId="0" fillId="11" borderId="13" xfId="0" applyFill="1" applyBorder="1"/>
    <xf numFmtId="0" fontId="0" fillId="0" borderId="14" xfId="0" applyBorder="1"/>
    <xf numFmtId="0" fontId="0" fillId="0" borderId="14" xfId="0" applyBorder="1" applyAlignment="1">
      <alignment horizontal="center"/>
    </xf>
    <xf numFmtId="0" fontId="0" fillId="8" borderId="11" xfId="0" applyFill="1" applyBorder="1" applyAlignment="1">
      <alignment horizontal="center"/>
    </xf>
    <xf numFmtId="168" fontId="0" fillId="0" borderId="2" xfId="3" applyNumberFormat="1" applyFon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168" fontId="0" fillId="0" borderId="15" xfId="0" applyNumberFormat="1" applyBorder="1" applyAlignment="1">
      <alignment horizontal="center"/>
    </xf>
    <xf numFmtId="0" fontId="0" fillId="0" borderId="0" xfId="0"/>
    <xf numFmtId="0" fontId="11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right"/>
    </xf>
    <xf numFmtId="0" fontId="0" fillId="0" borderId="1" xfId="0" applyBorder="1"/>
    <xf numFmtId="168" fontId="0" fillId="0" borderId="1" xfId="0" applyNumberFormat="1" applyBorder="1"/>
    <xf numFmtId="0" fontId="3" fillId="12" borderId="1" xfId="0" applyFont="1" applyFill="1" applyBorder="1"/>
    <xf numFmtId="168" fontId="3" fillId="12" borderId="1" xfId="0" applyNumberFormat="1" applyFont="1" applyFill="1" applyBorder="1"/>
    <xf numFmtId="0" fontId="6" fillId="0" borderId="1" xfId="0" applyFont="1" applyBorder="1" applyAlignment="1">
      <alignment horizontal="right" wrapText="1"/>
    </xf>
    <xf numFmtId="10" fontId="3" fillId="2" borderId="1" xfId="0" applyNumberFormat="1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/>
    <xf numFmtId="0" fontId="12" fillId="0" borderId="0" xfId="0" applyFont="1"/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13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70" fontId="3" fillId="2" borderId="1" xfId="0" applyNumberFormat="1" applyFont="1" applyFill="1" applyBorder="1" applyAlignment="1">
      <alignment horizontal="right"/>
    </xf>
    <xf numFmtId="168" fontId="0" fillId="0" borderId="1" xfId="0" applyNumberFormat="1" applyBorder="1"/>
    <xf numFmtId="171" fontId="0" fillId="0" borderId="1" xfId="4" applyNumberFormat="1" applyFont="1" applyBorder="1"/>
    <xf numFmtId="171" fontId="3" fillId="13" borderId="1" xfId="4" applyNumberFormat="1" applyFont="1" applyFill="1" applyBorder="1"/>
    <xf numFmtId="168" fontId="3" fillId="13" borderId="1" xfId="0" applyNumberFormat="1" applyFont="1" applyFill="1" applyBorder="1"/>
    <xf numFmtId="171" fontId="3" fillId="0" borderId="0" xfId="4" applyNumberFormat="1" applyFont="1" applyFill="1" applyBorder="1"/>
    <xf numFmtId="0" fontId="3" fillId="13" borderId="8" xfId="0" applyFont="1" applyFill="1" applyBorder="1"/>
    <xf numFmtId="171" fontId="0" fillId="0" borderId="8" xfId="4" applyNumberFormat="1" applyFont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right" vertical="center" wrapText="1"/>
    </xf>
    <xf numFmtId="0" fontId="15" fillId="0" borderId="0" xfId="0" applyFont="1"/>
    <xf numFmtId="0" fontId="0" fillId="0" borderId="1" xfId="0" applyBorder="1" applyAlignment="1">
      <alignment wrapText="1"/>
    </xf>
    <xf numFmtId="168" fontId="0" fillId="14" borderId="1" xfId="0" applyNumberFormat="1" applyFill="1" applyBorder="1"/>
    <xf numFmtId="0" fontId="14" fillId="0" borderId="0" xfId="0" applyFont="1" applyAlignment="1">
      <alignment vertical="top" wrapText="1"/>
    </xf>
    <xf numFmtId="0" fontId="14" fillId="0" borderId="0" xfId="0" applyFont="1" applyAlignment="1">
      <alignment horizontal="right" vertical="top" wrapText="1"/>
    </xf>
    <xf numFmtId="0" fontId="14" fillId="0" borderId="0" xfId="0" applyFont="1" applyAlignment="1">
      <alignment wrapText="1"/>
    </xf>
    <xf numFmtId="0" fontId="14" fillId="0" borderId="0" xfId="0" applyFont="1" applyAlignment="1">
      <alignment vertical="center" wrapText="1"/>
    </xf>
    <xf numFmtId="10" fontId="3" fillId="15" borderId="1" xfId="0" applyNumberFormat="1" applyFont="1" applyFill="1" applyBorder="1" applyAlignment="1">
      <alignment vertical="center" wrapText="1"/>
    </xf>
    <xf numFmtId="0" fontId="15" fillId="16" borderId="0" xfId="0" applyFont="1" applyFill="1" applyAlignment="1">
      <alignment horizontal="center" vertical="center" wrapText="1"/>
    </xf>
    <xf numFmtId="171" fontId="0" fillId="0" borderId="0" xfId="1" applyNumberFormat="1" applyFont="1"/>
    <xf numFmtId="172" fontId="0" fillId="0" borderId="1" xfId="1" applyNumberFormat="1" applyFont="1" applyBorder="1"/>
    <xf numFmtId="0" fontId="10" fillId="0" borderId="0" xfId="0" applyFont="1" applyAlignment="1">
      <alignment horizontal="center"/>
    </xf>
  </cellXfs>
  <cellStyles count="5">
    <cellStyle name="Moeda" xfId="2" builtinId="4"/>
    <cellStyle name="Moeda 2" xfId="3" xr:uid="{43F395EA-E458-428D-AC6B-E89397D1A067}"/>
    <cellStyle name="Normal" xfId="0" builtinId="0"/>
    <cellStyle name="Vírgula" xfId="1" builtinId="3"/>
    <cellStyle name="Vírgula 2" xfId="4" xr:uid="{457D5629-8BCB-431F-B963-5E4457849C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7620</xdr:rowOff>
    </xdr:from>
    <xdr:to>
      <xdr:col>2</xdr:col>
      <xdr:colOff>7620</xdr:colOff>
      <xdr:row>2</xdr:row>
      <xdr:rowOff>114300</xdr:rowOff>
    </xdr:to>
    <xdr:pic>
      <xdr:nvPicPr>
        <xdr:cNvPr id="2" name="Picture 2" descr="Related image">
          <a:extLst>
            <a:ext uri="{FF2B5EF4-FFF2-40B4-BE49-F238E27FC236}">
              <a16:creationId xmlns:a16="http://schemas.microsoft.com/office/drawing/2014/main" id="{A31A38AC-8412-480E-8139-D8D90B013B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73" t="25896" r="3435" b="27490"/>
        <a:stretch/>
      </xdr:blipFill>
      <xdr:spPr bwMode="auto">
        <a:xfrm>
          <a:off x="274320" y="190500"/>
          <a:ext cx="90678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BB3B1-46BD-4DC7-BC83-2D9C82D59282}">
  <dimension ref="A1:G11"/>
  <sheetViews>
    <sheetView workbookViewId="0">
      <selection activeCell="G11" sqref="G11"/>
    </sheetView>
  </sheetViews>
  <sheetFormatPr defaultRowHeight="14.4" x14ac:dyDescent="0.3"/>
  <cols>
    <col min="1" max="1" width="40" bestFit="1" customWidth="1"/>
    <col min="2" max="2" width="12.33203125" bestFit="1" customWidth="1"/>
    <col min="3" max="3" width="7.44140625" customWidth="1"/>
    <col min="4" max="4" width="13.88671875" bestFit="1" customWidth="1"/>
    <col min="6" max="6" width="15.88671875" bestFit="1" customWidth="1"/>
    <col min="7" max="7" width="10.88671875" bestFit="1" customWidth="1"/>
  </cols>
  <sheetData>
    <row r="1" spans="1:7" ht="15.6" x14ac:dyDescent="0.3">
      <c r="A1" s="6" t="s">
        <v>0</v>
      </c>
      <c r="B1" s="2"/>
      <c r="C1" s="2"/>
      <c r="D1" s="2"/>
      <c r="E1" s="2"/>
      <c r="F1" s="2"/>
      <c r="G1" s="2"/>
    </row>
    <row r="2" spans="1:7" x14ac:dyDescent="0.3">
      <c r="A2" s="2"/>
      <c r="B2" s="2"/>
      <c r="C2" s="2"/>
      <c r="D2" s="2"/>
      <c r="E2" s="2"/>
      <c r="F2" s="2"/>
      <c r="G2" s="9" t="s">
        <v>1</v>
      </c>
    </row>
    <row r="3" spans="1:7" x14ac:dyDescent="0.3">
      <c r="A3" s="7" t="s">
        <v>2</v>
      </c>
      <c r="B3" s="7" t="s">
        <v>3</v>
      </c>
      <c r="C3" s="8" t="s">
        <v>4</v>
      </c>
      <c r="D3" s="8" t="s">
        <v>5</v>
      </c>
      <c r="E3" s="2"/>
      <c r="F3" s="2" t="s">
        <v>6</v>
      </c>
      <c r="G3" s="1">
        <v>1.1299999999999999</v>
      </c>
    </row>
    <row r="4" spans="1:7" x14ac:dyDescent="0.3">
      <c r="A4" s="2" t="s">
        <v>7</v>
      </c>
      <c r="B4" s="3">
        <v>500</v>
      </c>
      <c r="C4" s="3"/>
      <c r="D4" s="5"/>
      <c r="E4" s="2"/>
      <c r="F4" s="2" t="s">
        <v>8</v>
      </c>
      <c r="G4" s="4">
        <v>28.43</v>
      </c>
    </row>
    <row r="5" spans="1:7" x14ac:dyDescent="0.3">
      <c r="A5" s="2" t="s">
        <v>9</v>
      </c>
      <c r="B5" s="3">
        <v>500</v>
      </c>
      <c r="C5" s="3"/>
      <c r="D5" s="3"/>
      <c r="E5" s="2"/>
      <c r="F5" s="2"/>
      <c r="G5" s="2"/>
    </row>
    <row r="6" spans="1:7" x14ac:dyDescent="0.3">
      <c r="A6" s="2" t="s">
        <v>10</v>
      </c>
      <c r="B6" s="3">
        <v>150</v>
      </c>
      <c r="C6" s="3"/>
      <c r="D6" s="3"/>
      <c r="E6" s="2"/>
      <c r="F6" s="2"/>
      <c r="G6" s="2"/>
    </row>
    <row r="7" spans="1:7" x14ac:dyDescent="0.3">
      <c r="A7" s="2" t="s">
        <v>11</v>
      </c>
      <c r="B7" s="3">
        <v>150</v>
      </c>
      <c r="C7" s="3"/>
      <c r="D7" s="3"/>
      <c r="E7" s="2"/>
      <c r="F7" s="2"/>
      <c r="G7" s="2"/>
    </row>
    <row r="8" spans="1:7" x14ac:dyDescent="0.3">
      <c r="A8" s="2" t="s">
        <v>12</v>
      </c>
      <c r="B8" s="3">
        <v>200</v>
      </c>
      <c r="C8" s="3"/>
      <c r="D8" s="3"/>
      <c r="E8" s="2"/>
      <c r="F8" s="2"/>
      <c r="G8" s="2"/>
    </row>
    <row r="9" spans="1:7" x14ac:dyDescent="0.3">
      <c r="A9" s="2" t="s">
        <v>13</v>
      </c>
      <c r="B9" s="3">
        <v>300</v>
      </c>
      <c r="C9" s="3"/>
      <c r="D9" s="3"/>
      <c r="E9" s="2"/>
      <c r="F9" s="2"/>
      <c r="G9" s="2"/>
    </row>
    <row r="10" spans="1:7" x14ac:dyDescent="0.3">
      <c r="A10" s="2" t="s">
        <v>14</v>
      </c>
      <c r="B10" s="3">
        <v>300</v>
      </c>
      <c r="C10" s="3"/>
      <c r="D10" s="3"/>
      <c r="E10" s="2"/>
      <c r="F10" s="2"/>
      <c r="G10" s="2"/>
    </row>
    <row r="11" spans="1:7" x14ac:dyDescent="0.3">
      <c r="A11" s="2" t="s">
        <v>15</v>
      </c>
      <c r="B11" s="3"/>
      <c r="C11" s="3"/>
      <c r="D11" s="3"/>
      <c r="E11" s="2"/>
      <c r="F11" s="2"/>
      <c r="G11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7EDC-FA95-41F7-8EC2-A64B66163C41}">
  <dimension ref="B2:H19"/>
  <sheetViews>
    <sheetView workbookViewId="0">
      <selection activeCell="H15" sqref="H15"/>
    </sheetView>
  </sheetViews>
  <sheetFormatPr defaultRowHeight="14.4" x14ac:dyDescent="0.3"/>
  <cols>
    <col min="2" max="2" width="3.33203125" customWidth="1"/>
    <col min="3" max="3" width="36.6640625" bestFit="1" customWidth="1"/>
    <col min="4" max="4" width="11" bestFit="1" customWidth="1"/>
    <col min="8" max="8" width="3.5546875" customWidth="1"/>
  </cols>
  <sheetData>
    <row r="2" spans="2:8" x14ac:dyDescent="0.3">
      <c r="B2" s="10"/>
      <c r="C2" s="11"/>
      <c r="D2" s="11"/>
      <c r="E2" s="11"/>
      <c r="F2" s="11"/>
      <c r="G2" s="11"/>
      <c r="H2" s="12"/>
    </row>
    <row r="3" spans="2:8" x14ac:dyDescent="0.3">
      <c r="B3" s="13"/>
      <c r="C3" s="14" t="s">
        <v>16</v>
      </c>
      <c r="D3" s="14"/>
      <c r="E3" s="14"/>
      <c r="F3" s="14"/>
      <c r="G3" s="14"/>
      <c r="H3" s="15"/>
    </row>
    <row r="4" spans="2:8" x14ac:dyDescent="0.3">
      <c r="B4" s="13"/>
      <c r="C4" s="16"/>
      <c r="D4" s="16"/>
      <c r="E4" s="16"/>
      <c r="F4" s="16"/>
      <c r="G4" s="16"/>
      <c r="H4" s="15"/>
    </row>
    <row r="5" spans="2:8" x14ac:dyDescent="0.3">
      <c r="B5" s="13"/>
      <c r="C5" s="17" t="s">
        <v>17</v>
      </c>
      <c r="D5" s="18" t="s">
        <v>18</v>
      </c>
      <c r="E5" s="19" t="s">
        <v>19</v>
      </c>
      <c r="F5" s="16"/>
      <c r="G5" s="20" t="s">
        <v>20</v>
      </c>
      <c r="H5" s="15"/>
    </row>
    <row r="6" spans="2:8" x14ac:dyDescent="0.3">
      <c r="B6" s="13"/>
      <c r="C6" s="21" t="s">
        <v>21</v>
      </c>
      <c r="D6" s="22">
        <v>4</v>
      </c>
      <c r="E6" s="23"/>
      <c r="F6" s="16"/>
      <c r="G6" s="24">
        <v>50</v>
      </c>
      <c r="H6" s="15"/>
    </row>
    <row r="7" spans="2:8" x14ac:dyDescent="0.3">
      <c r="B7" s="13"/>
      <c r="C7" s="21" t="s">
        <v>22</v>
      </c>
      <c r="D7" s="25">
        <v>0.5</v>
      </c>
      <c r="E7" s="26"/>
      <c r="F7" s="16"/>
      <c r="G7" s="16"/>
      <c r="H7" s="15"/>
    </row>
    <row r="8" spans="2:8" x14ac:dyDescent="0.3">
      <c r="B8" s="13"/>
      <c r="C8" s="21" t="s">
        <v>23</v>
      </c>
      <c r="D8" s="25">
        <v>3</v>
      </c>
      <c r="E8" s="26"/>
      <c r="F8" s="16"/>
      <c r="G8" s="16"/>
      <c r="H8" s="15"/>
    </row>
    <row r="9" spans="2:8" x14ac:dyDescent="0.3">
      <c r="B9" s="13"/>
      <c r="C9" s="21" t="s">
        <v>23</v>
      </c>
      <c r="D9" s="25">
        <v>1</v>
      </c>
      <c r="E9" s="26"/>
      <c r="F9" s="16"/>
      <c r="G9" s="16"/>
      <c r="H9" s="15"/>
    </row>
    <row r="10" spans="2:8" x14ac:dyDescent="0.3">
      <c r="B10" s="13"/>
      <c r="C10" s="21" t="s">
        <v>24</v>
      </c>
      <c r="D10" s="25">
        <v>7.5</v>
      </c>
      <c r="E10" s="26"/>
      <c r="F10" s="16"/>
      <c r="G10" s="16"/>
      <c r="H10" s="15"/>
    </row>
    <row r="11" spans="2:8" x14ac:dyDescent="0.3">
      <c r="B11" s="13"/>
      <c r="C11" s="21" t="s">
        <v>25</v>
      </c>
      <c r="D11" s="25">
        <v>0.5</v>
      </c>
      <c r="E11" s="26"/>
      <c r="F11" s="16"/>
      <c r="G11" s="16"/>
      <c r="H11" s="15"/>
    </row>
    <row r="12" spans="2:8" x14ac:dyDescent="0.3">
      <c r="B12" s="13"/>
      <c r="C12" s="21" t="s">
        <v>26</v>
      </c>
      <c r="D12" s="25">
        <v>2</v>
      </c>
      <c r="E12" s="26"/>
      <c r="F12" s="16"/>
      <c r="G12" s="16"/>
      <c r="H12" s="15"/>
    </row>
    <row r="13" spans="2:8" x14ac:dyDescent="0.3">
      <c r="B13" s="13"/>
      <c r="C13" s="21" t="s">
        <v>27</v>
      </c>
      <c r="D13" s="25">
        <v>3</v>
      </c>
      <c r="E13" s="26"/>
      <c r="F13" s="16"/>
      <c r="G13" s="16"/>
      <c r="H13" s="15"/>
    </row>
    <row r="14" spans="2:8" x14ac:dyDescent="0.3">
      <c r="B14" s="13"/>
      <c r="C14" s="21" t="s">
        <v>22</v>
      </c>
      <c r="D14" s="25">
        <v>0.5</v>
      </c>
      <c r="E14" s="26"/>
      <c r="F14" s="16"/>
      <c r="G14" s="16"/>
      <c r="H14" s="15"/>
    </row>
    <row r="15" spans="2:8" x14ac:dyDescent="0.3">
      <c r="B15" s="13"/>
      <c r="C15" s="21" t="s">
        <v>27</v>
      </c>
      <c r="D15" s="25">
        <v>3</v>
      </c>
      <c r="E15" s="26"/>
      <c r="F15" s="16"/>
      <c r="G15" s="16"/>
      <c r="H15" s="15"/>
    </row>
    <row r="16" spans="2:8" x14ac:dyDescent="0.3">
      <c r="B16" s="13"/>
      <c r="C16" s="27" t="s">
        <v>28</v>
      </c>
      <c r="D16" s="28">
        <v>2</v>
      </c>
      <c r="E16" s="26"/>
      <c r="F16" s="16"/>
      <c r="G16" s="16"/>
      <c r="H16" s="15"/>
    </row>
    <row r="17" spans="2:8" x14ac:dyDescent="0.3">
      <c r="B17" s="13"/>
      <c r="C17" s="16"/>
      <c r="D17" s="16"/>
      <c r="E17" s="16"/>
      <c r="F17" s="16"/>
      <c r="G17" s="16"/>
      <c r="H17" s="15"/>
    </row>
    <row r="18" spans="2:8" x14ac:dyDescent="0.3">
      <c r="B18" s="13"/>
      <c r="C18" s="16"/>
      <c r="D18" s="29" t="s">
        <v>29</v>
      </c>
      <c r="E18" s="30"/>
      <c r="F18" s="16"/>
      <c r="G18" s="16"/>
      <c r="H18" s="15"/>
    </row>
    <row r="19" spans="2:8" x14ac:dyDescent="0.3">
      <c r="B19" s="31"/>
      <c r="C19" s="32"/>
      <c r="D19" s="32"/>
      <c r="E19" s="32"/>
      <c r="F19" s="32"/>
      <c r="G19" s="32"/>
      <c r="H19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87060-E2DB-466D-B150-87AB284704B1}">
  <dimension ref="A1:E8"/>
  <sheetViews>
    <sheetView workbookViewId="0">
      <selection activeCell="B10" sqref="B10"/>
    </sheetView>
  </sheetViews>
  <sheetFormatPr defaultRowHeight="14.4" x14ac:dyDescent="0.3"/>
  <cols>
    <col min="1" max="1" width="34.6640625" bestFit="1" customWidth="1"/>
  </cols>
  <sheetData>
    <row r="1" spans="1:5" ht="18" x14ac:dyDescent="0.35">
      <c r="A1" s="35" t="s">
        <v>30</v>
      </c>
      <c r="B1" s="34"/>
      <c r="C1" s="34"/>
      <c r="D1" s="34"/>
      <c r="E1" s="34"/>
    </row>
    <row r="2" spans="1:5" ht="18" x14ac:dyDescent="0.35">
      <c r="A2" s="35"/>
      <c r="B2" s="34"/>
      <c r="C2" s="34"/>
      <c r="D2" s="34"/>
      <c r="E2" s="34"/>
    </row>
    <row r="3" spans="1:5" ht="15.6" x14ac:dyDescent="0.3">
      <c r="A3" s="34"/>
      <c r="B3" s="36" t="s">
        <v>31</v>
      </c>
      <c r="C3" s="36" t="s">
        <v>32</v>
      </c>
      <c r="D3" s="36" t="s">
        <v>33</v>
      </c>
      <c r="E3" s="36" t="s">
        <v>34</v>
      </c>
    </row>
    <row r="4" spans="1:5" x14ac:dyDescent="0.3">
      <c r="A4" s="34" t="s">
        <v>35</v>
      </c>
      <c r="B4" s="37">
        <v>24</v>
      </c>
      <c r="C4" s="37">
        <v>22</v>
      </c>
      <c r="D4" s="37">
        <v>19</v>
      </c>
      <c r="E4" s="37">
        <v>27</v>
      </c>
    </row>
    <row r="5" spans="1:5" x14ac:dyDescent="0.3">
      <c r="A5" s="34" t="s">
        <v>36</v>
      </c>
      <c r="B5" s="37"/>
      <c r="C5" s="37"/>
      <c r="D5" s="37"/>
      <c r="E5" s="37"/>
    </row>
    <row r="7" spans="1:5" x14ac:dyDescent="0.3">
      <c r="A7" s="34" t="s">
        <v>37</v>
      </c>
      <c r="B7" s="37">
        <v>3</v>
      </c>
      <c r="C7" s="34"/>
      <c r="D7" s="34"/>
      <c r="E7" s="34"/>
    </row>
    <row r="8" spans="1:5" x14ac:dyDescent="0.3">
      <c r="A8" s="38" t="s">
        <v>38</v>
      </c>
      <c r="B8" s="34"/>
      <c r="C8" s="34"/>
      <c r="D8" s="34"/>
      <c r="E8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B706C-52EA-410C-A39D-895AC3DDCFA4}">
  <dimension ref="B2:F22"/>
  <sheetViews>
    <sheetView workbookViewId="0">
      <selection activeCell="E12" sqref="E12"/>
    </sheetView>
  </sheetViews>
  <sheetFormatPr defaultRowHeight="14.4" x14ac:dyDescent="0.3"/>
  <cols>
    <col min="2" max="2" width="35.5546875" bestFit="1" customWidth="1"/>
    <col min="3" max="3" width="14" bestFit="1" customWidth="1"/>
    <col min="4" max="4" width="10.88671875" bestFit="1" customWidth="1"/>
    <col min="6" max="6" width="20.5546875" bestFit="1" customWidth="1"/>
  </cols>
  <sheetData>
    <row r="2" spans="2:6" x14ac:dyDescent="0.3">
      <c r="B2" s="44" t="s">
        <v>39</v>
      </c>
      <c r="C2" s="45" t="s">
        <v>40</v>
      </c>
      <c r="D2" s="46" t="s">
        <v>41</v>
      </c>
      <c r="E2" s="34"/>
      <c r="F2" s="47" t="s">
        <v>42</v>
      </c>
    </row>
    <row r="3" spans="2:6" x14ac:dyDescent="0.3">
      <c r="B3" s="48" t="s">
        <v>43</v>
      </c>
      <c r="C3" s="39">
        <v>887436184</v>
      </c>
      <c r="D3" s="40"/>
      <c r="E3" s="34"/>
      <c r="F3" s="41">
        <v>5</v>
      </c>
    </row>
    <row r="4" spans="2:6" x14ac:dyDescent="0.3">
      <c r="B4" s="48" t="s">
        <v>44</v>
      </c>
      <c r="C4" s="39">
        <v>553080025</v>
      </c>
      <c r="D4" s="40"/>
      <c r="E4" s="34"/>
      <c r="F4" s="34"/>
    </row>
    <row r="5" spans="2:6" x14ac:dyDescent="0.3">
      <c r="B5" s="48" t="s">
        <v>45</v>
      </c>
      <c r="C5" s="39">
        <v>391081192</v>
      </c>
      <c r="D5" s="40"/>
      <c r="E5" s="34"/>
      <c r="F5" s="34"/>
    </row>
    <row r="6" spans="2:6" x14ac:dyDescent="0.3">
      <c r="B6" s="48" t="s">
        <v>46</v>
      </c>
      <c r="C6" s="39">
        <v>784024485</v>
      </c>
      <c r="D6" s="40"/>
      <c r="E6" s="34"/>
      <c r="F6" s="34"/>
    </row>
    <row r="7" spans="2:6" x14ac:dyDescent="0.3">
      <c r="B7" s="48" t="s">
        <v>47</v>
      </c>
      <c r="C7" s="39">
        <v>1835400000</v>
      </c>
      <c r="D7" s="40"/>
      <c r="E7" s="34"/>
      <c r="F7" s="34"/>
    </row>
    <row r="8" spans="2:6" x14ac:dyDescent="0.3">
      <c r="B8" s="48" t="s">
        <v>48</v>
      </c>
      <c r="C8" s="39">
        <v>748806957</v>
      </c>
      <c r="D8" s="40"/>
      <c r="E8" s="34"/>
      <c r="F8" s="34"/>
    </row>
    <row r="9" spans="2:6" x14ac:dyDescent="0.3">
      <c r="B9" s="48" t="s">
        <v>49</v>
      </c>
      <c r="C9" s="39">
        <v>217700000</v>
      </c>
      <c r="D9" s="40"/>
      <c r="E9" s="34"/>
      <c r="F9" s="34"/>
    </row>
    <row r="10" spans="2:6" x14ac:dyDescent="0.3">
      <c r="B10" s="48" t="s">
        <v>50</v>
      </c>
      <c r="C10" s="39">
        <v>120698890</v>
      </c>
      <c r="D10" s="40"/>
      <c r="E10" s="34"/>
      <c r="F10" s="34"/>
    </row>
    <row r="11" spans="2:6" x14ac:dyDescent="0.3">
      <c r="B11" s="48" t="s">
        <v>51</v>
      </c>
      <c r="C11" s="39">
        <v>264246220</v>
      </c>
      <c r="D11" s="40"/>
      <c r="E11" s="34"/>
      <c r="F11" s="34"/>
    </row>
    <row r="12" spans="2:6" x14ac:dyDescent="0.3">
      <c r="B12" s="48" t="s">
        <v>52</v>
      </c>
      <c r="C12" s="39">
        <v>433058296</v>
      </c>
      <c r="D12" s="40"/>
      <c r="E12" s="34"/>
      <c r="F12" s="34"/>
    </row>
    <row r="13" spans="2:6" x14ac:dyDescent="0.3">
      <c r="B13" s="48" t="s">
        <v>53</v>
      </c>
      <c r="C13" s="39">
        <v>296596043</v>
      </c>
      <c r="D13" s="40"/>
      <c r="E13" s="34"/>
      <c r="F13" s="34"/>
    </row>
    <row r="14" spans="2:6" x14ac:dyDescent="0.3">
      <c r="B14" s="48" t="s">
        <v>54</v>
      </c>
      <c r="C14" s="39">
        <v>300150546</v>
      </c>
      <c r="D14" s="40"/>
      <c r="E14" s="34"/>
      <c r="F14" s="34"/>
    </row>
    <row r="15" spans="2:6" x14ac:dyDescent="0.3">
      <c r="B15" s="48" t="s">
        <v>55</v>
      </c>
      <c r="C15" s="39">
        <v>733012359</v>
      </c>
      <c r="D15" s="40"/>
      <c r="E15" s="34"/>
      <c r="F15" s="34"/>
    </row>
    <row r="16" spans="2:6" x14ac:dyDescent="0.3">
      <c r="B16" s="48" t="s">
        <v>56</v>
      </c>
      <c r="C16" s="39">
        <v>181674817</v>
      </c>
      <c r="D16" s="40"/>
      <c r="E16" s="34"/>
      <c r="F16" s="34"/>
    </row>
    <row r="17" spans="2:6" x14ac:dyDescent="0.3">
      <c r="B17" s="48" t="s">
        <v>57</v>
      </c>
      <c r="C17" s="39">
        <v>167297191</v>
      </c>
      <c r="D17" s="40"/>
      <c r="E17" s="34"/>
      <c r="F17" s="34"/>
    </row>
    <row r="18" spans="2:6" x14ac:dyDescent="0.3">
      <c r="B18" s="48" t="s">
        <v>58</v>
      </c>
      <c r="C18" s="39">
        <v>450500000</v>
      </c>
      <c r="D18" s="40"/>
      <c r="E18" s="34"/>
      <c r="F18" s="34"/>
    </row>
    <row r="19" spans="2:6" x14ac:dyDescent="0.3">
      <c r="B19" s="48" t="s">
        <v>59</v>
      </c>
      <c r="C19" s="39">
        <v>892213036</v>
      </c>
      <c r="D19" s="40"/>
      <c r="E19" s="34"/>
      <c r="F19" s="34"/>
    </row>
    <row r="20" spans="2:6" x14ac:dyDescent="0.3">
      <c r="B20" s="48" t="s">
        <v>60</v>
      </c>
      <c r="C20" s="39">
        <v>822828538</v>
      </c>
      <c r="D20" s="40"/>
      <c r="E20" s="34"/>
      <c r="F20" s="34"/>
    </row>
    <row r="21" spans="2:6" x14ac:dyDescent="0.3">
      <c r="B21" s="48" t="s">
        <v>61</v>
      </c>
      <c r="C21" s="39">
        <v>397501348</v>
      </c>
      <c r="D21" s="40"/>
      <c r="E21" s="34"/>
      <c r="F21" s="34"/>
    </row>
    <row r="22" spans="2:6" x14ac:dyDescent="0.3">
      <c r="B22" s="49" t="s">
        <v>62</v>
      </c>
      <c r="C22" s="42">
        <v>497298577</v>
      </c>
      <c r="D22" s="43"/>
      <c r="E22" s="34"/>
      <c r="F22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D06A-0839-43A7-964C-2FAE441A28B6}">
  <dimension ref="C2:H11"/>
  <sheetViews>
    <sheetView topLeftCell="B1" workbookViewId="0">
      <selection activeCell="H11" sqref="H11"/>
    </sheetView>
  </sheetViews>
  <sheetFormatPr defaultRowHeight="14.4" x14ac:dyDescent="0.3"/>
  <cols>
    <col min="3" max="3" width="15.6640625" bestFit="1" customWidth="1"/>
    <col min="4" max="4" width="9" bestFit="1" customWidth="1"/>
    <col min="6" max="6" width="14.88671875" bestFit="1" customWidth="1"/>
    <col min="8" max="8" width="16.44140625" bestFit="1" customWidth="1"/>
  </cols>
  <sheetData>
    <row r="2" spans="3:8" x14ac:dyDescent="0.3">
      <c r="C2" s="52" t="s">
        <v>64</v>
      </c>
      <c r="D2" s="53" t="s">
        <v>65</v>
      </c>
      <c r="E2" s="53" t="s">
        <v>66</v>
      </c>
      <c r="F2" s="54" t="s">
        <v>67</v>
      </c>
      <c r="G2" s="51"/>
      <c r="H2" s="60" t="s">
        <v>68</v>
      </c>
    </row>
    <row r="3" spans="3:8" x14ac:dyDescent="0.3">
      <c r="C3" s="55" t="s">
        <v>69</v>
      </c>
      <c r="D3" s="51" t="s">
        <v>70</v>
      </c>
      <c r="E3" s="56">
        <v>14</v>
      </c>
      <c r="F3" s="62"/>
      <c r="G3" s="51"/>
      <c r="H3" s="61">
        <v>5</v>
      </c>
    </row>
    <row r="4" spans="3:8" x14ac:dyDescent="0.3">
      <c r="C4" s="55" t="s">
        <v>71</v>
      </c>
      <c r="D4" s="51" t="s">
        <v>72</v>
      </c>
      <c r="E4" s="56">
        <v>13</v>
      </c>
      <c r="F4" s="62"/>
      <c r="G4" s="51"/>
      <c r="H4" s="51"/>
    </row>
    <row r="5" spans="3:8" x14ac:dyDescent="0.3">
      <c r="C5" s="55" t="s">
        <v>73</v>
      </c>
      <c r="D5" s="51" t="s">
        <v>70</v>
      </c>
      <c r="E5" s="56">
        <v>16</v>
      </c>
      <c r="F5" s="62"/>
      <c r="G5" s="51"/>
      <c r="H5" s="51"/>
    </row>
    <row r="6" spans="3:8" x14ac:dyDescent="0.3">
      <c r="C6" s="55" t="s">
        <v>74</v>
      </c>
      <c r="D6" s="51" t="s">
        <v>75</v>
      </c>
      <c r="E6" s="56">
        <v>16</v>
      </c>
      <c r="F6" s="62"/>
      <c r="G6" s="51"/>
      <c r="H6" s="51"/>
    </row>
    <row r="7" spans="3:8" x14ac:dyDescent="0.3">
      <c r="C7" s="55" t="s">
        <v>76</v>
      </c>
      <c r="D7" s="51" t="s">
        <v>70</v>
      </c>
      <c r="E7" s="56">
        <v>17</v>
      </c>
      <c r="F7" s="62"/>
      <c r="G7" s="51"/>
      <c r="H7" s="51"/>
    </row>
    <row r="8" spans="3:8" x14ac:dyDescent="0.3">
      <c r="C8" s="55" t="s">
        <v>77</v>
      </c>
      <c r="D8" s="51" t="s">
        <v>72</v>
      </c>
      <c r="E8" s="56">
        <v>12</v>
      </c>
      <c r="F8" s="62"/>
      <c r="G8" s="51"/>
      <c r="H8" s="51"/>
    </row>
    <row r="9" spans="3:8" x14ac:dyDescent="0.3">
      <c r="C9" s="55" t="s">
        <v>78</v>
      </c>
      <c r="D9" s="51" t="s">
        <v>79</v>
      </c>
      <c r="E9" s="56">
        <v>13</v>
      </c>
      <c r="F9" s="62"/>
      <c r="G9" s="51"/>
      <c r="H9" s="51"/>
    </row>
    <row r="10" spans="3:8" x14ac:dyDescent="0.3">
      <c r="C10" s="55" t="s">
        <v>80</v>
      </c>
      <c r="D10" s="51" t="s">
        <v>70</v>
      </c>
      <c r="E10" s="56">
        <v>17</v>
      </c>
      <c r="F10" s="62"/>
      <c r="G10" s="51"/>
      <c r="H10" s="51"/>
    </row>
    <row r="11" spans="3:8" x14ac:dyDescent="0.3">
      <c r="C11" s="57" t="s">
        <v>81</v>
      </c>
      <c r="D11" s="58" t="s">
        <v>70</v>
      </c>
      <c r="E11" s="59">
        <v>18</v>
      </c>
      <c r="F11" s="63"/>
      <c r="G11" s="51"/>
      <c r="H11" s="5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F38CC-9DC0-48D1-AE97-A5C094F9171A}">
  <dimension ref="B2:G13"/>
  <sheetViews>
    <sheetView workbookViewId="0">
      <selection activeCell="F14" sqref="F14"/>
    </sheetView>
  </sheetViews>
  <sheetFormatPr defaultRowHeight="14.4" x14ac:dyDescent="0.3"/>
  <cols>
    <col min="2" max="2" width="26" customWidth="1"/>
    <col min="3" max="3" width="11" bestFit="1" customWidth="1"/>
    <col min="6" max="6" width="8.77734375" bestFit="1" customWidth="1"/>
  </cols>
  <sheetData>
    <row r="2" spans="2:7" ht="21" x14ac:dyDescent="0.4">
      <c r="B2" s="65" t="s">
        <v>82</v>
      </c>
      <c r="C2" s="64"/>
      <c r="D2" s="64"/>
      <c r="E2" s="64"/>
      <c r="F2" s="64"/>
      <c r="G2" s="64"/>
    </row>
    <row r="4" spans="2:7" ht="43.2" x14ac:dyDescent="0.3">
      <c r="B4" s="66" t="s">
        <v>83</v>
      </c>
      <c r="C4" s="67" t="s">
        <v>84</v>
      </c>
      <c r="D4" s="72" t="s">
        <v>85</v>
      </c>
      <c r="E4" s="64"/>
      <c r="F4" s="74" t="s">
        <v>86</v>
      </c>
      <c r="G4" s="73">
        <v>0.125</v>
      </c>
    </row>
    <row r="5" spans="2:7" x14ac:dyDescent="0.3">
      <c r="B5" s="68" t="s">
        <v>87</v>
      </c>
      <c r="C5" s="69">
        <v>25000</v>
      </c>
      <c r="D5" s="69"/>
      <c r="E5" s="64"/>
      <c r="F5" s="64"/>
      <c r="G5" s="64"/>
    </row>
    <row r="6" spans="2:7" x14ac:dyDescent="0.3">
      <c r="B6" s="68" t="s">
        <v>88</v>
      </c>
      <c r="C6" s="69">
        <v>19000</v>
      </c>
      <c r="D6" s="69"/>
      <c r="E6" s="64"/>
      <c r="F6" s="64"/>
      <c r="G6" s="64"/>
    </row>
    <row r="7" spans="2:7" x14ac:dyDescent="0.3">
      <c r="B7" s="68" t="s">
        <v>89</v>
      </c>
      <c r="C7" s="69">
        <v>27500</v>
      </c>
      <c r="D7" s="69"/>
      <c r="E7" s="64"/>
      <c r="F7" s="64"/>
      <c r="G7" s="64"/>
    </row>
    <row r="8" spans="2:7" x14ac:dyDescent="0.3">
      <c r="B8" s="68" t="s">
        <v>90</v>
      </c>
      <c r="C8" s="69">
        <v>14000</v>
      </c>
      <c r="D8" s="69"/>
      <c r="E8" s="64"/>
      <c r="F8" s="64"/>
      <c r="G8" s="64"/>
    </row>
    <row r="9" spans="2:7" x14ac:dyDescent="0.3">
      <c r="B9" s="68" t="s">
        <v>91</v>
      </c>
      <c r="C9" s="69">
        <v>33300</v>
      </c>
      <c r="D9" s="69"/>
      <c r="E9" s="64"/>
      <c r="F9" s="64"/>
      <c r="G9" s="64"/>
    </row>
    <row r="10" spans="2:7" x14ac:dyDescent="0.3">
      <c r="B10" s="68" t="s">
        <v>92</v>
      </c>
      <c r="C10" s="69">
        <v>41800</v>
      </c>
      <c r="D10" s="69"/>
      <c r="E10" s="64"/>
      <c r="F10" s="64"/>
      <c r="G10" s="64"/>
    </row>
    <row r="11" spans="2:7" x14ac:dyDescent="0.3">
      <c r="B11" s="68" t="s">
        <v>93</v>
      </c>
      <c r="C11" s="69">
        <v>17300</v>
      </c>
      <c r="D11" s="69"/>
      <c r="E11" s="64"/>
      <c r="F11" s="64"/>
      <c r="G11" s="64"/>
    </row>
    <row r="12" spans="2:7" x14ac:dyDescent="0.3">
      <c r="B12" s="68" t="s">
        <v>94</v>
      </c>
      <c r="C12" s="69">
        <v>23800</v>
      </c>
      <c r="D12" s="69"/>
      <c r="E12" s="64"/>
      <c r="F12" s="64"/>
      <c r="G12" s="64"/>
    </row>
    <row r="13" spans="2:7" x14ac:dyDescent="0.3">
      <c r="B13" s="70" t="s">
        <v>95</v>
      </c>
      <c r="C13" s="71">
        <v>201700</v>
      </c>
      <c r="D13" s="71">
        <v>0</v>
      </c>
      <c r="E13" s="64"/>
      <c r="F13" s="64"/>
      <c r="G13" s="6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E28C1-2655-4656-AD4D-04773FFC684F}">
  <dimension ref="B2:H14"/>
  <sheetViews>
    <sheetView tabSelected="1" workbookViewId="0">
      <selection activeCell="G16" sqref="G16"/>
    </sheetView>
  </sheetViews>
  <sheetFormatPr defaultRowHeight="14.4" x14ac:dyDescent="0.3"/>
  <cols>
    <col min="1" max="1" width="3.21875" customWidth="1"/>
    <col min="2" max="2" width="13.88671875" customWidth="1"/>
    <col min="3" max="3" width="10.44140625" customWidth="1"/>
    <col min="4" max="4" width="7.109375" bestFit="1" customWidth="1"/>
    <col min="5" max="5" width="10.44140625" bestFit="1" customWidth="1"/>
  </cols>
  <sheetData>
    <row r="2" spans="2:8" ht="18" x14ac:dyDescent="0.35">
      <c r="B2" s="75"/>
      <c r="C2" s="76" t="s">
        <v>96</v>
      </c>
      <c r="D2" s="76"/>
      <c r="E2" s="75"/>
      <c r="F2" s="75"/>
      <c r="G2" s="75"/>
      <c r="H2" s="75"/>
    </row>
    <row r="3" spans="2:8" x14ac:dyDescent="0.3">
      <c r="B3" s="75"/>
      <c r="C3" s="75"/>
      <c r="D3" s="75"/>
      <c r="E3" s="75"/>
      <c r="F3" s="75"/>
      <c r="G3" s="75"/>
      <c r="H3" s="75"/>
    </row>
    <row r="4" spans="2:8" x14ac:dyDescent="0.3">
      <c r="B4" s="77" t="s">
        <v>97</v>
      </c>
      <c r="C4" s="78" t="s">
        <v>98</v>
      </c>
      <c r="D4" s="79" t="s">
        <v>99</v>
      </c>
      <c r="E4" s="78" t="s">
        <v>100</v>
      </c>
      <c r="F4" s="75"/>
      <c r="G4" s="75" t="s">
        <v>101</v>
      </c>
      <c r="H4" s="82">
        <v>17.989999999999998</v>
      </c>
    </row>
    <row r="5" spans="2:8" x14ac:dyDescent="0.3">
      <c r="B5" s="80" t="s">
        <v>102</v>
      </c>
      <c r="C5" s="84">
        <v>1500</v>
      </c>
      <c r="D5" s="81" t="s">
        <v>103</v>
      </c>
      <c r="E5" s="83"/>
      <c r="F5" s="75"/>
      <c r="G5" s="75"/>
      <c r="H5" s="75"/>
    </row>
    <row r="6" spans="2:8" x14ac:dyDescent="0.3">
      <c r="B6" s="80" t="s">
        <v>104</v>
      </c>
      <c r="C6" s="84">
        <v>950</v>
      </c>
      <c r="D6" s="81" t="s">
        <v>103</v>
      </c>
      <c r="E6" s="83"/>
      <c r="F6" s="75"/>
      <c r="G6" s="75"/>
      <c r="H6" s="75"/>
    </row>
    <row r="7" spans="2:8" x14ac:dyDescent="0.3">
      <c r="B7" s="80" t="s">
        <v>105</v>
      </c>
      <c r="C7" s="84">
        <v>2000</v>
      </c>
      <c r="D7" s="81" t="s">
        <v>106</v>
      </c>
      <c r="E7" s="83"/>
      <c r="F7" s="75"/>
      <c r="G7" s="75"/>
      <c r="H7" s="75"/>
    </row>
    <row r="8" spans="2:8" x14ac:dyDescent="0.3">
      <c r="B8" s="80" t="s">
        <v>107</v>
      </c>
      <c r="C8" s="84">
        <v>4000</v>
      </c>
      <c r="D8" s="81" t="s">
        <v>103</v>
      </c>
      <c r="E8" s="83"/>
      <c r="F8" s="75"/>
      <c r="G8" s="75"/>
      <c r="H8" s="75"/>
    </row>
    <row r="9" spans="2:8" x14ac:dyDescent="0.3">
      <c r="B9" s="80" t="s">
        <v>108</v>
      </c>
      <c r="C9" s="84">
        <v>800</v>
      </c>
      <c r="D9" s="81" t="s">
        <v>109</v>
      </c>
      <c r="E9" s="83"/>
      <c r="F9" s="75"/>
      <c r="G9" s="75"/>
      <c r="H9" s="75"/>
    </row>
    <row r="10" spans="2:8" x14ac:dyDescent="0.3">
      <c r="B10" s="80" t="s">
        <v>110</v>
      </c>
      <c r="C10" s="84">
        <v>1200</v>
      </c>
      <c r="D10" s="81" t="s">
        <v>103</v>
      </c>
      <c r="E10" s="83"/>
      <c r="F10" s="75"/>
      <c r="G10" s="75"/>
      <c r="H10" s="75"/>
    </row>
    <row r="11" spans="2:8" x14ac:dyDescent="0.3">
      <c r="B11" s="80" t="s">
        <v>111</v>
      </c>
      <c r="C11" s="84">
        <v>750</v>
      </c>
      <c r="D11" s="81" t="s">
        <v>103</v>
      </c>
      <c r="E11" s="83"/>
      <c r="F11" s="75"/>
      <c r="G11" s="75"/>
      <c r="H11" s="75"/>
    </row>
    <row r="12" spans="2:8" x14ac:dyDescent="0.3">
      <c r="B12" s="80" t="s">
        <v>112</v>
      </c>
      <c r="C12" s="84">
        <v>1100</v>
      </c>
      <c r="D12" s="81" t="s">
        <v>109</v>
      </c>
      <c r="E12" s="83"/>
      <c r="F12" s="75"/>
      <c r="G12" s="75"/>
      <c r="H12" s="75"/>
    </row>
    <row r="13" spans="2:8" x14ac:dyDescent="0.3">
      <c r="B13" s="80" t="s">
        <v>113</v>
      </c>
      <c r="C13" s="89">
        <v>1700</v>
      </c>
      <c r="D13" s="81" t="s">
        <v>103</v>
      </c>
      <c r="E13" s="83"/>
      <c r="F13" s="75"/>
      <c r="G13" s="75"/>
      <c r="H13" s="75"/>
    </row>
    <row r="14" spans="2:8" x14ac:dyDescent="0.3">
      <c r="B14" s="88" t="s">
        <v>114</v>
      </c>
      <c r="C14" s="85"/>
      <c r="D14" s="87"/>
      <c r="E14" s="86"/>
      <c r="F14" s="75"/>
      <c r="G14" s="75"/>
      <c r="H14" s="7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BD822-290C-4C1A-BF59-660037FC5C87}">
  <dimension ref="B2:M12"/>
  <sheetViews>
    <sheetView workbookViewId="0">
      <selection activeCell="F14" sqref="F14"/>
    </sheetView>
  </sheetViews>
  <sheetFormatPr defaultRowHeight="14.4" x14ac:dyDescent="0.3"/>
  <cols>
    <col min="2" max="2" width="26.6640625" bestFit="1" customWidth="1"/>
    <col min="3" max="3" width="5.88671875" bestFit="1" customWidth="1"/>
    <col min="4" max="4" width="5.77734375" bestFit="1" customWidth="1"/>
    <col min="5" max="5" width="8.6640625" bestFit="1" customWidth="1"/>
  </cols>
  <sheetData>
    <row r="2" spans="2:13" ht="15.6" x14ac:dyDescent="0.3">
      <c r="B2" s="50" t="s">
        <v>115</v>
      </c>
      <c r="C2" s="90"/>
      <c r="D2" s="90"/>
      <c r="E2" s="90"/>
      <c r="F2" s="75"/>
      <c r="G2" s="75"/>
      <c r="H2" s="75"/>
      <c r="I2" s="75"/>
      <c r="J2" s="75"/>
      <c r="K2" s="75"/>
      <c r="L2" s="75"/>
      <c r="M2" s="75"/>
    </row>
    <row r="3" spans="2:13" ht="15.6" x14ac:dyDescent="0.3">
      <c r="B3" s="50"/>
      <c r="C3" s="91" t="s">
        <v>116</v>
      </c>
      <c r="D3" s="91"/>
      <c r="E3" s="91"/>
      <c r="F3" s="75"/>
      <c r="G3" s="75"/>
      <c r="H3" s="75"/>
      <c r="I3" s="75"/>
      <c r="J3" s="75"/>
      <c r="K3" s="75"/>
      <c r="L3" s="75"/>
      <c r="M3" s="75"/>
    </row>
    <row r="4" spans="2:13" ht="28.8" x14ac:dyDescent="0.35">
      <c r="B4" s="92"/>
      <c r="C4" s="93" t="s">
        <v>117</v>
      </c>
      <c r="D4" s="93" t="s">
        <v>118</v>
      </c>
      <c r="E4" s="93" t="s">
        <v>119</v>
      </c>
      <c r="F4" s="75"/>
      <c r="G4" s="94" t="s">
        <v>120</v>
      </c>
      <c r="H4" s="75"/>
      <c r="I4" s="75"/>
      <c r="J4" s="75"/>
      <c r="K4" s="75"/>
      <c r="L4" s="75"/>
      <c r="M4" s="75"/>
    </row>
    <row r="5" spans="2:13" x14ac:dyDescent="0.3">
      <c r="B5" s="75" t="s">
        <v>121</v>
      </c>
      <c r="C5" s="95">
        <v>120</v>
      </c>
      <c r="D5" s="95">
        <v>35</v>
      </c>
      <c r="E5" s="95"/>
      <c r="F5" s="75"/>
      <c r="G5" s="75"/>
      <c r="H5" s="75"/>
      <c r="I5" s="75"/>
      <c r="J5" s="75"/>
      <c r="K5" s="75"/>
      <c r="L5" s="75"/>
      <c r="M5" s="75"/>
    </row>
    <row r="6" spans="2:13" x14ac:dyDescent="0.3">
      <c r="B6" s="75" t="s">
        <v>122</v>
      </c>
      <c r="C6" s="95">
        <v>147</v>
      </c>
      <c r="D6" s="95">
        <v>22</v>
      </c>
      <c r="E6" s="95"/>
      <c r="F6" s="75"/>
      <c r="G6" s="75"/>
      <c r="H6" s="75"/>
      <c r="I6" s="75"/>
      <c r="J6" s="75"/>
      <c r="K6" s="75"/>
      <c r="L6" s="75"/>
      <c r="M6" s="75"/>
    </row>
    <row r="7" spans="2:13" x14ac:dyDescent="0.3">
      <c r="B7" s="75" t="s">
        <v>123</v>
      </c>
      <c r="C7" s="95">
        <v>191</v>
      </c>
      <c r="D7" s="95">
        <v>15</v>
      </c>
      <c r="E7" s="95"/>
      <c r="F7" s="75"/>
      <c r="G7" s="75"/>
      <c r="H7" s="75"/>
      <c r="I7" s="75"/>
      <c r="J7" s="75"/>
      <c r="K7" s="75"/>
      <c r="L7" s="75"/>
      <c r="M7" s="75"/>
    </row>
    <row r="8" spans="2:13" x14ac:dyDescent="0.3">
      <c r="B8" s="75" t="s">
        <v>124</v>
      </c>
      <c r="C8" s="95">
        <f t="shared" ref="C8:D8" si="0">SUM(C5:C7)</f>
        <v>458</v>
      </c>
      <c r="D8" s="95">
        <f t="shared" si="0"/>
        <v>72</v>
      </c>
      <c r="E8" s="95"/>
      <c r="F8" s="75"/>
      <c r="G8" s="75"/>
      <c r="H8" s="75"/>
      <c r="I8" s="75"/>
      <c r="J8" s="75"/>
      <c r="K8" s="75"/>
      <c r="L8" s="75"/>
      <c r="M8" s="75"/>
    </row>
    <row r="9" spans="2:13" x14ac:dyDescent="0.3">
      <c r="B9" s="75"/>
      <c r="C9" s="90"/>
      <c r="D9" s="90"/>
      <c r="E9" s="90"/>
      <c r="F9" s="75"/>
      <c r="G9" s="75"/>
      <c r="H9" s="75"/>
      <c r="I9" s="75"/>
      <c r="J9" s="75"/>
      <c r="K9" s="75"/>
      <c r="L9" s="75"/>
      <c r="M9" s="75"/>
    </row>
    <row r="10" spans="2:13" x14ac:dyDescent="0.3">
      <c r="B10" s="75" t="s">
        <v>125</v>
      </c>
      <c r="C10" s="96">
        <v>7.5</v>
      </c>
      <c r="D10" s="90"/>
      <c r="E10" s="90"/>
      <c r="F10" s="75"/>
      <c r="G10" s="75"/>
      <c r="H10" s="75"/>
      <c r="I10" s="75"/>
      <c r="J10" s="75"/>
      <c r="K10" s="75"/>
      <c r="L10" s="75"/>
      <c r="M10" s="75"/>
    </row>
    <row r="11" spans="2:13" x14ac:dyDescent="0.3">
      <c r="B11" s="75" t="s">
        <v>126</v>
      </c>
      <c r="C11" s="96">
        <v>2</v>
      </c>
      <c r="D11" s="90"/>
      <c r="E11" s="90"/>
      <c r="F11" s="75"/>
      <c r="G11" s="75"/>
      <c r="H11" s="75"/>
      <c r="I11" s="75"/>
      <c r="J11" s="75"/>
      <c r="K11" s="75"/>
      <c r="L11" s="75"/>
      <c r="M11" s="75"/>
    </row>
    <row r="12" spans="2:13" x14ac:dyDescent="0.3"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</row>
  </sheetData>
  <mergeCells count="1">
    <mergeCell ref="C3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8EDF7-CE70-41D1-AFF9-81641763ED3B}">
  <dimension ref="A1:I13"/>
  <sheetViews>
    <sheetView workbookViewId="0">
      <selection activeCell="C23" sqref="C23"/>
    </sheetView>
  </sheetViews>
  <sheetFormatPr defaultRowHeight="14.4" x14ac:dyDescent="0.3"/>
  <cols>
    <col min="1" max="1" width="19.6640625" bestFit="1" customWidth="1"/>
    <col min="3" max="3" width="11.21875" bestFit="1" customWidth="1"/>
    <col min="9" max="9" width="34.109375" customWidth="1"/>
  </cols>
  <sheetData>
    <row r="1" spans="1:9" ht="18" x14ac:dyDescent="0.35">
      <c r="A1" s="35" t="s">
        <v>63</v>
      </c>
      <c r="B1" s="75"/>
      <c r="C1" s="75"/>
      <c r="D1" s="75"/>
      <c r="E1" s="75"/>
      <c r="F1" s="75"/>
      <c r="G1" s="75"/>
      <c r="H1" s="75"/>
      <c r="I1" s="75"/>
    </row>
    <row r="2" spans="1:9" x14ac:dyDescent="0.3">
      <c r="A2" s="75"/>
      <c r="B2" s="75"/>
      <c r="C2" s="75"/>
      <c r="D2" s="75"/>
      <c r="E2" s="75"/>
      <c r="F2" s="75"/>
      <c r="G2" s="75"/>
      <c r="H2" s="75"/>
      <c r="I2" s="75"/>
    </row>
    <row r="3" spans="1:9" ht="43.2" x14ac:dyDescent="0.3">
      <c r="A3" s="97" t="s">
        <v>127</v>
      </c>
      <c r="B3" s="98" t="s">
        <v>128</v>
      </c>
      <c r="C3" s="98" t="s">
        <v>129</v>
      </c>
      <c r="D3" s="99"/>
      <c r="E3" s="100" t="s">
        <v>130</v>
      </c>
      <c r="F3" s="101">
        <v>0.125</v>
      </c>
      <c r="G3" s="75"/>
      <c r="H3" s="75"/>
      <c r="I3" s="102" t="s">
        <v>131</v>
      </c>
    </row>
    <row r="4" spans="1:9" x14ac:dyDescent="0.3">
      <c r="A4" s="75" t="s">
        <v>132</v>
      </c>
      <c r="B4" s="103">
        <v>645900</v>
      </c>
      <c r="C4" s="104">
        <f>SUM(B4-200000)*$F$3</f>
        <v>55737.5</v>
      </c>
      <c r="D4" s="75"/>
      <c r="E4" s="105" t="s">
        <v>133</v>
      </c>
      <c r="F4" s="105"/>
      <c r="G4" s="75"/>
      <c r="H4" s="75"/>
      <c r="I4" s="75"/>
    </row>
    <row r="5" spans="1:9" x14ac:dyDescent="0.3">
      <c r="A5" s="75" t="s">
        <v>134</v>
      </c>
      <c r="B5" s="103">
        <v>982600</v>
      </c>
      <c r="C5" s="104">
        <f t="shared" ref="C5:C11" si="0">SUM(B5-200000)*$F$3</f>
        <v>97825</v>
      </c>
      <c r="D5" s="75"/>
      <c r="E5" s="75"/>
      <c r="F5" s="75"/>
      <c r="G5" s="75"/>
      <c r="H5" s="75"/>
      <c r="I5" s="75"/>
    </row>
    <row r="6" spans="1:9" x14ac:dyDescent="0.3">
      <c r="A6" s="75" t="s">
        <v>135</v>
      </c>
      <c r="B6" s="103">
        <v>485750</v>
      </c>
      <c r="C6" s="104">
        <f t="shared" si="0"/>
        <v>35718.75</v>
      </c>
      <c r="D6" s="75"/>
      <c r="E6" s="75"/>
      <c r="F6" s="75"/>
      <c r="G6" s="75"/>
      <c r="H6" s="75"/>
      <c r="I6" s="75"/>
    </row>
    <row r="7" spans="1:9" x14ac:dyDescent="0.3">
      <c r="A7" s="75" t="s">
        <v>136</v>
      </c>
      <c r="B7" s="103">
        <v>375660</v>
      </c>
      <c r="C7" s="104">
        <f t="shared" si="0"/>
        <v>21957.5</v>
      </c>
      <c r="D7" s="75"/>
      <c r="E7" s="75"/>
      <c r="F7" s="75"/>
      <c r="G7" s="75"/>
      <c r="H7" s="75"/>
      <c r="I7" s="75"/>
    </row>
    <row r="8" spans="1:9" x14ac:dyDescent="0.3">
      <c r="A8" s="75" t="s">
        <v>137</v>
      </c>
      <c r="B8" s="103">
        <v>910340</v>
      </c>
      <c r="C8" s="104">
        <f t="shared" si="0"/>
        <v>88792.5</v>
      </c>
      <c r="D8" s="75"/>
      <c r="E8" s="75"/>
      <c r="F8" s="75"/>
      <c r="G8" s="75"/>
      <c r="H8" s="75"/>
      <c r="I8" s="75"/>
    </row>
    <row r="9" spans="1:9" x14ac:dyDescent="0.3">
      <c r="A9" s="75" t="s">
        <v>138</v>
      </c>
      <c r="B9" s="103">
        <v>772980</v>
      </c>
      <c r="C9" s="104">
        <f t="shared" si="0"/>
        <v>71622.5</v>
      </c>
      <c r="D9" s="75"/>
      <c r="E9" s="75"/>
      <c r="F9" s="75"/>
      <c r="G9" s="75"/>
      <c r="H9" s="75"/>
      <c r="I9" s="75"/>
    </row>
    <row r="10" spans="1:9" x14ac:dyDescent="0.3">
      <c r="A10" s="75" t="s">
        <v>139</v>
      </c>
      <c r="B10" s="103">
        <v>275800</v>
      </c>
      <c r="C10" s="104">
        <f t="shared" si="0"/>
        <v>9475</v>
      </c>
      <c r="D10" s="75"/>
      <c r="E10" s="75"/>
      <c r="F10" s="75"/>
      <c r="G10" s="75"/>
      <c r="H10" s="75"/>
      <c r="I10" s="75"/>
    </row>
    <row r="11" spans="1:9" x14ac:dyDescent="0.3">
      <c r="A11" s="75" t="s">
        <v>140</v>
      </c>
      <c r="B11" s="103">
        <v>723150</v>
      </c>
      <c r="C11" s="104">
        <f t="shared" si="0"/>
        <v>65393.75</v>
      </c>
      <c r="D11" s="75"/>
      <c r="E11" s="75"/>
      <c r="F11" s="75"/>
      <c r="G11" s="75"/>
      <c r="H11" s="75"/>
      <c r="I11" s="75"/>
    </row>
    <row r="12" spans="1:9" x14ac:dyDescent="0.3">
      <c r="A12" s="75"/>
      <c r="B12" s="75"/>
      <c r="C12" s="75"/>
      <c r="D12" s="75"/>
      <c r="E12" s="75"/>
      <c r="F12" s="75"/>
      <c r="G12" s="75"/>
      <c r="H12" s="75"/>
      <c r="I12" s="75"/>
    </row>
    <row r="13" spans="1:9" x14ac:dyDescent="0.3">
      <c r="A13" s="75"/>
      <c r="B13" s="75"/>
      <c r="C13" s="75"/>
      <c r="D13" s="75"/>
      <c r="E13" s="75"/>
      <c r="F13" s="75"/>
      <c r="G13" s="75"/>
      <c r="H13" s="75"/>
      <c r="I13" s="75"/>
    </row>
  </sheetData>
  <mergeCells count="1">
    <mergeCell ref="E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Sterling to Euros</vt:lpstr>
      <vt:lpstr>Bob the Builder</vt:lpstr>
      <vt:lpstr>Cake Friday</vt:lpstr>
      <vt:lpstr>Movie Tickets</vt:lpstr>
      <vt:lpstr>Poohsticks Charity</vt:lpstr>
      <vt:lpstr>Sales Com Rates</vt:lpstr>
      <vt:lpstr>Metallica Orders</vt:lpstr>
      <vt:lpstr>Concert Tickets</vt:lpstr>
      <vt:lpstr>Store Bonus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Sá</dc:creator>
  <cp:lastModifiedBy>Guilherme Sá</cp:lastModifiedBy>
  <dcterms:created xsi:type="dcterms:W3CDTF">2022-09-23T10:24:39Z</dcterms:created>
  <dcterms:modified xsi:type="dcterms:W3CDTF">2022-09-23T11:16:31Z</dcterms:modified>
</cp:coreProperties>
</file>