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 Sá\Documents\"/>
    </mc:Choice>
  </mc:AlternateContent>
  <xr:revisionPtr revIDLastSave="0" documentId="13_ncr:1_{CFA5334B-1066-496E-8978-B0DFD4ACB156}" xr6:coauthVersionLast="47" xr6:coauthVersionMax="47" xr10:uidLastSave="{00000000-0000-0000-0000-000000000000}"/>
  <bookViews>
    <workbookView xWindow="-108" yWindow="-108" windowWidth="23256" windowHeight="12576" firstSheet="12" activeTab="13" xr2:uid="{AF0C197D-E71A-42DF-BFF6-49CFC09BC9C3}"/>
  </bookViews>
  <sheets>
    <sheet name="Bob the Builder" sheetId="1" r:id="rId1"/>
    <sheet name="Movies" sheetId="2" r:id="rId2"/>
    <sheet name="Poohsticks" sheetId="3" r:id="rId3"/>
    <sheet name="Richest people" sheetId="4" r:id="rId4"/>
    <sheet name="Forecast" sheetId="9" r:id="rId5"/>
    <sheet name="Tallest Buildings" sheetId="5" r:id="rId6"/>
    <sheet name="Forecasting" sheetId="6" r:id="rId7"/>
    <sheet name="Holiday Costing" sheetId="8" r:id="rId8"/>
    <sheet name="Muffin Man" sheetId="7" r:id="rId9"/>
    <sheet name="Pesko Pay" sheetId="10" r:id="rId10"/>
    <sheet name="Pesko Vouch" sheetId="11" r:id="rId11"/>
    <sheet name="Archery Shoot Out" sheetId="12" r:id="rId12"/>
    <sheet name="Concert Tickets" sheetId="13" r:id="rId13"/>
    <sheet name="Sales reps" sheetId="14" r:id="rId14"/>
  </sheets>
  <definedNames>
    <definedName name="Amount">'Pesko Vouch'!$B$4:$B$15</definedName>
    <definedName name="Vouchers_per__1">'Pesko Vouch'!$F$3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0" l="1"/>
  <c r="F16" i="10"/>
  <c r="E16" i="10"/>
  <c r="D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16" i="10" s="1"/>
</calcChain>
</file>

<file path=xl/sharedStrings.xml><?xml version="1.0" encoding="utf-8"?>
<sst xmlns="http://schemas.openxmlformats.org/spreadsheetml/2006/main" count="748" uniqueCount="393">
  <si>
    <t>Bob the Dodgy Builder - Charge Sheet</t>
  </si>
  <si>
    <t>Item</t>
  </si>
  <si>
    <t>Hours</t>
  </si>
  <si>
    <t>Total</t>
  </si>
  <si>
    <t>Rate</t>
  </si>
  <si>
    <t>Removing old plaster</t>
  </si>
  <si>
    <t>Brew time</t>
  </si>
  <si>
    <t>Preparing walls</t>
  </si>
  <si>
    <t>Plastering walls</t>
  </si>
  <si>
    <t>Accidentally knocking off some new plaster</t>
  </si>
  <si>
    <t>Replastering bits knocked off</t>
  </si>
  <si>
    <t>Skimming</t>
  </si>
  <si>
    <t>Clear up</t>
  </si>
  <si>
    <t>Labour total</t>
  </si>
  <si>
    <t>Movie</t>
  </si>
  <si>
    <t>Budget ($)</t>
  </si>
  <si>
    <t>World Gross ($)</t>
  </si>
  <si>
    <t>Profit ($)</t>
  </si>
  <si>
    <t>Tickets Sold</t>
  </si>
  <si>
    <t>Average ticket price ($)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</si>
  <si>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</si>
  <si>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</si>
  <si>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</si>
  <si>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</si>
  <si>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</si>
  <si>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</si>
  <si>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</si>
  <si>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</si>
  <si>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</si>
  <si>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</si>
  <si>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</si>
  <si>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</si>
  <si>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</si>
  <si>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</si>
  <si>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</si>
  <si>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</si>
  <si>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</si>
  <si>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</si>
  <si>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</si>
  <si>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</si>
  <si>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Highest</t>
  </si>
  <si>
    <t>Lowest</t>
  </si>
  <si>
    <t>Name</t>
  </si>
  <si>
    <t>Animal</t>
  </si>
  <si>
    <t>Poohsticks score</t>
  </si>
  <si>
    <t>Matches Played</t>
  </si>
  <si>
    <t>Average Score</t>
  </si>
  <si>
    <t>Charity Donation</t>
  </si>
  <si>
    <t>Donation per point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</si>
  <si>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</si>
  <si>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</si>
  <si>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</si>
  <si>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</si>
  <si>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</si>
  <si>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</si>
  <si>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</si>
  <si>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</si>
  <si>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</si>
  <si>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</si>
  <si>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</si>
  <si>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</si>
  <si>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</si>
  <si>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Overall average</t>
  </si>
  <si>
    <t>The 10 Richest People in the World 2007</t>
  </si>
  <si>
    <t>Rank</t>
  </si>
  <si>
    <t>Age</t>
  </si>
  <si>
    <t>Wealth ($bil)</t>
  </si>
  <si>
    <t>Wealth per year</t>
  </si>
  <si>
    <t>William Gates III</t>
  </si>
  <si>
    <t>Warren Buffett</t>
  </si>
  <si>
    <t>Carlos Slim Helu</t>
  </si>
  <si>
    <t>Ingvar Kamprad &amp; family</t>
  </si>
  <si>
    <t>Lakshmi Mittal</t>
  </si>
  <si>
    <t>Sheldon Adelson</t>
  </si>
  <si>
    <t>Bernard Arnault</t>
  </si>
  <si>
    <t>Amancio Ortega</t>
  </si>
  <si>
    <t>Li Ka-shing</t>
  </si>
  <si>
    <t>David Thomson &amp; family</t>
  </si>
  <si>
    <t>Average</t>
  </si>
  <si>
    <t>Building</t>
  </si>
  <si>
    <t>City</t>
  </si>
  <si>
    <t>Country</t>
  </si>
  <si>
    <t>Year</t>
  </si>
  <si>
    <t>Decade</t>
  </si>
  <si>
    <t>Building type</t>
  </si>
  <si>
    <t>Storeys</t>
  </si>
  <si>
    <t>Metres</t>
  </si>
  <si>
    <t>Cost</t>
  </si>
  <si>
    <t>Cost per Storey</t>
  </si>
  <si>
    <t>Cost per Metre</t>
  </si>
  <si>
    <t>Woolworth Building</t>
  </si>
  <si>
    <t>New York</t>
  </si>
  <si>
    <t>United States</t>
  </si>
  <si>
    <t>1910s</t>
  </si>
  <si>
    <t>Normal</t>
  </si>
  <si>
    <t>G.E. Building</t>
  </si>
  <si>
    <t>1930s</t>
  </si>
  <si>
    <t>40 Wall Street</t>
  </si>
  <si>
    <t>American International Building</t>
  </si>
  <si>
    <t>Chrysler Building</t>
  </si>
  <si>
    <t>Large</t>
  </si>
  <si>
    <t>Empire State Building</t>
  </si>
  <si>
    <t>Palace of Culture and Science</t>
  </si>
  <si>
    <t>Warsaw</t>
  </si>
  <si>
    <t>Poland</t>
  </si>
  <si>
    <t>1950s</t>
  </si>
  <si>
    <t>Moscow State University</t>
  </si>
  <si>
    <t>Moscow</t>
  </si>
  <si>
    <t>Russia</t>
  </si>
  <si>
    <t>Bank of America Center</t>
  </si>
  <si>
    <t>San Francisco</t>
  </si>
  <si>
    <t>1960s</t>
  </si>
  <si>
    <t>MetLife</t>
  </si>
  <si>
    <t>One Chase Manhattan Plaza</t>
  </si>
  <si>
    <t>One First National Plaza</t>
  </si>
  <si>
    <t>Chicago</t>
  </si>
  <si>
    <t>John Hancock Center</t>
  </si>
  <si>
    <t>IDS Center</t>
  </si>
  <si>
    <t>Minneapolis</t>
  </si>
  <si>
    <t>1970s</t>
  </si>
  <si>
    <t>Canadian Imperial Bank of Commerce</t>
  </si>
  <si>
    <t>Toronto</t>
  </si>
  <si>
    <t>Canada</t>
  </si>
  <si>
    <t>John Hancock Tower</t>
  </si>
  <si>
    <t>Boston</t>
  </si>
  <si>
    <t>USX Tower</t>
  </si>
  <si>
    <t>Pittsburgh</t>
  </si>
  <si>
    <t>Transamerica Pyramid</t>
  </si>
  <si>
    <t>Water Tower Place</t>
  </si>
  <si>
    <t>First Interstate Tower</t>
  </si>
  <si>
    <t>Los Angeles</t>
  </si>
  <si>
    <t>Renaissance Tower</t>
  </si>
  <si>
    <t>Dallas</t>
  </si>
  <si>
    <t>Citicorp Center</t>
  </si>
  <si>
    <t>First Canadian Place</t>
  </si>
  <si>
    <t>Amoco Building</t>
  </si>
  <si>
    <t>Sears Tower</t>
  </si>
  <si>
    <t>Very large</t>
  </si>
  <si>
    <t>Equitable Tower</t>
  </si>
  <si>
    <t>1980s</t>
  </si>
  <si>
    <t>Three First National Plaza</t>
  </si>
  <si>
    <t>Kompleks Tun Abdul Razak Building</t>
  </si>
  <si>
    <t>Penang</t>
  </si>
  <si>
    <t>Malaysia</t>
  </si>
  <si>
    <t>Heritage Plaza</t>
  </si>
  <si>
    <t>Houston</t>
  </si>
  <si>
    <t>Norwest Center</t>
  </si>
  <si>
    <t>Treasury Building</t>
  </si>
  <si>
    <t>Singapore City</t>
  </si>
  <si>
    <t>Singapore</t>
  </si>
  <si>
    <t>Office Towers</t>
  </si>
  <si>
    <t>Caracas</t>
  </si>
  <si>
    <t>Venzuela</t>
  </si>
  <si>
    <t>Worldwide Plaza</t>
  </si>
  <si>
    <t>NationsBank Center</t>
  </si>
  <si>
    <t>Bank One Center</t>
  </si>
  <si>
    <t>Malayan Bank</t>
  </si>
  <si>
    <t>Kuala Lumpur</t>
  </si>
  <si>
    <t>CitySpire</t>
  </si>
  <si>
    <t>Rialto Tower</t>
  </si>
  <si>
    <t>Melbourne</t>
  </si>
  <si>
    <t>Australia</t>
  </si>
  <si>
    <t>Korea Life Insurance Company</t>
  </si>
  <si>
    <t>Seoul</t>
  </si>
  <si>
    <t>South Korea</t>
  </si>
  <si>
    <t>One Atlantic Center</t>
  </si>
  <si>
    <t>Atlanta</t>
  </si>
  <si>
    <t>900 North Michigan Ave.</t>
  </si>
  <si>
    <t>Scotia Plaza</t>
  </si>
  <si>
    <t>Williams Tower</t>
  </si>
  <si>
    <t>Overseas Union Bank Centre</t>
  </si>
  <si>
    <t>NationsBank Plaza</t>
  </si>
  <si>
    <t>Columbia Seafirst Center</t>
  </si>
  <si>
    <t>Seattle</t>
  </si>
  <si>
    <t>One Liberty Place</t>
  </si>
  <si>
    <t>Philadelphia</t>
  </si>
  <si>
    <t>Wells Fargo Plaza</t>
  </si>
  <si>
    <t>Chase Tower</t>
  </si>
  <si>
    <t>AT&amp;T Corporate Center</t>
  </si>
  <si>
    <t>Bank of China Tower</t>
  </si>
  <si>
    <t>Hong Kong</t>
  </si>
  <si>
    <t>China</t>
  </si>
  <si>
    <t>Carnegie Hall Tower</t>
  </si>
  <si>
    <t>1990s</t>
  </si>
  <si>
    <t>Shinjuku Park Tower</t>
  </si>
  <si>
    <t>Tokyo</t>
  </si>
  <si>
    <t>Japan</t>
  </si>
  <si>
    <t>Opera City Tower</t>
  </si>
  <si>
    <t>One Ninety One Peachtree Tower</t>
  </si>
  <si>
    <t>First Bank Place</t>
  </si>
  <si>
    <t>One Canada Square</t>
  </si>
  <si>
    <t>London</t>
  </si>
  <si>
    <t>United Kingdom</t>
  </si>
  <si>
    <t>Empire Tower</t>
  </si>
  <si>
    <t>Mellon Bank Center</t>
  </si>
  <si>
    <t>Tokyo City Hall</t>
  </si>
  <si>
    <t>Shin Kong Life Tower</t>
  </si>
  <si>
    <t>Taipei</t>
  </si>
  <si>
    <t>Taiwan</t>
  </si>
  <si>
    <t>BNI City Tower</t>
  </si>
  <si>
    <t>Jakarta</t>
  </si>
  <si>
    <t>Indonesia</t>
  </si>
  <si>
    <t>World Trade Center</t>
  </si>
  <si>
    <t>Osaka</t>
  </si>
  <si>
    <t>Rinku Gate Tower</t>
  </si>
  <si>
    <t>Messeturm</t>
  </si>
  <si>
    <t>Frankfurt</t>
  </si>
  <si>
    <t>Germany</t>
  </si>
  <si>
    <t>Two Liberty Place</t>
  </si>
  <si>
    <t>BCE Place–Canada Trust Tower</t>
  </si>
  <si>
    <t>SunTrust Plaza</t>
  </si>
  <si>
    <t>NationsBank Corporate Center</t>
  </si>
  <si>
    <t>Charlotte</t>
  </si>
  <si>
    <t>Republic Plaza</t>
  </si>
  <si>
    <t>United Overseas Bank Plaza</t>
  </si>
  <si>
    <t>Sunjoy Tomorrow Square</t>
  </si>
  <si>
    <t>Shanghai</t>
  </si>
  <si>
    <t>Cheung Kong Center</t>
  </si>
  <si>
    <t>Key Tower</t>
  </si>
  <si>
    <t>Cleveland</t>
  </si>
  <si>
    <t>311 South Wacker Drive</t>
  </si>
  <si>
    <t>Landmark Tower</t>
  </si>
  <si>
    <t>Yokohama</t>
  </si>
  <si>
    <t>Commerzbank Tower</t>
  </si>
  <si>
    <t>Ryugyong Hotel</t>
  </si>
  <si>
    <t>Pyongyang</t>
  </si>
  <si>
    <t>North Korea</t>
  </si>
  <si>
    <t>Two Prudential Plaza</t>
  </si>
  <si>
    <t>Library Tower</t>
  </si>
  <si>
    <t>Telekom Malaysia Headquarters</t>
  </si>
  <si>
    <t>Bank of America Plaza</t>
  </si>
  <si>
    <t>Baiyoke Tower II</t>
  </si>
  <si>
    <t>Bangkok</t>
  </si>
  <si>
    <t>Thailand</t>
  </si>
  <si>
    <t>Burj al Arab Hotel</t>
  </si>
  <si>
    <t>Dubai</t>
  </si>
  <si>
    <t>T &amp; C Tower</t>
  </si>
  <si>
    <t>Kaohsiung</t>
  </si>
  <si>
    <t>The Center</t>
  </si>
  <si>
    <t>Central Plaza</t>
  </si>
  <si>
    <t>Shun Hing Square</t>
  </si>
  <si>
    <t>Shenzhen</t>
  </si>
  <si>
    <t>Citic Plaza</t>
  </si>
  <si>
    <t>Guangzhou</t>
  </si>
  <si>
    <t>Jin Mao Building</t>
  </si>
  <si>
    <t>Petronas Tower 1</t>
  </si>
  <si>
    <t>Petronas Tower 2</t>
  </si>
  <si>
    <t>JR Central Towers</t>
  </si>
  <si>
    <t>Nagoya</t>
  </si>
  <si>
    <t>2000s</t>
  </si>
  <si>
    <t>Faisaliah Complex</t>
  </si>
  <si>
    <t>Riyadh</t>
  </si>
  <si>
    <t>Saudi Arabia</t>
  </si>
  <si>
    <t>Plaza66</t>
  </si>
  <si>
    <t>Emirates Tower Two</t>
  </si>
  <si>
    <t>Kingdom Centre</t>
  </si>
  <si>
    <t>Emirates Tower One</t>
  </si>
  <si>
    <t>Totals</t>
  </si>
  <si>
    <t>Averages</t>
  </si>
  <si>
    <t>Forecast Figures for Next Year</t>
  </si>
  <si>
    <t>This Year</t>
  </si>
  <si>
    <t>Next Year Projection</t>
  </si>
  <si>
    <t>Sales</t>
  </si>
  <si>
    <t>Growth</t>
  </si>
  <si>
    <t>Direct Costs</t>
  </si>
  <si>
    <t>Wages inc</t>
  </si>
  <si>
    <t>Indirect Costs</t>
  </si>
  <si>
    <t>Utilities inc</t>
  </si>
  <si>
    <t>Basic Profits</t>
  </si>
  <si>
    <t>Projected Sales = This Year Sales * Growth%</t>
  </si>
  <si>
    <t>Projected Direct Costs = This Year Direct Costs * Wages inc%</t>
  </si>
  <si>
    <t>Projected Indirect Costs = This Year Indirect Costs * Utilities inc%</t>
  </si>
  <si>
    <t>Projected Basic Profits = Proj Sales - Proj Direct Costs - Proj Indirect Costs</t>
  </si>
  <si>
    <t>Holiday Costing</t>
  </si>
  <si>
    <t>Euros</t>
  </si>
  <si>
    <t>In UK £</t>
  </si>
  <si>
    <t>Hotel</t>
  </si>
  <si>
    <t>Exchange Rate</t>
  </si>
  <si>
    <t>Taxis</t>
  </si>
  <si>
    <t>Meals Out</t>
  </si>
  <si>
    <t>Day Trips</t>
  </si>
  <si>
    <t>Jewellery</t>
  </si>
  <si>
    <t>Car Hire</t>
  </si>
  <si>
    <t>Petrol</t>
  </si>
  <si>
    <t>Presents</t>
  </si>
  <si>
    <t>TOTAL COST</t>
  </si>
  <si>
    <t>Basic Business Plan for The Cycling Muffin Man - First Month</t>
  </si>
  <si>
    <t>Revenue</t>
  </si>
  <si>
    <t>Costs</t>
  </si>
  <si>
    <t>Profit</t>
  </si>
  <si>
    <t>Town Centre Lunchtimes</t>
  </si>
  <si>
    <t>Weekend Cycle Trails</t>
  </si>
  <si>
    <t>Outside Football Matches</t>
  </si>
  <si>
    <t>Ingredients</t>
  </si>
  <si>
    <t>Sale Price</t>
  </si>
  <si>
    <t>Overheads</t>
  </si>
  <si>
    <t>Figs are per muffin</t>
  </si>
  <si>
    <t>Pesko Part-time Workers Weekly Pay</t>
  </si>
  <si>
    <t>Staff ID</t>
  </si>
  <si>
    <t>Surname</t>
  </si>
  <si>
    <t>Initial</t>
  </si>
  <si>
    <t>Hours Worked</t>
  </si>
  <si>
    <t>Pay</t>
  </si>
  <si>
    <t>Nat Ins</t>
  </si>
  <si>
    <t>Tax</t>
  </si>
  <si>
    <t>Final Pay</t>
  </si>
  <si>
    <t>M/141</t>
  </si>
  <si>
    <t>Abbot</t>
  </si>
  <si>
    <t>R</t>
  </si>
  <si>
    <t>M/289</t>
  </si>
  <si>
    <t>Arlington</t>
  </si>
  <si>
    <t>T</t>
  </si>
  <si>
    <t>F/112</t>
  </si>
  <si>
    <t>Brown</t>
  </si>
  <si>
    <t>F/219</t>
  </si>
  <si>
    <t>Davies</t>
  </si>
  <si>
    <t>F</t>
  </si>
  <si>
    <t>F/881</t>
  </si>
  <si>
    <t>Davis</t>
  </si>
  <si>
    <t>G</t>
  </si>
  <si>
    <t>M/448</t>
  </si>
  <si>
    <t>W</t>
  </si>
  <si>
    <t>F/66</t>
  </si>
  <si>
    <t>Fox</t>
  </si>
  <si>
    <t>S</t>
  </si>
  <si>
    <t>M/557</t>
  </si>
  <si>
    <t>Kelsey</t>
  </si>
  <si>
    <t>A</t>
  </si>
  <si>
    <t>M/44</t>
  </si>
  <si>
    <t>Marsh</t>
  </si>
  <si>
    <t>H</t>
  </si>
  <si>
    <t>M/191</t>
  </si>
  <si>
    <t>Oliver</t>
  </si>
  <si>
    <t>M/352</t>
  </si>
  <si>
    <t>Potts</t>
  </si>
  <si>
    <t>B</t>
  </si>
  <si>
    <t>F/336</t>
  </si>
  <si>
    <t>Taylor</t>
  </si>
  <si>
    <t>M</t>
  </si>
  <si>
    <t>TOTAL</t>
  </si>
  <si>
    <t>Hourly Pay Rate</t>
  </si>
  <si>
    <t>Nat Ins Rate</t>
  </si>
  <si>
    <t>Tax Rate</t>
  </si>
  <si>
    <t>Pesko Club Card Vouchers</t>
  </si>
  <si>
    <t>Date</t>
  </si>
  <si>
    <t>Amount</t>
  </si>
  <si>
    <t>Club card Vouchers Earned</t>
  </si>
  <si>
    <t>Vouchers per £1</t>
  </si>
  <si>
    <t>£5 = 1 voucher whole vouchers only</t>
  </si>
  <si>
    <t>Archery Shoot-out Competition</t>
  </si>
  <si>
    <t>Competitor</t>
  </si>
  <si>
    <t>Inner Gold</t>
  </si>
  <si>
    <t>Outer Gold</t>
  </si>
  <si>
    <t>Inner Red</t>
  </si>
  <si>
    <t>Outer Red</t>
  </si>
  <si>
    <t>Total Score</t>
  </si>
  <si>
    <t>Sheriff of Nottingham</t>
  </si>
  <si>
    <t>King John</t>
  </si>
  <si>
    <t>Little John</t>
  </si>
  <si>
    <t>King Richard</t>
  </si>
  <si>
    <t>Robin Hood</t>
  </si>
  <si>
    <t>Maid Marion</t>
  </si>
  <si>
    <t>Friar Tuck</t>
  </si>
  <si>
    <t>Alan a Dale</t>
  </si>
  <si>
    <t>Scoring points:</t>
  </si>
  <si>
    <t>Pontypridd Community Centre Events Income</t>
  </si>
  <si>
    <t>Artist</t>
  </si>
  <si>
    <t>Adult Ticket Sales</t>
  </si>
  <si>
    <t>Child Ticket Sales</t>
  </si>
  <si>
    <t>Concession Ticket Sales</t>
  </si>
  <si>
    <t>Welsh Male Voice Choir</t>
  </si>
  <si>
    <t>Metallica</t>
  </si>
  <si>
    <t>Tom Jones</t>
  </si>
  <si>
    <t>The Bootleg Beatles</t>
  </si>
  <si>
    <t>Bjorn Again</t>
  </si>
  <si>
    <t>CONCERT TOTALS</t>
  </si>
  <si>
    <t>£0,00</t>
  </si>
  <si>
    <t>Adult Ticket Price</t>
  </si>
  <si>
    <t>£9,95</t>
  </si>
  <si>
    <t>Child Ticket Price</t>
  </si>
  <si>
    <t>£1,00</t>
  </si>
  <si>
    <t>Concession Ticket Price</t>
  </si>
  <si>
    <t>£3,50</t>
  </si>
  <si>
    <t>Using Range Names</t>
  </si>
  <si>
    <t>Commission Rates</t>
  </si>
  <si>
    <t>Sleepy</t>
  </si>
  <si>
    <t>Grumpy</t>
  </si>
  <si>
    <t>Dopey</t>
  </si>
  <si>
    <t>Happy</t>
  </si>
  <si>
    <t>Sneezy</t>
  </si>
  <si>
    <t>Bashful</t>
  </si>
  <si>
    <t>Doc</t>
  </si>
  <si>
    <t>Using Absolute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</si>
</sst>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_-* #,##0.00_-;\-* #,##0.00_-;_-* &quot;-&quot;??_-;_-@_-"/>
    <numFmt numFmtId="167" formatCode="_-&quot;£&quot;* #,##0.00_-;\-&quot;£&quot;* #,##0.00_-;_-&quot;£&quot;* &quot;-&quot;??_-;_-@_-"/>
    <numFmt numFmtId="168" formatCode="&quot;£&quot;#,##0.00"/>
    <numFmt numFmtId="170" formatCode="_-* #,##0_-;\-* #,##0_-;_-* &quot;-&quot;??_-;_-@_-"/>
    <numFmt numFmtId="175" formatCode="0.0%"/>
    <numFmt numFmtId="176" formatCode="_-[$£-809]* #,##0.00_-;\-[$£-809]* #,##0.00_-;_-[$£-809]* &quot;-&quot;??_-;_-@_-"/>
    <numFmt numFmtId="177" formatCode="&quot;£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</font>
    <font>
      <sz val="11"/>
      <name val="Calibri"/>
      <family val="2"/>
      <scheme val="minor"/>
    </font>
    <font>
      <b/>
      <sz val="10"/>
      <name val="Arial"/>
      <family val="2"/>
    </font>
    <font>
      <b/>
      <u/>
      <sz val="14"/>
      <color theme="1"/>
      <name val="Calibri"/>
      <family val="2"/>
      <scheme val="minor"/>
    </font>
    <font>
      <b/>
      <sz val="11"/>
      <color rgb="FF666666"/>
      <name val="Open Sans"/>
      <family val="2"/>
    </font>
    <font>
      <b/>
      <i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58">
    <xf numFmtId="0" fontId="0" fillId="0" borderId="0" xfId="0"/>
    <xf numFmtId="167" fontId="0" fillId="0" borderId="1" xfId="2" applyFont="1" applyBorder="1"/>
    <xf numFmtId="0" fontId="2" fillId="2" borderId="0" xfId="0" applyFont="1" applyFill="1"/>
    <xf numFmtId="0" fontId="0" fillId="6" borderId="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0" xfId="0" applyFill="1"/>
    <xf numFmtId="0" fontId="0" fillId="4" borderId="7" xfId="0" applyFill="1" applyBorder="1"/>
    <xf numFmtId="0" fontId="0" fillId="4" borderId="9" xfId="0" applyFill="1" applyBorder="1"/>
    <xf numFmtId="0" fontId="4" fillId="3" borderId="2" xfId="0" applyFont="1" applyFill="1" applyBorder="1"/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167" fontId="0" fillId="5" borderId="1" xfId="2" applyFont="1" applyFill="1" applyBorder="1"/>
    <xf numFmtId="168" fontId="0" fillId="0" borderId="12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/>
    <xf numFmtId="0" fontId="3" fillId="7" borderId="5" xfId="0" applyFont="1" applyFill="1" applyBorder="1" applyAlignment="1">
      <alignment horizontal="right"/>
    </xf>
    <xf numFmtId="0" fontId="3" fillId="7" borderId="6" xfId="0" applyFont="1" applyFill="1" applyBorder="1" applyAlignment="1">
      <alignment horizontal="right"/>
    </xf>
    <xf numFmtId="0" fontId="3" fillId="7" borderId="14" xfId="0" applyFont="1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3" fontId="0" fillId="9" borderId="1" xfId="0" applyNumberFormat="1" applyFill="1" applyBorder="1"/>
    <xf numFmtId="3" fontId="0" fillId="0" borderId="0" xfId="0" applyNumberFormat="1" applyAlignment="1">
      <alignment horizontal="right"/>
    </xf>
    <xf numFmtId="0" fontId="3" fillId="7" borderId="4" xfId="0" applyFont="1" applyFill="1" applyBorder="1"/>
    <xf numFmtId="0" fontId="0" fillId="8" borderId="7" xfId="0" applyFill="1" applyBorder="1"/>
    <xf numFmtId="0" fontId="0" fillId="8" borderId="9" xfId="0" applyFill="1" applyBorder="1"/>
    <xf numFmtId="3" fontId="0" fillId="0" borderId="10" xfId="0" applyNumberFormat="1" applyBorder="1" applyAlignment="1">
      <alignment horizontal="right"/>
    </xf>
    <xf numFmtId="3" fontId="0" fillId="0" borderId="15" xfId="0" applyNumberFormat="1" applyBorder="1"/>
    <xf numFmtId="3" fontId="0" fillId="0" borderId="12" xfId="0" applyNumberFormat="1" applyBorder="1"/>
    <xf numFmtId="0" fontId="3" fillId="7" borderId="1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70" fontId="0" fillId="0" borderId="8" xfId="3" applyNumberFormat="1" applyFont="1" applyBorder="1" applyAlignment="1">
      <alignment horizontal="right"/>
    </xf>
    <xf numFmtId="170" fontId="0" fillId="0" borderId="11" xfId="3" applyNumberFormat="1" applyFont="1" applyBorder="1" applyAlignment="1">
      <alignment horizontal="right"/>
    </xf>
    <xf numFmtId="170" fontId="0" fillId="0" borderId="15" xfId="3" applyNumberFormat="1" applyFont="1" applyBorder="1" applyAlignment="1">
      <alignment horizontal="right"/>
    </xf>
    <xf numFmtId="170" fontId="0" fillId="0" borderId="12" xfId="3" applyNumberFormat="1" applyFont="1" applyBorder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0" fillId="10" borderId="1" xfId="0" applyFill="1" applyBorder="1"/>
    <xf numFmtId="0" fontId="0" fillId="7" borderId="4" xfId="0" applyFill="1" applyBorder="1"/>
    <xf numFmtId="0" fontId="0" fillId="7" borderId="5" xfId="0" applyFill="1" applyBorder="1"/>
    <xf numFmtId="0" fontId="0" fillId="10" borderId="7" xfId="0" applyFill="1" applyBorder="1"/>
    <xf numFmtId="0" fontId="0" fillId="10" borderId="9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/>
    <xf numFmtId="2" fontId="0" fillId="0" borderId="10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7" borderId="14" xfId="0" applyFill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7" borderId="13" xfId="0" applyFont="1" applyFill="1" applyBorder="1"/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0" fillId="11" borderId="13" xfId="0" applyFill="1" applyBorder="1"/>
    <xf numFmtId="0" fontId="0" fillId="11" borderId="3" xfId="0" applyFill="1" applyBorder="1"/>
    <xf numFmtId="0" fontId="5" fillId="5" borderId="14" xfId="0" applyFont="1" applyFill="1" applyBorder="1"/>
    <xf numFmtId="0" fontId="5" fillId="5" borderId="12" xfId="0" applyFont="1" applyFill="1" applyBorder="1"/>
    <xf numFmtId="0" fontId="6" fillId="11" borderId="13" xfId="0" applyFont="1" applyFill="1" applyBorder="1"/>
    <xf numFmtId="0" fontId="6" fillId="11" borderId="2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0" xfId="0"/>
    <xf numFmtId="0" fontId="7" fillId="6" borderId="0" xfId="0" applyFont="1" applyFill="1" applyAlignment="1">
      <alignment horizontal="left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8" borderId="14" xfId="0" applyFill="1" applyBorder="1"/>
    <xf numFmtId="0" fontId="0" fillId="8" borderId="15" xfId="0" applyFill="1" applyBorder="1"/>
    <xf numFmtId="0" fontId="0" fillId="8" borderId="12" xfId="0" applyFill="1" applyBorder="1"/>
    <xf numFmtId="2" fontId="0" fillId="0" borderId="0" xfId="0" applyNumberFormat="1"/>
    <xf numFmtId="0" fontId="9" fillId="6" borderId="0" xfId="0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  <xf numFmtId="166" fontId="0" fillId="9" borderId="1" xfId="3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/>
    <xf numFmtId="0" fontId="10" fillId="0" borderId="0" xfId="0" applyFont="1"/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 wrapText="1"/>
    </xf>
    <xf numFmtId="166" fontId="0" fillId="0" borderId="1" xfId="3" applyFont="1" applyBorder="1"/>
    <xf numFmtId="10" fontId="0" fillId="0" borderId="1" xfId="0" applyNumberFormat="1" applyBorder="1"/>
    <xf numFmtId="166" fontId="3" fillId="0" borderId="1" xfId="3" applyFont="1" applyBorder="1"/>
    <xf numFmtId="0" fontId="11" fillId="12" borderId="0" xfId="0" applyFont="1" applyFill="1" applyAlignment="1">
      <alignment vertical="center" wrapText="1"/>
    </xf>
    <xf numFmtId="0" fontId="0" fillId="0" borderId="0" xfId="0"/>
    <xf numFmtId="0" fontId="17" fillId="0" borderId="0" xfId="0" applyFont="1"/>
    <xf numFmtId="0" fontId="0" fillId="0" borderId="0" xfId="0"/>
    <xf numFmtId="0" fontId="12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2" fontId="0" fillId="0" borderId="1" xfId="0" applyNumberFormat="1" applyBorder="1"/>
    <xf numFmtId="0" fontId="13" fillId="0" borderId="0" xfId="0" applyFont="1"/>
    <xf numFmtId="0" fontId="14" fillId="0" borderId="1" xfId="0" applyFont="1" applyBorder="1"/>
    <xf numFmtId="166" fontId="3" fillId="13" borderId="1" xfId="3" applyFont="1" applyFill="1" applyBorder="1"/>
    <xf numFmtId="0" fontId="15" fillId="0" borderId="0" xfId="0" applyFont="1"/>
    <xf numFmtId="0" fontId="6" fillId="0" borderId="0" xfId="0" applyFont="1" applyAlignment="1">
      <alignment horizontal="right"/>
    </xf>
    <xf numFmtId="0" fontId="0" fillId="0" borderId="1" xfId="0" applyBorder="1"/>
    <xf numFmtId="0" fontId="16" fillId="0" borderId="0" xfId="0" applyFont="1" applyAlignment="1">
      <alignment horizontal="center"/>
    </xf>
    <xf numFmtId="0" fontId="18" fillId="14" borderId="1" xfId="0" applyFont="1" applyFill="1" applyBorder="1" applyAlignment="1">
      <alignment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right" vertical="center" wrapText="1"/>
    </xf>
    <xf numFmtId="168" fontId="0" fillId="0" borderId="1" xfId="0" applyNumberFormat="1" applyBorder="1"/>
    <xf numFmtId="168" fontId="0" fillId="0" borderId="12" xfId="0" applyNumberFormat="1" applyBorder="1"/>
    <xf numFmtId="0" fontId="3" fillId="14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8" fontId="0" fillId="15" borderId="1" xfId="0" applyNumberFormat="1" applyFill="1" applyBorder="1"/>
    <xf numFmtId="175" fontId="0" fillId="15" borderId="1" xfId="0" applyNumberForma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 wrapText="1"/>
    </xf>
    <xf numFmtId="0" fontId="0" fillId="0" borderId="0" xfId="0" applyAlignment="1">
      <alignment wrapText="1"/>
    </xf>
    <xf numFmtId="0" fontId="3" fillId="15" borderId="1" xfId="0" applyFont="1" applyFill="1" applyBorder="1" applyAlignment="1">
      <alignment vertical="center"/>
    </xf>
    <xf numFmtId="16" fontId="0" fillId="0" borderId="1" xfId="0" applyNumberFormat="1" applyBorder="1"/>
    <xf numFmtId="176" fontId="0" fillId="0" borderId="1" xfId="1" applyNumberFormat="1" applyFont="1" applyBorder="1"/>
    <xf numFmtId="0" fontId="19" fillId="0" borderId="0" xfId="0" applyFont="1" applyAlignment="1">
      <alignment horizontal="left" vertical="center"/>
    </xf>
    <xf numFmtId="0" fontId="20" fillId="0" borderId="0" xfId="0" applyFont="1"/>
    <xf numFmtId="0" fontId="6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21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horizontal="center"/>
    </xf>
    <xf numFmtId="0" fontId="3" fillId="0" borderId="0" xfId="0" applyFont="1"/>
    <xf numFmtId="0" fontId="0" fillId="16" borderId="1" xfId="0" applyFill="1" applyBorder="1"/>
    <xf numFmtId="0" fontId="0" fillId="17" borderId="1" xfId="0" applyFill="1" applyBorder="1"/>
    <xf numFmtId="0" fontId="2" fillId="2" borderId="2" xfId="0" applyFont="1" applyFill="1" applyBorder="1"/>
    <xf numFmtId="0" fontId="4" fillId="2" borderId="13" xfId="0" applyFont="1" applyFill="1" applyBorder="1"/>
    <xf numFmtId="0" fontId="4" fillId="2" borderId="3" xfId="0" applyFont="1" applyFill="1" applyBorder="1"/>
    <xf numFmtId="0" fontId="0" fillId="18" borderId="4" xfId="0" applyFill="1" applyBorder="1"/>
    <xf numFmtId="0" fontId="0" fillId="18" borderId="6" xfId="0" applyFill="1" applyBorder="1"/>
    <xf numFmtId="0" fontId="4" fillId="18" borderId="5" xfId="0" applyFont="1" applyFill="1" applyBorder="1"/>
    <xf numFmtId="0" fontId="4" fillId="18" borderId="6" xfId="0" applyFont="1" applyFill="1" applyBorder="1"/>
    <xf numFmtId="0" fontId="2" fillId="18" borderId="9" xfId="0" applyFont="1" applyFill="1" applyBorder="1"/>
    <xf numFmtId="0" fontId="4" fillId="18" borderId="11" xfId="0" applyFont="1" applyFill="1" applyBorder="1"/>
    <xf numFmtId="9" fontId="22" fillId="19" borderId="13" xfId="0" applyNumberFormat="1" applyFont="1" applyFill="1" applyBorder="1" applyAlignment="1">
      <alignment horizontal="center"/>
    </xf>
    <xf numFmtId="9" fontId="22" fillId="19" borderId="3" xfId="0" applyNumberFormat="1" applyFont="1" applyFill="1" applyBorder="1" applyAlignment="1">
      <alignment horizontal="center"/>
    </xf>
    <xf numFmtId="0" fontId="23" fillId="18" borderId="15" xfId="0" applyFont="1" applyFill="1" applyBorder="1"/>
    <xf numFmtId="177" fontId="22" fillId="19" borderId="15" xfId="0" applyNumberFormat="1" applyFont="1" applyFill="1" applyBorder="1"/>
    <xf numFmtId="0" fontId="23" fillId="18" borderId="12" xfId="0" applyFont="1" applyFill="1" applyBorder="1"/>
    <xf numFmtId="177" fontId="22" fillId="19" borderId="12" xfId="0" applyNumberFormat="1" applyFont="1" applyFill="1" applyBorder="1"/>
  </cellXfs>
  <cellStyles count="4">
    <cellStyle name="Moeda 2" xfId="2" xr:uid="{74284823-5B89-4A4F-9AAB-843CCAD1871C}"/>
    <cellStyle name="Normal" xfId="0" builtinId="0"/>
    <cellStyle name="Percentagem" xfId="1" builtinId="5"/>
    <cellStyle name="Vírgula 2" xfId="3" xr:uid="{FA7AC67F-1543-437C-A0A1-9D965C3988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8F9A-E788-401E-998E-41FF0E06D2C3}">
  <dimension ref="B2:H19"/>
  <sheetViews>
    <sheetView workbookViewId="0">
      <selection activeCell="C27" sqref="C27"/>
    </sheetView>
  </sheetViews>
  <sheetFormatPr defaultRowHeight="14.4" x14ac:dyDescent="0.3"/>
  <cols>
    <col min="2" max="2" width="3" customWidth="1"/>
    <col min="3" max="3" width="36.6640625" bestFit="1" customWidth="1"/>
    <col min="4" max="4" width="11" bestFit="1" customWidth="1"/>
    <col min="8" max="8" width="3" customWidth="1"/>
  </cols>
  <sheetData>
    <row r="2" spans="2:8" x14ac:dyDescent="0.3">
      <c r="B2" s="3"/>
      <c r="C2" s="6"/>
      <c r="D2" s="6"/>
      <c r="E2" s="6"/>
      <c r="F2" s="6"/>
      <c r="G2" s="6"/>
      <c r="H2" s="7"/>
    </row>
    <row r="3" spans="2:8" x14ac:dyDescent="0.3">
      <c r="B3" s="4"/>
      <c r="C3" s="2" t="s">
        <v>0</v>
      </c>
      <c r="D3" s="2"/>
      <c r="E3" s="2"/>
      <c r="F3" s="2"/>
      <c r="G3" s="2"/>
      <c r="H3" s="8"/>
    </row>
    <row r="4" spans="2:8" x14ac:dyDescent="0.3">
      <c r="B4" s="4"/>
      <c r="C4" s="11"/>
      <c r="D4" s="11"/>
      <c r="E4" s="11"/>
      <c r="F4" s="11"/>
      <c r="G4" s="11"/>
      <c r="H4" s="8"/>
    </row>
    <row r="5" spans="2:8" x14ac:dyDescent="0.3">
      <c r="B5" s="4"/>
      <c r="C5" s="14" t="s">
        <v>1</v>
      </c>
      <c r="D5" s="15" t="s">
        <v>2</v>
      </c>
      <c r="E5" s="16" t="s">
        <v>3</v>
      </c>
      <c r="F5" s="11"/>
      <c r="G5" s="17" t="s">
        <v>4</v>
      </c>
      <c r="H5" s="8"/>
    </row>
    <row r="6" spans="2:8" x14ac:dyDescent="0.3">
      <c r="B6" s="4"/>
      <c r="C6" s="12" t="s">
        <v>5</v>
      </c>
      <c r="D6" s="22">
        <v>4</v>
      </c>
      <c r="E6" s="20"/>
      <c r="F6" s="11"/>
      <c r="G6" s="1">
        <v>50</v>
      </c>
      <c r="H6" s="8"/>
    </row>
    <row r="7" spans="2:8" x14ac:dyDescent="0.3">
      <c r="B7" s="4"/>
      <c r="C7" s="12" t="s">
        <v>6</v>
      </c>
      <c r="D7" s="23">
        <v>0.5</v>
      </c>
      <c r="E7" s="21"/>
      <c r="F7" s="11"/>
      <c r="G7" s="11"/>
      <c r="H7" s="8"/>
    </row>
    <row r="8" spans="2:8" x14ac:dyDescent="0.3">
      <c r="B8" s="4"/>
      <c r="C8" s="12" t="s">
        <v>7</v>
      </c>
      <c r="D8" s="23">
        <v>3</v>
      </c>
      <c r="E8" s="21"/>
      <c r="F8" s="11"/>
      <c r="G8" s="11"/>
      <c r="H8" s="8"/>
    </row>
    <row r="9" spans="2:8" x14ac:dyDescent="0.3">
      <c r="B9" s="4"/>
      <c r="C9" s="12" t="s">
        <v>7</v>
      </c>
      <c r="D9" s="23">
        <v>1</v>
      </c>
      <c r="E9" s="21"/>
      <c r="F9" s="11"/>
      <c r="G9" s="11"/>
      <c r="H9" s="8"/>
    </row>
    <row r="10" spans="2:8" x14ac:dyDescent="0.3">
      <c r="B10" s="4"/>
      <c r="C10" s="12" t="s">
        <v>8</v>
      </c>
      <c r="D10" s="23">
        <v>7.5</v>
      </c>
      <c r="E10" s="21"/>
      <c r="F10" s="11"/>
      <c r="G10" s="11"/>
      <c r="H10" s="8"/>
    </row>
    <row r="11" spans="2:8" x14ac:dyDescent="0.3">
      <c r="B11" s="4"/>
      <c r="C11" s="12" t="s">
        <v>9</v>
      </c>
      <c r="D11" s="23">
        <v>0.5</v>
      </c>
      <c r="E11" s="21"/>
      <c r="F11" s="11"/>
      <c r="G11" s="11"/>
      <c r="H11" s="8"/>
    </row>
    <row r="12" spans="2:8" x14ac:dyDescent="0.3">
      <c r="B12" s="4"/>
      <c r="C12" s="12" t="s">
        <v>10</v>
      </c>
      <c r="D12" s="23">
        <v>2</v>
      </c>
      <c r="E12" s="21"/>
      <c r="F12" s="11"/>
      <c r="G12" s="11"/>
      <c r="H12" s="8"/>
    </row>
    <row r="13" spans="2:8" x14ac:dyDescent="0.3">
      <c r="B13" s="4"/>
      <c r="C13" s="12" t="s">
        <v>11</v>
      </c>
      <c r="D13" s="23">
        <v>3</v>
      </c>
      <c r="E13" s="21"/>
      <c r="F13" s="11"/>
      <c r="G13" s="11"/>
      <c r="H13" s="8"/>
    </row>
    <row r="14" spans="2:8" x14ac:dyDescent="0.3">
      <c r="B14" s="4"/>
      <c r="C14" s="12" t="s">
        <v>6</v>
      </c>
      <c r="D14" s="23">
        <v>0.5</v>
      </c>
      <c r="E14" s="21"/>
      <c r="F14" s="11"/>
      <c r="G14" s="11"/>
      <c r="H14" s="8"/>
    </row>
    <row r="15" spans="2:8" x14ac:dyDescent="0.3">
      <c r="B15" s="4"/>
      <c r="C15" s="12" t="s">
        <v>11</v>
      </c>
      <c r="D15" s="23">
        <v>3</v>
      </c>
      <c r="E15" s="21"/>
      <c r="F15" s="11"/>
      <c r="G15" s="11"/>
      <c r="H15" s="8"/>
    </row>
    <row r="16" spans="2:8" x14ac:dyDescent="0.3">
      <c r="B16" s="4"/>
      <c r="C16" s="13" t="s">
        <v>12</v>
      </c>
      <c r="D16" s="24">
        <v>2</v>
      </c>
      <c r="E16" s="21"/>
      <c r="F16" s="11"/>
      <c r="G16" s="11"/>
      <c r="H16" s="8"/>
    </row>
    <row r="17" spans="2:8" x14ac:dyDescent="0.3">
      <c r="B17" s="4"/>
      <c r="C17" s="11"/>
      <c r="D17" s="11"/>
      <c r="E17" s="11"/>
      <c r="F17" s="11"/>
      <c r="G17" s="11"/>
      <c r="H17" s="8"/>
    </row>
    <row r="18" spans="2:8" x14ac:dyDescent="0.3">
      <c r="B18" s="4"/>
      <c r="C18" s="11"/>
      <c r="D18" s="18" t="s">
        <v>13</v>
      </c>
      <c r="E18" s="19"/>
      <c r="F18" s="11"/>
      <c r="G18" s="11"/>
      <c r="H18" s="8"/>
    </row>
    <row r="19" spans="2:8" x14ac:dyDescent="0.3">
      <c r="B19" s="5"/>
      <c r="C19" s="10"/>
      <c r="D19" s="10"/>
      <c r="E19" s="10"/>
      <c r="F19" s="10"/>
      <c r="G19" s="10"/>
      <c r="H19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B85-9AE5-4914-BA40-90E797AA166E}">
  <dimension ref="A1:H21"/>
  <sheetViews>
    <sheetView workbookViewId="0">
      <selection activeCell="D21" sqref="D21"/>
    </sheetView>
  </sheetViews>
  <sheetFormatPr defaultRowHeight="14.4" x14ac:dyDescent="0.3"/>
  <cols>
    <col min="1" max="1" width="15.6640625" customWidth="1"/>
  </cols>
  <sheetData>
    <row r="1" spans="1:8" ht="21" x14ac:dyDescent="0.4">
      <c r="A1" s="103" t="s">
        <v>297</v>
      </c>
      <c r="B1" s="102"/>
      <c r="C1" s="64"/>
      <c r="D1" s="102"/>
      <c r="E1" s="102"/>
      <c r="F1" s="102"/>
      <c r="G1" s="102"/>
      <c r="H1" s="102"/>
    </row>
    <row r="2" spans="1:8" x14ac:dyDescent="0.3">
      <c r="A2" s="102"/>
      <c r="B2" s="102"/>
      <c r="C2" s="64"/>
      <c r="D2" s="102"/>
      <c r="E2" s="102"/>
      <c r="F2" s="102"/>
      <c r="G2" s="102"/>
      <c r="H2" s="102"/>
    </row>
    <row r="3" spans="1:8" ht="24" x14ac:dyDescent="0.3">
      <c r="A3" s="116" t="s">
        <v>298</v>
      </c>
      <c r="B3" s="116" t="s">
        <v>299</v>
      </c>
      <c r="C3" s="117" t="s">
        <v>300</v>
      </c>
      <c r="D3" s="118" t="s">
        <v>301</v>
      </c>
      <c r="E3" s="118" t="s">
        <v>302</v>
      </c>
      <c r="F3" s="118" t="s">
        <v>303</v>
      </c>
      <c r="G3" s="118" t="s">
        <v>304</v>
      </c>
      <c r="H3" s="118" t="s">
        <v>305</v>
      </c>
    </row>
    <row r="4" spans="1:8" x14ac:dyDescent="0.3">
      <c r="A4" s="114" t="s">
        <v>306</v>
      </c>
      <c r="B4" s="114" t="s">
        <v>307</v>
      </c>
      <c r="C4" s="77" t="s">
        <v>308</v>
      </c>
      <c r="D4" s="114">
        <v>16</v>
      </c>
      <c r="E4" s="119"/>
      <c r="F4" s="119"/>
      <c r="G4" s="120"/>
      <c r="H4" s="119">
        <f t="shared" ref="H4:H15" si="0">E4-SUM(F4:G4)</f>
        <v>0</v>
      </c>
    </row>
    <row r="5" spans="1:8" x14ac:dyDescent="0.3">
      <c r="A5" s="114" t="s">
        <v>309</v>
      </c>
      <c r="B5" s="114" t="s">
        <v>310</v>
      </c>
      <c r="C5" s="77" t="s">
        <v>311</v>
      </c>
      <c r="D5" s="114">
        <v>18</v>
      </c>
      <c r="E5" s="119"/>
      <c r="F5" s="119"/>
      <c r="G5" s="119"/>
      <c r="H5" s="119">
        <f t="shared" si="0"/>
        <v>0</v>
      </c>
    </row>
    <row r="6" spans="1:8" x14ac:dyDescent="0.3">
      <c r="A6" s="114" t="s">
        <v>312</v>
      </c>
      <c r="B6" s="114" t="s">
        <v>313</v>
      </c>
      <c r="C6" s="77" t="s">
        <v>311</v>
      </c>
      <c r="D6" s="114">
        <v>22</v>
      </c>
      <c r="E6" s="119"/>
      <c r="F6" s="119"/>
      <c r="G6" s="119"/>
      <c r="H6" s="119">
        <f t="shared" si="0"/>
        <v>0</v>
      </c>
    </row>
    <row r="7" spans="1:8" x14ac:dyDescent="0.3">
      <c r="A7" s="114" t="s">
        <v>314</v>
      </c>
      <c r="B7" s="114" t="s">
        <v>315</v>
      </c>
      <c r="C7" s="77" t="s">
        <v>316</v>
      </c>
      <c r="D7" s="114">
        <v>19</v>
      </c>
      <c r="E7" s="119"/>
      <c r="F7" s="119"/>
      <c r="G7" s="119"/>
      <c r="H7" s="119">
        <f t="shared" si="0"/>
        <v>0</v>
      </c>
    </row>
    <row r="8" spans="1:8" x14ac:dyDescent="0.3">
      <c r="A8" s="114" t="s">
        <v>317</v>
      </c>
      <c r="B8" s="114" t="s">
        <v>318</v>
      </c>
      <c r="C8" s="77" t="s">
        <v>319</v>
      </c>
      <c r="D8" s="114">
        <v>18</v>
      </c>
      <c r="E8" s="119"/>
      <c r="F8" s="119"/>
      <c r="G8" s="119"/>
      <c r="H8" s="119">
        <f t="shared" si="0"/>
        <v>0</v>
      </c>
    </row>
    <row r="9" spans="1:8" x14ac:dyDescent="0.3">
      <c r="A9" s="114" t="s">
        <v>320</v>
      </c>
      <c r="B9" s="114" t="s">
        <v>318</v>
      </c>
      <c r="C9" s="77" t="s">
        <v>321</v>
      </c>
      <c r="D9" s="114">
        <v>18</v>
      </c>
      <c r="E9" s="119"/>
      <c r="F9" s="119"/>
      <c r="G9" s="119"/>
      <c r="H9" s="119">
        <f t="shared" si="0"/>
        <v>0</v>
      </c>
    </row>
    <row r="10" spans="1:8" x14ac:dyDescent="0.3">
      <c r="A10" s="114" t="s">
        <v>322</v>
      </c>
      <c r="B10" s="114" t="s">
        <v>323</v>
      </c>
      <c r="C10" s="77" t="s">
        <v>324</v>
      </c>
      <c r="D10" s="114">
        <v>12</v>
      </c>
      <c r="E10" s="119"/>
      <c r="F10" s="119"/>
      <c r="G10" s="119"/>
      <c r="H10" s="119">
        <f t="shared" si="0"/>
        <v>0</v>
      </c>
    </row>
    <row r="11" spans="1:8" x14ac:dyDescent="0.3">
      <c r="A11" s="114" t="s">
        <v>325</v>
      </c>
      <c r="B11" s="114" t="s">
        <v>326</v>
      </c>
      <c r="C11" s="77" t="s">
        <v>327</v>
      </c>
      <c r="D11" s="114">
        <v>16</v>
      </c>
      <c r="E11" s="119"/>
      <c r="F11" s="119"/>
      <c r="G11" s="119"/>
      <c r="H11" s="119">
        <f t="shared" si="0"/>
        <v>0</v>
      </c>
    </row>
    <row r="12" spans="1:8" x14ac:dyDescent="0.3">
      <c r="A12" s="114" t="s">
        <v>328</v>
      </c>
      <c r="B12" s="114" t="s">
        <v>329</v>
      </c>
      <c r="C12" s="77" t="s">
        <v>330</v>
      </c>
      <c r="D12" s="114">
        <v>16</v>
      </c>
      <c r="E12" s="119"/>
      <c r="F12" s="119"/>
      <c r="G12" s="119"/>
      <c r="H12" s="119">
        <f t="shared" si="0"/>
        <v>0</v>
      </c>
    </row>
    <row r="13" spans="1:8" x14ac:dyDescent="0.3">
      <c r="A13" s="114" t="s">
        <v>331</v>
      </c>
      <c r="B13" s="114" t="s">
        <v>332</v>
      </c>
      <c r="C13" s="77" t="s">
        <v>330</v>
      </c>
      <c r="D13" s="114">
        <v>18</v>
      </c>
      <c r="E13" s="119"/>
      <c r="F13" s="119"/>
      <c r="G13" s="119"/>
      <c r="H13" s="119">
        <f t="shared" si="0"/>
        <v>0</v>
      </c>
    </row>
    <row r="14" spans="1:8" x14ac:dyDescent="0.3">
      <c r="A14" s="114" t="s">
        <v>333</v>
      </c>
      <c r="B14" s="114" t="s">
        <v>334</v>
      </c>
      <c r="C14" s="77" t="s">
        <v>335</v>
      </c>
      <c r="D14" s="114">
        <v>22</v>
      </c>
      <c r="E14" s="119"/>
      <c r="F14" s="119"/>
      <c r="G14" s="119"/>
      <c r="H14" s="119">
        <f t="shared" si="0"/>
        <v>0</v>
      </c>
    </row>
    <row r="15" spans="1:8" x14ac:dyDescent="0.3">
      <c r="A15" s="114" t="s">
        <v>336</v>
      </c>
      <c r="B15" s="114" t="s">
        <v>337</v>
      </c>
      <c r="C15" s="77" t="s">
        <v>338</v>
      </c>
      <c r="D15" s="114">
        <v>12</v>
      </c>
      <c r="E15" s="119"/>
      <c r="F15" s="119"/>
      <c r="G15" s="119"/>
      <c r="H15" s="119">
        <f t="shared" si="0"/>
        <v>0</v>
      </c>
    </row>
    <row r="16" spans="1:8" x14ac:dyDescent="0.3">
      <c r="A16" s="121" t="s">
        <v>339</v>
      </c>
      <c r="B16" s="122"/>
      <c r="C16" s="123"/>
      <c r="D16" s="121">
        <f t="shared" ref="D16:H16" si="1">SUM(D4:D15)</f>
        <v>207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</row>
    <row r="17" spans="1:8" x14ac:dyDescent="0.3">
      <c r="A17" s="102"/>
      <c r="B17" s="102"/>
      <c r="C17" s="64"/>
      <c r="D17" s="102"/>
      <c r="E17" s="102"/>
      <c r="F17" s="102"/>
      <c r="G17" s="102"/>
      <c r="H17" s="102"/>
    </row>
    <row r="18" spans="1:8" x14ac:dyDescent="0.3">
      <c r="A18" s="102"/>
      <c r="B18" s="102"/>
      <c r="C18" s="64"/>
      <c r="D18" s="102"/>
      <c r="E18" s="102"/>
      <c r="F18" s="102"/>
      <c r="G18" s="102"/>
      <c r="H18" s="102"/>
    </row>
    <row r="19" spans="1:8" x14ac:dyDescent="0.3">
      <c r="A19" s="102" t="s">
        <v>340</v>
      </c>
      <c r="B19" s="124">
        <v>8.75</v>
      </c>
      <c r="C19" s="64"/>
      <c r="D19" s="102"/>
      <c r="E19" s="102"/>
      <c r="F19" s="102"/>
      <c r="G19" s="102"/>
      <c r="H19" s="102"/>
    </row>
    <row r="20" spans="1:8" x14ac:dyDescent="0.3">
      <c r="A20" s="102" t="s">
        <v>341</v>
      </c>
      <c r="B20" s="125">
        <v>9.8000000000000004E-2</v>
      </c>
      <c r="C20" s="93"/>
      <c r="D20" s="102"/>
      <c r="E20" s="102"/>
      <c r="F20" s="102"/>
      <c r="G20" s="102"/>
      <c r="H20" s="102"/>
    </row>
    <row r="21" spans="1:8" x14ac:dyDescent="0.3">
      <c r="A21" s="102" t="s">
        <v>342</v>
      </c>
      <c r="B21" s="125">
        <v>0.2</v>
      </c>
      <c r="C21" s="64"/>
      <c r="D21" s="102"/>
      <c r="E21" s="102"/>
      <c r="F21" s="102"/>
      <c r="G21" s="102"/>
      <c r="H21" s="10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B204-13DD-406A-ADA5-D3D2F312B736}">
  <dimension ref="A1:F15"/>
  <sheetViews>
    <sheetView workbookViewId="0">
      <selection activeCell="B15" sqref="B15"/>
    </sheetView>
  </sheetViews>
  <sheetFormatPr defaultRowHeight="14.4" x14ac:dyDescent="0.3"/>
  <cols>
    <col min="1" max="1" width="10.88671875" customWidth="1"/>
  </cols>
  <sheetData>
    <row r="1" spans="1:6" ht="21" x14ac:dyDescent="0.4">
      <c r="A1" s="103" t="s">
        <v>343</v>
      </c>
      <c r="B1" s="102"/>
      <c r="C1" s="102"/>
      <c r="D1" s="102"/>
      <c r="E1" s="102"/>
      <c r="F1" s="102"/>
    </row>
    <row r="2" spans="1:6" x14ac:dyDescent="0.3">
      <c r="A2" s="102"/>
      <c r="B2" s="102"/>
      <c r="C2" s="102"/>
      <c r="D2" s="102"/>
      <c r="E2" s="102"/>
      <c r="F2" s="102"/>
    </row>
    <row r="3" spans="1:6" ht="43.2" x14ac:dyDescent="0.3">
      <c r="A3" s="126" t="s">
        <v>344</v>
      </c>
      <c r="B3" s="127" t="s">
        <v>345</v>
      </c>
      <c r="C3" s="128" t="s">
        <v>346</v>
      </c>
      <c r="D3" s="102"/>
      <c r="E3" s="129" t="s">
        <v>347</v>
      </c>
      <c r="F3" s="130">
        <v>0.25</v>
      </c>
    </row>
    <row r="4" spans="1:6" x14ac:dyDescent="0.3">
      <c r="A4" s="131">
        <v>43115</v>
      </c>
      <c r="B4" s="119">
        <v>112.66</v>
      </c>
      <c r="C4" s="132"/>
      <c r="D4" s="102"/>
      <c r="E4" s="102"/>
      <c r="F4" s="102"/>
    </row>
    <row r="5" spans="1:6" x14ac:dyDescent="0.3">
      <c r="A5" s="131">
        <v>43121</v>
      </c>
      <c r="B5" s="119">
        <v>17.54</v>
      </c>
      <c r="C5" s="132"/>
      <c r="D5" s="102"/>
      <c r="E5" s="133" t="s">
        <v>348</v>
      </c>
      <c r="F5" s="102"/>
    </row>
    <row r="6" spans="1:6" x14ac:dyDescent="0.3">
      <c r="A6" s="131">
        <v>43163</v>
      </c>
      <c r="B6" s="119">
        <v>96.87</v>
      </c>
      <c r="C6" s="132"/>
      <c r="D6" s="102"/>
      <c r="E6" s="102"/>
      <c r="F6" s="102"/>
    </row>
    <row r="7" spans="1:6" x14ac:dyDescent="0.3">
      <c r="A7" s="131">
        <v>43231</v>
      </c>
      <c r="B7" s="119">
        <v>32.78</v>
      </c>
      <c r="C7" s="132"/>
      <c r="D7" s="102"/>
      <c r="E7" s="102"/>
      <c r="F7" s="102"/>
    </row>
    <row r="8" spans="1:6" x14ac:dyDescent="0.3">
      <c r="A8" s="131">
        <v>43249</v>
      </c>
      <c r="B8" s="119">
        <v>56.38</v>
      </c>
      <c r="C8" s="132"/>
      <c r="D8" s="102"/>
      <c r="E8" s="102"/>
      <c r="F8" s="102"/>
    </row>
    <row r="9" spans="1:6" x14ac:dyDescent="0.3">
      <c r="A9" s="131">
        <v>43271</v>
      </c>
      <c r="B9" s="119">
        <v>62.94</v>
      </c>
      <c r="C9" s="132"/>
      <c r="D9" s="102"/>
      <c r="E9" s="102"/>
      <c r="F9" s="102"/>
    </row>
    <row r="10" spans="1:6" x14ac:dyDescent="0.3">
      <c r="A10" s="131">
        <v>43314</v>
      </c>
      <c r="B10" s="119">
        <v>74.89</v>
      </c>
      <c r="C10" s="132"/>
      <c r="D10" s="102"/>
      <c r="E10" s="102"/>
      <c r="F10" s="102"/>
    </row>
    <row r="11" spans="1:6" x14ac:dyDescent="0.3">
      <c r="A11" s="131">
        <v>43330</v>
      </c>
      <c r="B11" s="119">
        <v>13.45</v>
      </c>
      <c r="C11" s="132"/>
      <c r="D11" s="102"/>
      <c r="E11" s="102"/>
      <c r="F11" s="102"/>
    </row>
    <row r="12" spans="1:6" x14ac:dyDescent="0.3">
      <c r="A12" s="131">
        <v>43350</v>
      </c>
      <c r="B12" s="119">
        <v>73.63</v>
      </c>
      <c r="C12" s="132"/>
      <c r="D12" s="102"/>
      <c r="E12" s="102"/>
      <c r="F12" s="102"/>
    </row>
    <row r="13" spans="1:6" x14ac:dyDescent="0.3">
      <c r="A13" s="131">
        <v>43376</v>
      </c>
      <c r="B13" s="119">
        <v>93.86</v>
      </c>
      <c r="C13" s="132"/>
      <c r="D13" s="102"/>
      <c r="E13" s="102"/>
      <c r="F13" s="102"/>
    </row>
    <row r="14" spans="1:6" x14ac:dyDescent="0.3">
      <c r="A14" s="131">
        <v>43402</v>
      </c>
      <c r="B14" s="119">
        <v>52.11</v>
      </c>
      <c r="C14" s="132"/>
      <c r="D14" s="102"/>
      <c r="E14" s="102"/>
      <c r="F14" s="102"/>
    </row>
    <row r="15" spans="1:6" x14ac:dyDescent="0.3">
      <c r="A15" s="131">
        <v>43442</v>
      </c>
      <c r="B15" s="119">
        <v>143.66999999999999</v>
      </c>
      <c r="C15" s="132"/>
      <c r="D15" s="102"/>
      <c r="E15" s="102"/>
      <c r="F15" s="10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60E2-E13B-4B50-9D31-3351A54672E8}">
  <dimension ref="A1:F17"/>
  <sheetViews>
    <sheetView workbookViewId="0">
      <selection activeCell="B14" sqref="B14"/>
    </sheetView>
  </sheetViews>
  <sheetFormatPr defaultRowHeight="14.4" x14ac:dyDescent="0.3"/>
  <cols>
    <col min="1" max="1" width="18.88671875" customWidth="1"/>
    <col min="2" max="6" width="11.109375" customWidth="1"/>
  </cols>
  <sheetData>
    <row r="1" spans="1:6" ht="15.6" x14ac:dyDescent="0.3">
      <c r="A1" s="134" t="s">
        <v>349</v>
      </c>
      <c r="B1" s="102"/>
      <c r="C1" s="102"/>
      <c r="D1" s="102"/>
      <c r="E1" s="102"/>
      <c r="F1" s="102"/>
    </row>
    <row r="2" spans="1:6" x14ac:dyDescent="0.3">
      <c r="A2" s="102"/>
      <c r="B2" s="102"/>
      <c r="C2" s="102"/>
      <c r="D2" s="102"/>
      <c r="E2" s="102"/>
      <c r="F2" s="102"/>
    </row>
    <row r="3" spans="1:6" x14ac:dyDescent="0.3">
      <c r="A3" s="106" t="s">
        <v>350</v>
      </c>
      <c r="B3" s="135" t="s">
        <v>351</v>
      </c>
      <c r="C3" s="135" t="s">
        <v>352</v>
      </c>
      <c r="D3" s="135" t="s">
        <v>353</v>
      </c>
      <c r="E3" s="135" t="s">
        <v>354</v>
      </c>
      <c r="F3" s="97" t="s">
        <v>355</v>
      </c>
    </row>
    <row r="4" spans="1:6" x14ac:dyDescent="0.3">
      <c r="A4" s="102" t="s">
        <v>356</v>
      </c>
      <c r="B4" s="136">
        <v>0</v>
      </c>
      <c r="C4" s="136">
        <v>0</v>
      </c>
      <c r="D4" s="136">
        <v>0</v>
      </c>
      <c r="E4" s="136">
        <v>1</v>
      </c>
      <c r="F4" s="137"/>
    </row>
    <row r="5" spans="1:6" x14ac:dyDescent="0.3">
      <c r="A5" s="102" t="s">
        <v>357</v>
      </c>
      <c r="B5" s="136">
        <v>3</v>
      </c>
      <c r="C5" s="136">
        <v>2</v>
      </c>
      <c r="D5" s="136">
        <v>2</v>
      </c>
      <c r="E5" s="136">
        <v>3</v>
      </c>
      <c r="F5" s="137"/>
    </row>
    <row r="6" spans="1:6" x14ac:dyDescent="0.3">
      <c r="A6" s="102" t="s">
        <v>358</v>
      </c>
      <c r="B6" s="136">
        <v>1</v>
      </c>
      <c r="C6" s="136">
        <v>6</v>
      </c>
      <c r="D6" s="136">
        <v>1</v>
      </c>
      <c r="E6" s="136">
        <v>2</v>
      </c>
      <c r="F6" s="137"/>
    </row>
    <row r="7" spans="1:6" x14ac:dyDescent="0.3">
      <c r="A7" s="102" t="s">
        <v>359</v>
      </c>
      <c r="B7" s="136">
        <v>1</v>
      </c>
      <c r="C7" s="136">
        <v>5</v>
      </c>
      <c r="D7" s="136">
        <v>3</v>
      </c>
      <c r="E7" s="136">
        <v>1</v>
      </c>
      <c r="F7" s="137"/>
    </row>
    <row r="8" spans="1:6" x14ac:dyDescent="0.3">
      <c r="A8" s="102" t="s">
        <v>360</v>
      </c>
      <c r="B8" s="136">
        <v>9</v>
      </c>
      <c r="C8" s="136">
        <v>1</v>
      </c>
      <c r="D8" s="136">
        <v>0</v>
      </c>
      <c r="E8" s="136">
        <v>0</v>
      </c>
      <c r="F8" s="137"/>
    </row>
    <row r="9" spans="1:6" x14ac:dyDescent="0.3">
      <c r="A9" s="102" t="s">
        <v>361</v>
      </c>
      <c r="B9" s="136">
        <v>1</v>
      </c>
      <c r="C9" s="136">
        <v>4</v>
      </c>
      <c r="D9" s="136">
        <v>5</v>
      </c>
      <c r="E9" s="136">
        <v>0</v>
      </c>
      <c r="F9" s="137"/>
    </row>
    <row r="10" spans="1:6" x14ac:dyDescent="0.3">
      <c r="A10" s="102" t="s">
        <v>362</v>
      </c>
      <c r="B10" s="136">
        <v>2</v>
      </c>
      <c r="C10" s="136">
        <v>1</v>
      </c>
      <c r="D10" s="136">
        <v>2</v>
      </c>
      <c r="E10" s="136">
        <v>5</v>
      </c>
      <c r="F10" s="137"/>
    </row>
    <row r="11" spans="1:6" x14ac:dyDescent="0.3">
      <c r="A11" s="102" t="s">
        <v>363</v>
      </c>
      <c r="B11" s="136">
        <v>4</v>
      </c>
      <c r="C11" s="136">
        <v>4</v>
      </c>
      <c r="D11" s="136">
        <v>1</v>
      </c>
      <c r="E11" s="136">
        <v>1</v>
      </c>
      <c r="F11" s="137"/>
    </row>
    <row r="12" spans="1:6" x14ac:dyDescent="0.3">
      <c r="A12" s="102"/>
      <c r="B12" s="102"/>
      <c r="C12" s="102"/>
      <c r="D12" s="102"/>
      <c r="E12" s="102"/>
      <c r="F12" s="102"/>
    </row>
    <row r="13" spans="1:6" x14ac:dyDescent="0.3">
      <c r="A13" s="138" t="s">
        <v>364</v>
      </c>
      <c r="B13" s="138"/>
      <c r="C13" s="102"/>
      <c r="D13" s="102"/>
      <c r="E13" s="102"/>
      <c r="F13" s="102"/>
    </row>
    <row r="14" spans="1:6" x14ac:dyDescent="0.3">
      <c r="A14" s="114" t="s">
        <v>351</v>
      </c>
      <c r="B14" s="139">
        <v>10</v>
      </c>
      <c r="C14" s="102"/>
      <c r="D14" s="102"/>
      <c r="E14" s="102"/>
      <c r="F14" s="102"/>
    </row>
    <row r="15" spans="1:6" x14ac:dyDescent="0.3">
      <c r="A15" s="114" t="s">
        <v>352</v>
      </c>
      <c r="B15" s="139">
        <v>9</v>
      </c>
      <c r="C15" s="102"/>
      <c r="D15" s="102"/>
      <c r="E15" s="102"/>
      <c r="F15" s="102"/>
    </row>
    <row r="16" spans="1:6" x14ac:dyDescent="0.3">
      <c r="A16" s="114" t="s">
        <v>353</v>
      </c>
      <c r="B16" s="139">
        <v>8</v>
      </c>
      <c r="C16" s="102"/>
      <c r="D16" s="102"/>
      <c r="E16" s="102"/>
      <c r="F16" s="102"/>
    </row>
    <row r="17" spans="1:6" x14ac:dyDescent="0.3">
      <c r="A17" s="114" t="s">
        <v>354</v>
      </c>
      <c r="B17" s="139">
        <v>7</v>
      </c>
      <c r="C17" s="102"/>
      <c r="D17" s="102"/>
      <c r="E17" s="102"/>
      <c r="F17" s="102"/>
    </row>
  </sheetData>
  <mergeCells count="1">
    <mergeCell ref="A13:B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6DDA-74B9-4951-ADB1-A2D94D978275}">
  <dimension ref="A1:E13"/>
  <sheetViews>
    <sheetView workbookViewId="0">
      <selection activeCell="D15" sqref="D15"/>
    </sheetView>
  </sheetViews>
  <sheetFormatPr defaultRowHeight="14.4" x14ac:dyDescent="0.3"/>
  <cols>
    <col min="1" max="1" width="20.77734375" customWidth="1"/>
    <col min="2" max="2" width="15.21875" bestFit="1" customWidth="1"/>
    <col min="3" max="3" width="15" bestFit="1" customWidth="1"/>
    <col min="4" max="4" width="20.33203125" bestFit="1" customWidth="1"/>
  </cols>
  <sheetData>
    <row r="1" spans="1:5" x14ac:dyDescent="0.3">
      <c r="A1" s="140" t="s">
        <v>365</v>
      </c>
    </row>
    <row r="3" spans="1:5" x14ac:dyDescent="0.3">
      <c r="A3" s="114" t="s">
        <v>366</v>
      </c>
      <c r="B3" s="114" t="s">
        <v>367</v>
      </c>
      <c r="C3" s="114" t="s">
        <v>368</v>
      </c>
      <c r="D3" s="114" t="s">
        <v>369</v>
      </c>
      <c r="E3" s="141" t="s">
        <v>287</v>
      </c>
    </row>
    <row r="4" spans="1:5" x14ac:dyDescent="0.3">
      <c r="A4" s="114" t="s">
        <v>370</v>
      </c>
      <c r="B4" s="114">
        <v>95</v>
      </c>
      <c r="C4" s="114">
        <v>15</v>
      </c>
      <c r="D4" s="114">
        <v>45</v>
      </c>
      <c r="E4" s="141"/>
    </row>
    <row r="5" spans="1:5" x14ac:dyDescent="0.3">
      <c r="A5" s="114" t="s">
        <v>371</v>
      </c>
      <c r="B5" s="114">
        <v>115</v>
      </c>
      <c r="C5" s="114">
        <v>2</v>
      </c>
      <c r="D5" s="114">
        <v>8</v>
      </c>
      <c r="E5" s="141"/>
    </row>
    <row r="6" spans="1:5" x14ac:dyDescent="0.3">
      <c r="A6" s="114" t="s">
        <v>372</v>
      </c>
      <c r="B6" s="114">
        <v>235</v>
      </c>
      <c r="C6" s="114">
        <v>55</v>
      </c>
      <c r="D6" s="114">
        <v>162</v>
      </c>
      <c r="E6" s="141"/>
    </row>
    <row r="7" spans="1:5" x14ac:dyDescent="0.3">
      <c r="A7" s="114" t="s">
        <v>373</v>
      </c>
      <c r="B7" s="114">
        <v>100</v>
      </c>
      <c r="C7" s="114">
        <v>4</v>
      </c>
      <c r="D7" s="114">
        <v>35</v>
      </c>
      <c r="E7" s="141"/>
    </row>
    <row r="8" spans="1:5" x14ac:dyDescent="0.3">
      <c r="A8" s="114" t="s">
        <v>374</v>
      </c>
      <c r="B8" s="114">
        <v>61</v>
      </c>
      <c r="C8" s="114">
        <v>2</v>
      </c>
      <c r="D8" s="114">
        <v>38</v>
      </c>
      <c r="E8" s="141"/>
    </row>
    <row r="9" spans="1:5" x14ac:dyDescent="0.3">
      <c r="A9" s="114" t="s">
        <v>375</v>
      </c>
      <c r="B9" s="114">
        <v>606</v>
      </c>
      <c r="C9" s="114">
        <v>78</v>
      </c>
      <c r="D9" s="114">
        <v>288</v>
      </c>
      <c r="E9" s="141" t="s">
        <v>376</v>
      </c>
    </row>
    <row r="11" spans="1:5" x14ac:dyDescent="0.3">
      <c r="A11" s="114" t="s">
        <v>377</v>
      </c>
      <c r="B11" s="142" t="s">
        <v>378</v>
      </c>
    </row>
    <row r="12" spans="1:5" x14ac:dyDescent="0.3">
      <c r="A12" s="114" t="s">
        <v>379</v>
      </c>
      <c r="B12" s="142" t="s">
        <v>380</v>
      </c>
    </row>
    <row r="13" spans="1:5" x14ac:dyDescent="0.3">
      <c r="A13" s="114" t="s">
        <v>381</v>
      </c>
      <c r="B13" s="142" t="s">
        <v>382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B677-E188-46E6-82BE-1A4A663C0AA9}">
  <dimension ref="B2:M23"/>
  <sheetViews>
    <sheetView tabSelected="1" topLeftCell="B1" workbookViewId="0">
      <selection activeCell="E12" sqref="E12"/>
    </sheetView>
  </sheetViews>
  <sheetFormatPr defaultRowHeight="14.4" x14ac:dyDescent="0.3"/>
  <sheetData>
    <row r="2" spans="2:13" x14ac:dyDescent="0.3">
      <c r="B2" s="143" t="s">
        <v>383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5"/>
    </row>
    <row r="3" spans="2:13" x14ac:dyDescent="0.3">
      <c r="B3" s="146"/>
      <c r="C3" s="147"/>
      <c r="D3" s="148" t="s">
        <v>384</v>
      </c>
      <c r="E3" s="148"/>
      <c r="F3" s="148"/>
      <c r="G3" s="148"/>
      <c r="H3" s="148"/>
      <c r="I3" s="148"/>
      <c r="J3" s="148"/>
      <c r="K3" s="148"/>
      <c r="L3" s="148"/>
      <c r="M3" s="149"/>
    </row>
    <row r="4" spans="2:13" x14ac:dyDescent="0.3">
      <c r="B4" s="150"/>
      <c r="C4" s="151" t="s">
        <v>262</v>
      </c>
      <c r="D4" s="152">
        <v>0.02</v>
      </c>
      <c r="E4" s="152">
        <v>0.04</v>
      </c>
      <c r="F4" s="152">
        <v>0.06</v>
      </c>
      <c r="G4" s="152">
        <v>0.08</v>
      </c>
      <c r="H4" s="152">
        <v>0.1</v>
      </c>
      <c r="I4" s="152">
        <v>0.12</v>
      </c>
      <c r="J4" s="152">
        <v>0.14000000000000001</v>
      </c>
      <c r="K4" s="152">
        <v>0.16</v>
      </c>
      <c r="L4" s="152">
        <v>0.18</v>
      </c>
      <c r="M4" s="153">
        <v>0.2</v>
      </c>
    </row>
    <row r="5" spans="2:13" x14ac:dyDescent="0.3">
      <c r="B5" s="154" t="s">
        <v>385</v>
      </c>
      <c r="C5" s="155">
        <v>1400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3" x14ac:dyDescent="0.3">
      <c r="B6" s="154" t="s">
        <v>386</v>
      </c>
      <c r="C6" s="155">
        <v>1950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2:13" x14ac:dyDescent="0.3">
      <c r="B7" s="154" t="s">
        <v>387</v>
      </c>
      <c r="C7" s="155">
        <v>500</v>
      </c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2:13" x14ac:dyDescent="0.3">
      <c r="B8" s="154" t="s">
        <v>388</v>
      </c>
      <c r="C8" s="155">
        <v>720</v>
      </c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2:13" x14ac:dyDescent="0.3">
      <c r="B9" s="154" t="s">
        <v>389</v>
      </c>
      <c r="C9" s="155">
        <v>50</v>
      </c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2:13" x14ac:dyDescent="0.3">
      <c r="B10" s="154" t="s">
        <v>390</v>
      </c>
      <c r="C10" s="155">
        <v>1200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2:13" x14ac:dyDescent="0.3">
      <c r="B11" s="156" t="s">
        <v>391</v>
      </c>
      <c r="C11" s="157">
        <v>880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2:13" x14ac:dyDescent="0.3"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13" x14ac:dyDescent="0.3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13" x14ac:dyDescent="0.3">
      <c r="B14" s="143" t="s">
        <v>392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5"/>
    </row>
    <row r="15" spans="2:13" x14ac:dyDescent="0.3">
      <c r="B15" s="146"/>
      <c r="C15" s="147"/>
      <c r="D15" s="148" t="s">
        <v>384</v>
      </c>
      <c r="E15" s="148"/>
      <c r="F15" s="148"/>
      <c r="G15" s="148"/>
      <c r="H15" s="148"/>
      <c r="I15" s="148"/>
      <c r="J15" s="148"/>
      <c r="K15" s="148"/>
      <c r="L15" s="148"/>
      <c r="M15" s="149"/>
    </row>
    <row r="16" spans="2:13" x14ac:dyDescent="0.3">
      <c r="B16" s="150"/>
      <c r="C16" s="151" t="s">
        <v>262</v>
      </c>
      <c r="D16" s="152">
        <v>0.02</v>
      </c>
      <c r="E16" s="152">
        <v>0.04</v>
      </c>
      <c r="F16" s="152">
        <v>0.06</v>
      </c>
      <c r="G16" s="152">
        <v>0.08</v>
      </c>
      <c r="H16" s="152">
        <v>0.1</v>
      </c>
      <c r="I16" s="152">
        <v>0.12</v>
      </c>
      <c r="J16" s="152">
        <v>0.14000000000000001</v>
      </c>
      <c r="K16" s="152">
        <v>0.16</v>
      </c>
      <c r="L16" s="152">
        <v>0.18</v>
      </c>
      <c r="M16" s="153">
        <v>0.2</v>
      </c>
    </row>
    <row r="17" spans="2:13" x14ac:dyDescent="0.3">
      <c r="B17" s="154" t="s">
        <v>385</v>
      </c>
      <c r="C17" s="155">
        <v>1400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2:13" x14ac:dyDescent="0.3">
      <c r="B18" s="154" t="s">
        <v>386</v>
      </c>
      <c r="C18" s="155">
        <v>1950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2:13" x14ac:dyDescent="0.3">
      <c r="B19" s="154" t="s">
        <v>387</v>
      </c>
      <c r="C19" s="155">
        <v>500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2:13" x14ac:dyDescent="0.3">
      <c r="B20" s="154" t="s">
        <v>388</v>
      </c>
      <c r="C20" s="155">
        <v>720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2:13" x14ac:dyDescent="0.3">
      <c r="B21" s="154" t="s">
        <v>389</v>
      </c>
      <c r="C21" s="155">
        <v>50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2:13" x14ac:dyDescent="0.3">
      <c r="B22" s="154" t="s">
        <v>390</v>
      </c>
      <c r="C22" s="155">
        <v>1200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2:13" x14ac:dyDescent="0.3">
      <c r="B23" s="156" t="s">
        <v>391</v>
      </c>
      <c r="C23" s="157">
        <v>880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E1E9-D932-46BF-8C5E-FF155F149DFA}">
  <dimension ref="B2:G25"/>
  <sheetViews>
    <sheetView workbookViewId="0">
      <selection activeCell="G18" sqref="G18"/>
    </sheetView>
  </sheetViews>
  <sheetFormatPr defaultRowHeight="14.4" x14ac:dyDescent="0.3"/>
  <cols>
    <col min="2" max="2" width="35.5546875" bestFit="1" customWidth="1"/>
    <col min="3" max="3" width="13.88671875" customWidth="1"/>
    <col min="4" max="4" width="14" bestFit="1" customWidth="1"/>
    <col min="5" max="5" width="8.44140625" bestFit="1" customWidth="1"/>
    <col min="6" max="6" width="10.88671875" bestFit="1" customWidth="1"/>
    <col min="7" max="7" width="20.5546875" bestFit="1" customWidth="1"/>
  </cols>
  <sheetData>
    <row r="2" spans="2:7" x14ac:dyDescent="0.3">
      <c r="B2" s="33" t="s">
        <v>14</v>
      </c>
      <c r="C2" s="28" t="s">
        <v>15</v>
      </c>
      <c r="D2" s="26" t="s">
        <v>16</v>
      </c>
      <c r="E2" s="28" t="s">
        <v>17</v>
      </c>
      <c r="F2" s="27" t="s">
        <v>18</v>
      </c>
      <c r="G2" s="39" t="s">
        <v>19</v>
      </c>
    </row>
    <row r="3" spans="2:7" x14ac:dyDescent="0.3">
      <c r="B3" s="34" t="s">
        <v>20</v>
      </c>
      <c r="C3" s="37">
        <v>258000000</v>
      </c>
      <c r="D3" s="32">
        <v>887436184</v>
      </c>
      <c r="E3" s="43"/>
      <c r="F3" s="41"/>
      <c r="G3" s="40">
        <v>5</v>
      </c>
    </row>
    <row r="4" spans="2:7" x14ac:dyDescent="0.3">
      <c r="B4" s="34" t="s">
        <v>21</v>
      </c>
      <c r="C4" s="37">
        <v>207000000</v>
      </c>
      <c r="D4" s="32">
        <v>553080025</v>
      </c>
      <c r="E4" s="43"/>
      <c r="F4" s="41"/>
      <c r="G4" s="25"/>
    </row>
    <row r="5" spans="2:7" x14ac:dyDescent="0.3">
      <c r="B5" s="34" t="s">
        <v>22</v>
      </c>
      <c r="C5" s="37">
        <v>204000000</v>
      </c>
      <c r="D5" s="32">
        <v>391081192</v>
      </c>
      <c r="E5" s="43"/>
      <c r="F5" s="41"/>
      <c r="G5" s="25"/>
    </row>
    <row r="6" spans="2:7" x14ac:dyDescent="0.3">
      <c r="B6" s="34" t="s">
        <v>23</v>
      </c>
      <c r="C6" s="37">
        <v>200000000</v>
      </c>
      <c r="D6" s="32">
        <v>784024485</v>
      </c>
      <c r="E6" s="43"/>
      <c r="F6" s="41"/>
      <c r="G6" s="25"/>
    </row>
    <row r="7" spans="2:7" x14ac:dyDescent="0.3">
      <c r="B7" s="34" t="s">
        <v>24</v>
      </c>
      <c r="C7" s="37">
        <v>200000000</v>
      </c>
      <c r="D7" s="32">
        <v>1835400000</v>
      </c>
      <c r="E7" s="43"/>
      <c r="F7" s="41"/>
      <c r="G7" s="25"/>
    </row>
    <row r="8" spans="2:7" x14ac:dyDescent="0.3">
      <c r="B8" s="34" t="s">
        <v>25</v>
      </c>
      <c r="C8" s="37">
        <v>180000000</v>
      </c>
      <c r="D8" s="32">
        <v>748806957</v>
      </c>
      <c r="E8" s="43"/>
      <c r="F8" s="41"/>
      <c r="G8" s="25"/>
    </row>
    <row r="9" spans="2:7" x14ac:dyDescent="0.3">
      <c r="B9" s="34" t="s">
        <v>26</v>
      </c>
      <c r="C9" s="37">
        <v>175000000</v>
      </c>
      <c r="D9" s="32">
        <v>217700000</v>
      </c>
      <c r="E9" s="43"/>
      <c r="F9" s="41"/>
      <c r="G9" s="25"/>
    </row>
    <row r="10" spans="2:7" x14ac:dyDescent="0.3">
      <c r="B10" s="34" t="s">
        <v>27</v>
      </c>
      <c r="C10" s="37">
        <v>175000000</v>
      </c>
      <c r="D10" s="32">
        <v>120698890</v>
      </c>
      <c r="E10" s="43"/>
      <c r="F10" s="41"/>
      <c r="G10" s="25"/>
    </row>
    <row r="11" spans="2:7" x14ac:dyDescent="0.3">
      <c r="B11" s="34" t="s">
        <v>28</v>
      </c>
      <c r="C11" s="37">
        <v>175000000</v>
      </c>
      <c r="D11" s="32">
        <v>264246220</v>
      </c>
      <c r="E11" s="43"/>
      <c r="F11" s="41"/>
      <c r="G11" s="25"/>
    </row>
    <row r="12" spans="2:7" x14ac:dyDescent="0.3">
      <c r="B12" s="34" t="s">
        <v>29</v>
      </c>
      <c r="C12" s="37">
        <v>170000000</v>
      </c>
      <c r="D12" s="32">
        <v>433058296</v>
      </c>
      <c r="E12" s="43"/>
      <c r="F12" s="41"/>
      <c r="G12" s="25"/>
    </row>
    <row r="13" spans="2:7" x14ac:dyDescent="0.3">
      <c r="B13" s="34" t="s">
        <v>30</v>
      </c>
      <c r="C13" s="37">
        <v>170000000</v>
      </c>
      <c r="D13" s="32">
        <v>296596043</v>
      </c>
      <c r="E13" s="43"/>
      <c r="F13" s="41"/>
      <c r="G13" s="25"/>
    </row>
    <row r="14" spans="2:7" x14ac:dyDescent="0.3">
      <c r="B14" s="34" t="s">
        <v>31</v>
      </c>
      <c r="C14" s="37">
        <v>170000000</v>
      </c>
      <c r="D14" s="32">
        <v>300150546</v>
      </c>
      <c r="E14" s="43"/>
      <c r="F14" s="41"/>
      <c r="G14" s="25"/>
    </row>
    <row r="15" spans="2:7" x14ac:dyDescent="0.3">
      <c r="B15" s="34" t="s">
        <v>32</v>
      </c>
      <c r="C15" s="37">
        <v>160000000</v>
      </c>
      <c r="D15" s="32">
        <v>733012359</v>
      </c>
      <c r="E15" s="43"/>
      <c r="F15" s="41"/>
      <c r="G15" s="25"/>
    </row>
    <row r="16" spans="2:7" x14ac:dyDescent="0.3">
      <c r="B16" s="34" t="s">
        <v>33</v>
      </c>
      <c r="C16" s="37">
        <v>160000000</v>
      </c>
      <c r="D16" s="32">
        <v>181674817</v>
      </c>
      <c r="E16" s="43"/>
      <c r="F16" s="41"/>
      <c r="G16" s="25"/>
    </row>
    <row r="17" spans="2:6" x14ac:dyDescent="0.3">
      <c r="B17" s="34" t="s">
        <v>34</v>
      </c>
      <c r="C17" s="37">
        <v>155000000</v>
      </c>
      <c r="D17" s="32">
        <v>167297191</v>
      </c>
      <c r="E17" s="43"/>
      <c r="F17" s="41"/>
    </row>
    <row r="18" spans="2:6" x14ac:dyDescent="0.3">
      <c r="B18" s="34" t="s">
        <v>35</v>
      </c>
      <c r="C18" s="37">
        <v>151500000</v>
      </c>
      <c r="D18" s="32">
        <v>450500000</v>
      </c>
      <c r="E18" s="43"/>
      <c r="F18" s="41"/>
    </row>
    <row r="19" spans="2:6" x14ac:dyDescent="0.3">
      <c r="B19" s="34" t="s">
        <v>36</v>
      </c>
      <c r="C19" s="37">
        <v>150000000</v>
      </c>
      <c r="D19" s="32">
        <v>892213036</v>
      </c>
      <c r="E19" s="43"/>
      <c r="F19" s="41"/>
    </row>
    <row r="20" spans="2:6" x14ac:dyDescent="0.3">
      <c r="B20" s="34" t="s">
        <v>37</v>
      </c>
      <c r="C20" s="37">
        <v>150000000</v>
      </c>
      <c r="D20" s="32">
        <v>822828538</v>
      </c>
      <c r="E20" s="43"/>
      <c r="F20" s="41"/>
    </row>
    <row r="21" spans="2:6" x14ac:dyDescent="0.3">
      <c r="B21" s="34" t="s">
        <v>38</v>
      </c>
      <c r="C21" s="37">
        <v>150000000</v>
      </c>
      <c r="D21" s="32">
        <v>397501348</v>
      </c>
      <c r="E21" s="43"/>
      <c r="F21" s="41"/>
    </row>
    <row r="22" spans="2:6" x14ac:dyDescent="0.3">
      <c r="B22" s="35" t="s">
        <v>39</v>
      </c>
      <c r="C22" s="38">
        <v>150000000</v>
      </c>
      <c r="D22" s="36">
        <v>497298577</v>
      </c>
      <c r="E22" s="44"/>
      <c r="F22" s="42"/>
    </row>
    <row r="24" spans="2:6" x14ac:dyDescent="0.3">
      <c r="B24" s="25"/>
      <c r="C24" s="25"/>
      <c r="D24" s="29" t="s">
        <v>40</v>
      </c>
      <c r="E24" s="31"/>
      <c r="F24" s="31"/>
    </row>
    <row r="25" spans="2:6" x14ac:dyDescent="0.3">
      <c r="B25" s="25"/>
      <c r="C25" s="25"/>
      <c r="D25" s="30" t="s">
        <v>41</v>
      </c>
      <c r="E25" s="31"/>
      <c r="F2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5CA6-E9FB-41DB-8E11-98E1CEE3D993}">
  <dimension ref="B2:I13"/>
  <sheetViews>
    <sheetView topLeftCell="B1" workbookViewId="0">
      <selection activeCell="F1" sqref="F1:F1048576"/>
    </sheetView>
  </sheetViews>
  <sheetFormatPr defaultRowHeight="14.4" x14ac:dyDescent="0.3"/>
  <cols>
    <col min="2" max="2" width="15.6640625" bestFit="1" customWidth="1"/>
    <col min="3" max="3" width="9" bestFit="1" customWidth="1"/>
    <col min="4" max="4" width="14.6640625" bestFit="1" customWidth="1"/>
    <col min="5" max="5" width="13.88671875" bestFit="1" customWidth="1"/>
    <col min="6" max="6" width="12.5546875" bestFit="1" customWidth="1"/>
    <col min="7" max="7" width="14.88671875" bestFit="1" customWidth="1"/>
    <col min="9" max="9" width="16.44140625" bestFit="1" customWidth="1"/>
  </cols>
  <sheetData>
    <row r="2" spans="2:9" x14ac:dyDescent="0.3">
      <c r="B2" s="48" t="s">
        <v>42</v>
      </c>
      <c r="C2" s="49" t="s">
        <v>43</v>
      </c>
      <c r="D2" s="49" t="s">
        <v>44</v>
      </c>
      <c r="E2" s="49" t="s">
        <v>45</v>
      </c>
      <c r="F2" s="56" t="s">
        <v>46</v>
      </c>
      <c r="G2" s="57" t="s">
        <v>47</v>
      </c>
      <c r="H2" s="45"/>
      <c r="I2" s="61" t="s">
        <v>48</v>
      </c>
    </row>
    <row r="3" spans="2:9" x14ac:dyDescent="0.3">
      <c r="B3" s="50" t="s">
        <v>49</v>
      </c>
      <c r="C3" s="45" t="s">
        <v>50</v>
      </c>
      <c r="D3" s="46">
        <v>14</v>
      </c>
      <c r="E3" s="46">
        <v>3</v>
      </c>
      <c r="F3" s="55"/>
      <c r="G3" s="59"/>
      <c r="H3" s="45"/>
      <c r="I3" s="62">
        <v>5</v>
      </c>
    </row>
    <row r="4" spans="2:9" x14ac:dyDescent="0.3">
      <c r="B4" s="50" t="s">
        <v>51</v>
      </c>
      <c r="C4" s="45" t="s">
        <v>52</v>
      </c>
      <c r="D4" s="46">
        <v>13</v>
      </c>
      <c r="E4" s="46">
        <v>3</v>
      </c>
      <c r="F4" s="55"/>
      <c r="G4" s="59"/>
      <c r="H4" s="45"/>
      <c r="I4" s="45"/>
    </row>
    <row r="5" spans="2:9" x14ac:dyDescent="0.3">
      <c r="B5" s="50" t="s">
        <v>53</v>
      </c>
      <c r="C5" s="45" t="s">
        <v>50</v>
      </c>
      <c r="D5" s="46">
        <v>16</v>
      </c>
      <c r="E5" s="46">
        <v>2</v>
      </c>
      <c r="F5" s="55"/>
      <c r="G5" s="59"/>
      <c r="H5" s="45"/>
      <c r="I5" s="45"/>
    </row>
    <row r="6" spans="2:9" x14ac:dyDescent="0.3">
      <c r="B6" s="50" t="s">
        <v>54</v>
      </c>
      <c r="C6" s="45" t="s">
        <v>55</v>
      </c>
      <c r="D6" s="46">
        <v>16</v>
      </c>
      <c r="E6" s="46">
        <v>3</v>
      </c>
      <c r="F6" s="55"/>
      <c r="G6" s="59"/>
      <c r="H6" s="45"/>
      <c r="I6" s="45"/>
    </row>
    <row r="7" spans="2:9" x14ac:dyDescent="0.3">
      <c r="B7" s="50" t="s">
        <v>56</v>
      </c>
      <c r="C7" s="45" t="s">
        <v>50</v>
      </c>
      <c r="D7" s="46">
        <v>17</v>
      </c>
      <c r="E7" s="46">
        <v>5</v>
      </c>
      <c r="F7" s="55"/>
      <c r="G7" s="59"/>
      <c r="H7" s="45"/>
      <c r="I7" s="45"/>
    </row>
    <row r="8" spans="2:9" x14ac:dyDescent="0.3">
      <c r="B8" s="50" t="s">
        <v>57</v>
      </c>
      <c r="C8" s="45" t="s">
        <v>52</v>
      </c>
      <c r="D8" s="46">
        <v>12</v>
      </c>
      <c r="E8" s="46">
        <v>2</v>
      </c>
      <c r="F8" s="55"/>
      <c r="G8" s="59"/>
      <c r="H8" s="45"/>
      <c r="I8" s="45"/>
    </row>
    <row r="9" spans="2:9" x14ac:dyDescent="0.3">
      <c r="B9" s="50" t="s">
        <v>58</v>
      </c>
      <c r="C9" s="45" t="s">
        <v>59</v>
      </c>
      <c r="D9" s="46">
        <v>13</v>
      </c>
      <c r="E9" s="46">
        <v>3</v>
      </c>
      <c r="F9" s="55"/>
      <c r="G9" s="59"/>
      <c r="H9" s="45"/>
      <c r="I9" s="45"/>
    </row>
    <row r="10" spans="2:9" x14ac:dyDescent="0.3">
      <c r="B10" s="50" t="s">
        <v>60</v>
      </c>
      <c r="C10" s="45" t="s">
        <v>50</v>
      </c>
      <c r="D10" s="46">
        <v>17</v>
      </c>
      <c r="E10" s="46">
        <v>5</v>
      </c>
      <c r="F10" s="55"/>
      <c r="G10" s="59"/>
      <c r="H10" s="45"/>
      <c r="I10" s="45"/>
    </row>
    <row r="11" spans="2:9" x14ac:dyDescent="0.3">
      <c r="B11" s="51" t="s">
        <v>61</v>
      </c>
      <c r="C11" s="52" t="s">
        <v>50</v>
      </c>
      <c r="D11" s="53">
        <v>18</v>
      </c>
      <c r="E11" s="53">
        <v>5</v>
      </c>
      <c r="F11" s="58"/>
      <c r="G11" s="60"/>
      <c r="H11" s="45"/>
      <c r="I11" s="45"/>
    </row>
    <row r="13" spans="2:9" x14ac:dyDescent="0.3">
      <c r="B13" s="45"/>
      <c r="C13" s="45"/>
      <c r="D13" s="45"/>
      <c r="E13" s="47" t="s">
        <v>62</v>
      </c>
      <c r="F13" s="54"/>
      <c r="G13" s="45"/>
      <c r="H13" s="45"/>
      <c r="I13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41C3-D11F-40A1-8E17-70A5CF8E939E}">
  <dimension ref="B2:F16"/>
  <sheetViews>
    <sheetView workbookViewId="0">
      <selection activeCell="F16" sqref="F16"/>
    </sheetView>
  </sheetViews>
  <sheetFormatPr defaultRowHeight="14.4" x14ac:dyDescent="0.3"/>
  <cols>
    <col min="2" max="2" width="13.5546875" customWidth="1"/>
    <col min="3" max="3" width="21.109375" bestFit="1" customWidth="1"/>
    <col min="4" max="4" width="4.21875" bestFit="1" customWidth="1"/>
    <col min="5" max="5" width="11.77734375" bestFit="1" customWidth="1"/>
    <col min="6" max="6" width="14.44140625" bestFit="1" customWidth="1"/>
  </cols>
  <sheetData>
    <row r="2" spans="2:6" x14ac:dyDescent="0.3">
      <c r="B2" s="74" t="s">
        <v>63</v>
      </c>
      <c r="C2" s="73"/>
      <c r="D2" s="69"/>
      <c r="E2" s="69"/>
      <c r="F2" s="70"/>
    </row>
    <row r="3" spans="2:6" x14ac:dyDescent="0.3">
      <c r="B3" s="67" t="s">
        <v>64</v>
      </c>
      <c r="C3" s="65" t="s">
        <v>42</v>
      </c>
      <c r="D3" s="68" t="s">
        <v>65</v>
      </c>
      <c r="E3" s="66" t="s">
        <v>66</v>
      </c>
      <c r="F3" s="68" t="s">
        <v>67</v>
      </c>
    </row>
    <row r="4" spans="2:6" x14ac:dyDescent="0.3">
      <c r="B4" s="75">
        <v>1</v>
      </c>
      <c r="C4" s="76" t="s">
        <v>68</v>
      </c>
      <c r="D4" s="77">
        <v>51</v>
      </c>
      <c r="E4" s="77">
        <v>56</v>
      </c>
      <c r="F4" s="78"/>
    </row>
    <row r="5" spans="2:6" x14ac:dyDescent="0.3">
      <c r="B5" s="75">
        <v>2</v>
      </c>
      <c r="C5" s="76" t="s">
        <v>69</v>
      </c>
      <c r="D5" s="77">
        <v>76</v>
      </c>
      <c r="E5" s="77">
        <v>52</v>
      </c>
      <c r="F5" s="78"/>
    </row>
    <row r="6" spans="2:6" x14ac:dyDescent="0.3">
      <c r="B6" s="75">
        <v>3</v>
      </c>
      <c r="C6" s="76" t="s">
        <v>70</v>
      </c>
      <c r="D6" s="77">
        <v>67</v>
      </c>
      <c r="E6" s="77">
        <v>49</v>
      </c>
      <c r="F6" s="78"/>
    </row>
    <row r="7" spans="2:6" x14ac:dyDescent="0.3">
      <c r="B7" s="75">
        <v>4</v>
      </c>
      <c r="C7" s="76" t="s">
        <v>71</v>
      </c>
      <c r="D7" s="77">
        <v>80</v>
      </c>
      <c r="E7" s="77">
        <v>33</v>
      </c>
      <c r="F7" s="78"/>
    </row>
    <row r="8" spans="2:6" x14ac:dyDescent="0.3">
      <c r="B8" s="75">
        <v>5</v>
      </c>
      <c r="C8" s="76" t="s">
        <v>72</v>
      </c>
      <c r="D8" s="77">
        <v>56</v>
      </c>
      <c r="E8" s="77">
        <v>32</v>
      </c>
      <c r="F8" s="78"/>
    </row>
    <row r="9" spans="2:6" x14ac:dyDescent="0.3">
      <c r="B9" s="75">
        <v>6</v>
      </c>
      <c r="C9" s="76" t="s">
        <v>73</v>
      </c>
      <c r="D9" s="77">
        <v>73</v>
      </c>
      <c r="E9" s="77">
        <v>26.5</v>
      </c>
      <c r="F9" s="78"/>
    </row>
    <row r="10" spans="2:6" x14ac:dyDescent="0.3">
      <c r="B10" s="75">
        <v>7</v>
      </c>
      <c r="C10" s="76" t="s">
        <v>74</v>
      </c>
      <c r="D10" s="77">
        <v>58</v>
      </c>
      <c r="E10" s="77">
        <v>26</v>
      </c>
      <c r="F10" s="78"/>
    </row>
    <row r="11" spans="2:6" x14ac:dyDescent="0.3">
      <c r="B11" s="75">
        <v>8</v>
      </c>
      <c r="C11" s="76" t="s">
        <v>75</v>
      </c>
      <c r="D11" s="77">
        <v>71</v>
      </c>
      <c r="E11" s="77">
        <v>24</v>
      </c>
      <c r="F11" s="78"/>
    </row>
    <row r="12" spans="2:6" x14ac:dyDescent="0.3">
      <c r="B12" s="75">
        <v>9</v>
      </c>
      <c r="C12" s="76" t="s">
        <v>76</v>
      </c>
      <c r="D12" s="77">
        <v>78</v>
      </c>
      <c r="E12" s="77">
        <v>23</v>
      </c>
      <c r="F12" s="78"/>
    </row>
    <row r="13" spans="2:6" x14ac:dyDescent="0.3">
      <c r="B13" s="75">
        <v>10</v>
      </c>
      <c r="C13" s="76" t="s">
        <v>77</v>
      </c>
      <c r="D13" s="77">
        <v>49</v>
      </c>
      <c r="E13" s="77">
        <v>22</v>
      </c>
      <c r="F13" s="78"/>
    </row>
    <row r="14" spans="2:6" x14ac:dyDescent="0.3">
      <c r="B14" s="63"/>
      <c r="C14" s="63"/>
      <c r="D14" s="63"/>
      <c r="E14" s="63"/>
      <c r="F14" s="64"/>
    </row>
    <row r="15" spans="2:6" x14ac:dyDescent="0.3">
      <c r="B15" s="63"/>
      <c r="C15" s="63"/>
      <c r="D15" s="63"/>
      <c r="E15" s="71" t="s">
        <v>3</v>
      </c>
      <c r="F15" s="79"/>
    </row>
    <row r="16" spans="2:6" x14ac:dyDescent="0.3">
      <c r="B16" s="63"/>
      <c r="C16" s="63"/>
      <c r="D16" s="63"/>
      <c r="E16" s="72" t="s">
        <v>78</v>
      </c>
      <c r="F16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1385-B408-4123-B8DB-937704C253C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59F9-8A91-4F11-BA74-EB2D4D4BE5E7}">
  <dimension ref="B2:L105"/>
  <sheetViews>
    <sheetView topLeftCell="A94" workbookViewId="0">
      <selection activeCell="J113" sqref="J113"/>
    </sheetView>
  </sheetViews>
  <sheetFormatPr defaultRowHeight="14.4" x14ac:dyDescent="0.3"/>
  <cols>
    <col min="2" max="2" width="32.21875" bestFit="1" customWidth="1"/>
    <col min="3" max="3" width="12.5546875" bestFit="1" customWidth="1"/>
    <col min="4" max="4" width="14" bestFit="1" customWidth="1"/>
    <col min="5" max="5" width="5" bestFit="1" customWidth="1"/>
    <col min="6" max="6" width="7.44140625" bestFit="1" customWidth="1"/>
    <col min="7" max="7" width="12.44140625" bestFit="1" customWidth="1"/>
    <col min="8" max="8" width="7.77734375" bestFit="1" customWidth="1"/>
    <col min="9" max="9" width="6.88671875" bestFit="1" customWidth="1"/>
    <col min="10" max="10" width="8.33203125" bestFit="1" customWidth="1"/>
    <col min="11" max="11" width="15" bestFit="1" customWidth="1"/>
    <col min="12" max="12" width="14.109375" bestFit="1" customWidth="1"/>
  </cols>
  <sheetData>
    <row r="2" spans="2:12" x14ac:dyDescent="0.3">
      <c r="B2" s="81" t="s">
        <v>79</v>
      </c>
      <c r="C2" s="81" t="s">
        <v>80</v>
      </c>
      <c r="D2" s="81" t="s">
        <v>81</v>
      </c>
      <c r="E2" s="82" t="s">
        <v>82</v>
      </c>
      <c r="F2" s="82" t="s">
        <v>83</v>
      </c>
      <c r="G2" s="81" t="s">
        <v>84</v>
      </c>
      <c r="H2" s="81" t="s">
        <v>85</v>
      </c>
      <c r="I2" s="82" t="s">
        <v>86</v>
      </c>
      <c r="J2" s="90" t="s">
        <v>87</v>
      </c>
      <c r="K2" s="81" t="s">
        <v>88</v>
      </c>
      <c r="L2" s="81" t="s">
        <v>89</v>
      </c>
    </row>
    <row r="3" spans="2:12" x14ac:dyDescent="0.3">
      <c r="B3" s="83" t="s">
        <v>90</v>
      </c>
      <c r="C3" s="83" t="s">
        <v>91</v>
      </c>
      <c r="D3" s="83" t="s">
        <v>92</v>
      </c>
      <c r="E3" s="84">
        <v>1913</v>
      </c>
      <c r="F3" s="84" t="s">
        <v>93</v>
      </c>
      <c r="G3" s="85" t="s">
        <v>94</v>
      </c>
      <c r="H3" s="84">
        <v>57</v>
      </c>
      <c r="I3" s="84">
        <v>241</v>
      </c>
      <c r="J3" s="84">
        <v>14</v>
      </c>
      <c r="K3" s="91"/>
      <c r="L3" s="91"/>
    </row>
    <row r="4" spans="2:12" x14ac:dyDescent="0.3">
      <c r="B4" s="83" t="s">
        <v>95</v>
      </c>
      <c r="C4" s="83" t="s">
        <v>91</v>
      </c>
      <c r="D4" s="83" t="s">
        <v>92</v>
      </c>
      <c r="E4" s="84">
        <v>1933</v>
      </c>
      <c r="F4" s="84" t="s">
        <v>96</v>
      </c>
      <c r="G4" s="85" t="s">
        <v>94</v>
      </c>
      <c r="H4" s="84">
        <v>70</v>
      </c>
      <c r="I4" s="84">
        <v>259</v>
      </c>
      <c r="J4" s="84">
        <v>36</v>
      </c>
      <c r="K4" s="91"/>
      <c r="L4" s="91"/>
    </row>
    <row r="5" spans="2:12" x14ac:dyDescent="0.3">
      <c r="B5" s="83" t="s">
        <v>97</v>
      </c>
      <c r="C5" s="83" t="s">
        <v>91</v>
      </c>
      <c r="D5" s="83" t="s">
        <v>92</v>
      </c>
      <c r="E5" s="84">
        <v>1930</v>
      </c>
      <c r="F5" s="84" t="s">
        <v>96</v>
      </c>
      <c r="G5" s="85" t="s">
        <v>94</v>
      </c>
      <c r="H5" s="84">
        <v>72</v>
      </c>
      <c r="I5" s="84">
        <v>283</v>
      </c>
      <c r="J5" s="84">
        <v>20</v>
      </c>
      <c r="K5" s="91"/>
      <c r="L5" s="91"/>
    </row>
    <row r="6" spans="2:12" x14ac:dyDescent="0.3">
      <c r="B6" s="83" t="s">
        <v>98</v>
      </c>
      <c r="C6" s="83" t="s">
        <v>91</v>
      </c>
      <c r="D6" s="83" t="s">
        <v>92</v>
      </c>
      <c r="E6" s="84">
        <v>1932</v>
      </c>
      <c r="F6" s="84" t="s">
        <v>96</v>
      </c>
      <c r="G6" s="85" t="s">
        <v>94</v>
      </c>
      <c r="H6" s="84">
        <v>67</v>
      </c>
      <c r="I6" s="84">
        <v>290</v>
      </c>
      <c r="J6" s="84">
        <v>92</v>
      </c>
      <c r="K6" s="91"/>
      <c r="L6" s="91"/>
    </row>
    <row r="7" spans="2:12" x14ac:dyDescent="0.3">
      <c r="B7" s="83" t="s">
        <v>99</v>
      </c>
      <c r="C7" s="83" t="s">
        <v>91</v>
      </c>
      <c r="D7" s="83" t="s">
        <v>92</v>
      </c>
      <c r="E7" s="84">
        <v>1930</v>
      </c>
      <c r="F7" s="84" t="s">
        <v>96</v>
      </c>
      <c r="G7" s="85" t="s">
        <v>100</v>
      </c>
      <c r="H7" s="84">
        <v>77</v>
      </c>
      <c r="I7" s="84">
        <v>319</v>
      </c>
      <c r="J7" s="84">
        <v>96</v>
      </c>
      <c r="K7" s="91"/>
      <c r="L7" s="91"/>
    </row>
    <row r="8" spans="2:12" x14ac:dyDescent="0.3">
      <c r="B8" s="83" t="s">
        <v>101</v>
      </c>
      <c r="C8" s="83" t="s">
        <v>91</v>
      </c>
      <c r="D8" s="83" t="s">
        <v>92</v>
      </c>
      <c r="E8" s="84">
        <v>1931</v>
      </c>
      <c r="F8" s="84" t="s">
        <v>96</v>
      </c>
      <c r="G8" s="85" t="s">
        <v>100</v>
      </c>
      <c r="H8" s="84">
        <v>102</v>
      </c>
      <c r="I8" s="84">
        <v>381</v>
      </c>
      <c r="J8" s="84">
        <v>41</v>
      </c>
      <c r="K8" s="91"/>
      <c r="L8" s="91"/>
    </row>
    <row r="9" spans="2:12" x14ac:dyDescent="0.3">
      <c r="B9" s="83" t="s">
        <v>102</v>
      </c>
      <c r="C9" s="83" t="s">
        <v>103</v>
      </c>
      <c r="D9" s="83" t="s">
        <v>104</v>
      </c>
      <c r="E9" s="84">
        <v>1955</v>
      </c>
      <c r="F9" s="84" t="s">
        <v>105</v>
      </c>
      <c r="G9" s="85" t="s">
        <v>94</v>
      </c>
      <c r="H9" s="84">
        <v>42</v>
      </c>
      <c r="I9" s="84">
        <v>231</v>
      </c>
      <c r="J9" s="84">
        <v>34</v>
      </c>
      <c r="K9" s="91"/>
      <c r="L9" s="91"/>
    </row>
    <row r="10" spans="2:12" x14ac:dyDescent="0.3">
      <c r="B10" s="83" t="s">
        <v>106</v>
      </c>
      <c r="C10" s="83" t="s">
        <v>107</v>
      </c>
      <c r="D10" s="83" t="s">
        <v>108</v>
      </c>
      <c r="E10" s="84">
        <v>1953</v>
      </c>
      <c r="F10" s="84" t="s">
        <v>105</v>
      </c>
      <c r="G10" s="85" t="s">
        <v>94</v>
      </c>
      <c r="H10" s="84">
        <v>26</v>
      </c>
      <c r="I10" s="84">
        <v>239</v>
      </c>
      <c r="J10" s="84">
        <v>43</v>
      </c>
      <c r="K10" s="91"/>
      <c r="L10" s="91"/>
    </row>
    <row r="11" spans="2:12" x14ac:dyDescent="0.3">
      <c r="B11" s="83" t="s">
        <v>109</v>
      </c>
      <c r="C11" s="83" t="s">
        <v>110</v>
      </c>
      <c r="D11" s="83" t="s">
        <v>92</v>
      </c>
      <c r="E11" s="84">
        <v>1969</v>
      </c>
      <c r="F11" s="84" t="s">
        <v>111</v>
      </c>
      <c r="G11" s="85" t="s">
        <v>94</v>
      </c>
      <c r="H11" s="84">
        <v>52</v>
      </c>
      <c r="I11" s="84">
        <v>237</v>
      </c>
      <c r="J11" s="84">
        <v>69</v>
      </c>
      <c r="K11" s="91"/>
      <c r="L11" s="91"/>
    </row>
    <row r="12" spans="2:12" x14ac:dyDescent="0.3">
      <c r="B12" s="83" t="s">
        <v>112</v>
      </c>
      <c r="C12" s="83" t="s">
        <v>91</v>
      </c>
      <c r="D12" s="83" t="s">
        <v>92</v>
      </c>
      <c r="E12" s="84">
        <v>1963</v>
      </c>
      <c r="F12" s="84" t="s">
        <v>111</v>
      </c>
      <c r="G12" s="85" t="s">
        <v>94</v>
      </c>
      <c r="H12" s="84">
        <v>59</v>
      </c>
      <c r="I12" s="84">
        <v>246</v>
      </c>
      <c r="J12" s="84">
        <v>43</v>
      </c>
      <c r="K12" s="91"/>
      <c r="L12" s="91"/>
    </row>
    <row r="13" spans="2:12" x14ac:dyDescent="0.3">
      <c r="B13" s="83" t="s">
        <v>113</v>
      </c>
      <c r="C13" s="83" t="s">
        <v>91</v>
      </c>
      <c r="D13" s="83" t="s">
        <v>92</v>
      </c>
      <c r="E13" s="84">
        <v>1961</v>
      </c>
      <c r="F13" s="84" t="s">
        <v>111</v>
      </c>
      <c r="G13" s="85" t="s">
        <v>94</v>
      </c>
      <c r="H13" s="84">
        <v>60</v>
      </c>
      <c r="I13" s="84">
        <v>248</v>
      </c>
      <c r="J13" s="84">
        <v>12</v>
      </c>
      <c r="K13" s="91"/>
      <c r="L13" s="91"/>
    </row>
    <row r="14" spans="2:12" x14ac:dyDescent="0.3">
      <c r="B14" s="83" t="s">
        <v>114</v>
      </c>
      <c r="C14" s="83" t="s">
        <v>115</v>
      </c>
      <c r="D14" s="83" t="s">
        <v>92</v>
      </c>
      <c r="E14" s="84">
        <v>1969</v>
      </c>
      <c r="F14" s="84" t="s">
        <v>111</v>
      </c>
      <c r="G14" s="85" t="s">
        <v>94</v>
      </c>
      <c r="H14" s="84">
        <v>60</v>
      </c>
      <c r="I14" s="84">
        <v>259</v>
      </c>
      <c r="J14" s="84">
        <v>69</v>
      </c>
      <c r="K14" s="91"/>
      <c r="L14" s="91"/>
    </row>
    <row r="15" spans="2:12" x14ac:dyDescent="0.3">
      <c r="B15" s="83" t="s">
        <v>116</v>
      </c>
      <c r="C15" s="83" t="s">
        <v>115</v>
      </c>
      <c r="D15" s="83" t="s">
        <v>92</v>
      </c>
      <c r="E15" s="84">
        <v>1969</v>
      </c>
      <c r="F15" s="84" t="s">
        <v>111</v>
      </c>
      <c r="G15" s="85" t="s">
        <v>100</v>
      </c>
      <c r="H15" s="84">
        <v>100</v>
      </c>
      <c r="I15" s="84">
        <v>344</v>
      </c>
      <c r="J15" s="84">
        <v>60</v>
      </c>
      <c r="K15" s="91"/>
      <c r="L15" s="91"/>
    </row>
    <row r="16" spans="2:12" x14ac:dyDescent="0.3">
      <c r="B16" s="83" t="s">
        <v>117</v>
      </c>
      <c r="C16" s="83" t="s">
        <v>118</v>
      </c>
      <c r="D16" s="83" t="s">
        <v>92</v>
      </c>
      <c r="E16" s="84">
        <v>1973</v>
      </c>
      <c r="F16" s="84" t="s">
        <v>119</v>
      </c>
      <c r="G16" s="85" t="s">
        <v>94</v>
      </c>
      <c r="H16" s="84">
        <v>57</v>
      </c>
      <c r="I16" s="84">
        <v>236</v>
      </c>
      <c r="J16" s="84">
        <v>56</v>
      </c>
      <c r="K16" s="91"/>
      <c r="L16" s="91"/>
    </row>
    <row r="17" spans="2:12" x14ac:dyDescent="0.3">
      <c r="B17" s="83" t="s">
        <v>120</v>
      </c>
      <c r="C17" s="83" t="s">
        <v>121</v>
      </c>
      <c r="D17" s="83" t="s">
        <v>122</v>
      </c>
      <c r="E17" s="84">
        <v>1973</v>
      </c>
      <c r="F17" s="84" t="s">
        <v>119</v>
      </c>
      <c r="G17" s="85" t="s">
        <v>94</v>
      </c>
      <c r="H17" s="84">
        <v>57</v>
      </c>
      <c r="I17" s="84">
        <v>239</v>
      </c>
      <c r="J17" s="84">
        <v>81</v>
      </c>
      <c r="K17" s="91"/>
      <c r="L17" s="91"/>
    </row>
    <row r="18" spans="2:12" x14ac:dyDescent="0.3">
      <c r="B18" s="83" t="s">
        <v>123</v>
      </c>
      <c r="C18" s="83" t="s">
        <v>124</v>
      </c>
      <c r="D18" s="83" t="s">
        <v>92</v>
      </c>
      <c r="E18" s="84">
        <v>1976</v>
      </c>
      <c r="F18" s="84" t="s">
        <v>119</v>
      </c>
      <c r="G18" s="85" t="s">
        <v>94</v>
      </c>
      <c r="H18" s="84">
        <v>60</v>
      </c>
      <c r="I18" s="84">
        <v>240</v>
      </c>
      <c r="J18" s="84">
        <v>85</v>
      </c>
      <c r="K18" s="91"/>
      <c r="L18" s="91"/>
    </row>
    <row r="19" spans="2:12" x14ac:dyDescent="0.3">
      <c r="B19" s="83" t="s">
        <v>125</v>
      </c>
      <c r="C19" s="83" t="s">
        <v>126</v>
      </c>
      <c r="D19" s="83" t="s">
        <v>92</v>
      </c>
      <c r="E19" s="84">
        <v>1970</v>
      </c>
      <c r="F19" s="84" t="s">
        <v>119</v>
      </c>
      <c r="G19" s="85" t="s">
        <v>94</v>
      </c>
      <c r="H19" s="84">
        <v>64</v>
      </c>
      <c r="I19" s="84">
        <v>256</v>
      </c>
      <c r="J19" s="84">
        <v>38</v>
      </c>
      <c r="K19" s="91"/>
      <c r="L19" s="91"/>
    </row>
    <row r="20" spans="2:12" x14ac:dyDescent="0.3">
      <c r="B20" s="83" t="s">
        <v>127</v>
      </c>
      <c r="C20" s="83" t="s">
        <v>110</v>
      </c>
      <c r="D20" s="83" t="s">
        <v>92</v>
      </c>
      <c r="E20" s="84">
        <v>1972</v>
      </c>
      <c r="F20" s="84" t="s">
        <v>119</v>
      </c>
      <c r="G20" s="85" t="s">
        <v>94</v>
      </c>
      <c r="H20" s="84">
        <v>48</v>
      </c>
      <c r="I20" s="84">
        <v>260</v>
      </c>
      <c r="J20" s="84">
        <v>57</v>
      </c>
      <c r="K20" s="91"/>
      <c r="L20" s="91"/>
    </row>
    <row r="21" spans="2:12" x14ac:dyDescent="0.3">
      <c r="B21" s="83" t="s">
        <v>128</v>
      </c>
      <c r="C21" s="83" t="s">
        <v>115</v>
      </c>
      <c r="D21" s="83" t="s">
        <v>92</v>
      </c>
      <c r="E21" s="84">
        <v>1976</v>
      </c>
      <c r="F21" s="84" t="s">
        <v>119</v>
      </c>
      <c r="G21" s="85" t="s">
        <v>94</v>
      </c>
      <c r="H21" s="84">
        <v>74</v>
      </c>
      <c r="I21" s="84">
        <v>262</v>
      </c>
      <c r="J21" s="84">
        <v>44</v>
      </c>
      <c r="K21" s="91"/>
      <c r="L21" s="91"/>
    </row>
    <row r="22" spans="2:12" x14ac:dyDescent="0.3">
      <c r="B22" s="83" t="s">
        <v>129</v>
      </c>
      <c r="C22" s="83" t="s">
        <v>130</v>
      </c>
      <c r="D22" s="83" t="s">
        <v>92</v>
      </c>
      <c r="E22" s="84">
        <v>1974</v>
      </c>
      <c r="F22" s="84" t="s">
        <v>119</v>
      </c>
      <c r="G22" s="85" t="s">
        <v>94</v>
      </c>
      <c r="H22" s="84">
        <v>62</v>
      </c>
      <c r="I22" s="84">
        <v>262</v>
      </c>
      <c r="J22" s="84">
        <v>47</v>
      </c>
      <c r="K22" s="91"/>
      <c r="L22" s="91"/>
    </row>
    <row r="23" spans="2:12" x14ac:dyDescent="0.3">
      <c r="B23" s="83" t="s">
        <v>131</v>
      </c>
      <c r="C23" s="83" t="s">
        <v>132</v>
      </c>
      <c r="D23" s="83" t="s">
        <v>92</v>
      </c>
      <c r="E23" s="84">
        <v>1975</v>
      </c>
      <c r="F23" s="84" t="s">
        <v>119</v>
      </c>
      <c r="G23" s="85" t="s">
        <v>94</v>
      </c>
      <c r="H23" s="84">
        <v>56</v>
      </c>
      <c r="I23" s="84">
        <v>270</v>
      </c>
      <c r="J23" s="84">
        <v>14</v>
      </c>
      <c r="K23" s="91"/>
      <c r="L23" s="91"/>
    </row>
    <row r="24" spans="2:12" x14ac:dyDescent="0.3">
      <c r="B24" s="83" t="s">
        <v>133</v>
      </c>
      <c r="C24" s="83" t="s">
        <v>91</v>
      </c>
      <c r="D24" s="83" t="s">
        <v>92</v>
      </c>
      <c r="E24" s="84">
        <v>1977</v>
      </c>
      <c r="F24" s="84" t="s">
        <v>119</v>
      </c>
      <c r="G24" s="85" t="s">
        <v>94</v>
      </c>
      <c r="H24" s="84">
        <v>59</v>
      </c>
      <c r="I24" s="84">
        <v>279</v>
      </c>
      <c r="J24" s="84">
        <v>29</v>
      </c>
      <c r="K24" s="91"/>
      <c r="L24" s="91"/>
    </row>
    <row r="25" spans="2:12" x14ac:dyDescent="0.3">
      <c r="B25" s="83" t="s">
        <v>134</v>
      </c>
      <c r="C25" s="83" t="s">
        <v>121</v>
      </c>
      <c r="D25" s="83" t="s">
        <v>122</v>
      </c>
      <c r="E25" s="84">
        <v>1975</v>
      </c>
      <c r="F25" s="84" t="s">
        <v>119</v>
      </c>
      <c r="G25" s="85" t="s">
        <v>94</v>
      </c>
      <c r="H25" s="84">
        <v>72</v>
      </c>
      <c r="I25" s="84">
        <v>290</v>
      </c>
      <c r="J25" s="84">
        <v>72</v>
      </c>
      <c r="K25" s="91"/>
      <c r="L25" s="91"/>
    </row>
    <row r="26" spans="2:12" x14ac:dyDescent="0.3">
      <c r="B26" s="83" t="s">
        <v>135</v>
      </c>
      <c r="C26" s="83" t="s">
        <v>115</v>
      </c>
      <c r="D26" s="83" t="s">
        <v>92</v>
      </c>
      <c r="E26" s="84">
        <v>1973</v>
      </c>
      <c r="F26" s="84" t="s">
        <v>119</v>
      </c>
      <c r="G26" s="85" t="s">
        <v>100</v>
      </c>
      <c r="H26" s="84">
        <v>80</v>
      </c>
      <c r="I26" s="84">
        <v>346</v>
      </c>
      <c r="J26" s="84">
        <v>17</v>
      </c>
      <c r="K26" s="91"/>
      <c r="L26" s="91"/>
    </row>
    <row r="27" spans="2:12" x14ac:dyDescent="0.3">
      <c r="B27" s="83" t="s">
        <v>136</v>
      </c>
      <c r="C27" s="83" t="s">
        <v>115</v>
      </c>
      <c r="D27" s="83" t="s">
        <v>92</v>
      </c>
      <c r="E27" s="84">
        <v>1974</v>
      </c>
      <c r="F27" s="84" t="s">
        <v>119</v>
      </c>
      <c r="G27" s="85" t="s">
        <v>137</v>
      </c>
      <c r="H27" s="84">
        <v>110</v>
      </c>
      <c r="I27" s="84">
        <v>442</v>
      </c>
      <c r="J27" s="84">
        <v>58</v>
      </c>
      <c r="K27" s="91"/>
      <c r="L27" s="91"/>
    </row>
    <row r="28" spans="2:12" x14ac:dyDescent="0.3">
      <c r="B28" s="83" t="s">
        <v>138</v>
      </c>
      <c r="C28" s="83" t="s">
        <v>91</v>
      </c>
      <c r="D28" s="83" t="s">
        <v>92</v>
      </c>
      <c r="E28" s="84">
        <v>1986</v>
      </c>
      <c r="F28" s="84" t="s">
        <v>139</v>
      </c>
      <c r="G28" s="85" t="s">
        <v>94</v>
      </c>
      <c r="H28" s="84">
        <v>51</v>
      </c>
      <c r="I28" s="84">
        <v>229</v>
      </c>
      <c r="J28" s="84">
        <v>62</v>
      </c>
      <c r="K28" s="91"/>
      <c r="L28" s="91"/>
    </row>
    <row r="29" spans="2:12" x14ac:dyDescent="0.3">
      <c r="B29" s="83" t="s">
        <v>140</v>
      </c>
      <c r="C29" s="83" t="s">
        <v>115</v>
      </c>
      <c r="D29" s="83" t="s">
        <v>92</v>
      </c>
      <c r="E29" s="84">
        <v>1981</v>
      </c>
      <c r="F29" s="84" t="s">
        <v>139</v>
      </c>
      <c r="G29" s="85" t="s">
        <v>94</v>
      </c>
      <c r="H29" s="84">
        <v>57</v>
      </c>
      <c r="I29" s="84">
        <v>230</v>
      </c>
      <c r="J29" s="84">
        <v>72</v>
      </c>
      <c r="K29" s="91"/>
      <c r="L29" s="91"/>
    </row>
    <row r="30" spans="2:12" x14ac:dyDescent="0.3">
      <c r="B30" s="83" t="s">
        <v>141</v>
      </c>
      <c r="C30" s="83" t="s">
        <v>142</v>
      </c>
      <c r="D30" s="83" t="s">
        <v>143</v>
      </c>
      <c r="E30" s="84">
        <v>1985</v>
      </c>
      <c r="F30" s="84" t="s">
        <v>139</v>
      </c>
      <c r="G30" s="85" t="s">
        <v>94</v>
      </c>
      <c r="H30" s="84">
        <v>65</v>
      </c>
      <c r="I30" s="84">
        <v>232</v>
      </c>
      <c r="J30" s="84">
        <v>66</v>
      </c>
      <c r="K30" s="91"/>
      <c r="L30" s="91"/>
    </row>
    <row r="31" spans="2:12" x14ac:dyDescent="0.3">
      <c r="B31" s="83" t="s">
        <v>144</v>
      </c>
      <c r="C31" s="83" t="s">
        <v>145</v>
      </c>
      <c r="D31" s="83" t="s">
        <v>92</v>
      </c>
      <c r="E31" s="84">
        <v>1987</v>
      </c>
      <c r="F31" s="84" t="s">
        <v>139</v>
      </c>
      <c r="G31" s="85" t="s">
        <v>94</v>
      </c>
      <c r="H31" s="84">
        <v>52</v>
      </c>
      <c r="I31" s="84">
        <v>232</v>
      </c>
      <c r="J31" s="84">
        <v>83</v>
      </c>
      <c r="K31" s="91"/>
      <c r="L31" s="91"/>
    </row>
    <row r="32" spans="2:12" x14ac:dyDescent="0.3">
      <c r="B32" s="83" t="s">
        <v>146</v>
      </c>
      <c r="C32" s="83" t="s">
        <v>118</v>
      </c>
      <c r="D32" s="83" t="s">
        <v>92</v>
      </c>
      <c r="E32" s="84">
        <v>1988</v>
      </c>
      <c r="F32" s="84" t="s">
        <v>139</v>
      </c>
      <c r="G32" s="85" t="s">
        <v>94</v>
      </c>
      <c r="H32" s="84">
        <v>57</v>
      </c>
      <c r="I32" s="84">
        <v>235</v>
      </c>
      <c r="J32" s="84">
        <v>37</v>
      </c>
      <c r="K32" s="91"/>
      <c r="L32" s="91"/>
    </row>
    <row r="33" spans="2:12" x14ac:dyDescent="0.3">
      <c r="B33" s="83" t="s">
        <v>147</v>
      </c>
      <c r="C33" s="83" t="s">
        <v>148</v>
      </c>
      <c r="D33" s="83" t="s">
        <v>149</v>
      </c>
      <c r="E33" s="84">
        <v>1986</v>
      </c>
      <c r="F33" s="84" t="s">
        <v>139</v>
      </c>
      <c r="G33" s="85" t="s">
        <v>94</v>
      </c>
      <c r="H33" s="84">
        <v>52</v>
      </c>
      <c r="I33" s="84">
        <v>235</v>
      </c>
      <c r="J33" s="84">
        <v>93</v>
      </c>
      <c r="K33" s="91"/>
      <c r="L33" s="91"/>
    </row>
    <row r="34" spans="2:12" x14ac:dyDescent="0.3">
      <c r="B34" s="83" t="s">
        <v>150</v>
      </c>
      <c r="C34" s="83" t="s">
        <v>151</v>
      </c>
      <c r="D34" s="83" t="s">
        <v>152</v>
      </c>
      <c r="E34" s="84">
        <v>1985</v>
      </c>
      <c r="F34" s="84" t="s">
        <v>139</v>
      </c>
      <c r="G34" s="85" t="s">
        <v>94</v>
      </c>
      <c r="H34" s="84">
        <v>60</v>
      </c>
      <c r="I34" s="84">
        <v>237</v>
      </c>
      <c r="J34" s="84">
        <v>70</v>
      </c>
      <c r="K34" s="91"/>
      <c r="L34" s="91"/>
    </row>
    <row r="35" spans="2:12" x14ac:dyDescent="0.3">
      <c r="B35" s="83" t="s">
        <v>153</v>
      </c>
      <c r="C35" s="83" t="s">
        <v>91</v>
      </c>
      <c r="D35" s="83" t="s">
        <v>92</v>
      </c>
      <c r="E35" s="84">
        <v>1989</v>
      </c>
      <c r="F35" s="84" t="s">
        <v>139</v>
      </c>
      <c r="G35" s="85" t="s">
        <v>94</v>
      </c>
      <c r="H35" s="84">
        <v>47</v>
      </c>
      <c r="I35" s="84">
        <v>237</v>
      </c>
      <c r="J35" s="84">
        <v>93</v>
      </c>
      <c r="K35" s="91"/>
      <c r="L35" s="91"/>
    </row>
    <row r="36" spans="2:12" x14ac:dyDescent="0.3">
      <c r="B36" s="83" t="s">
        <v>154</v>
      </c>
      <c r="C36" s="83" t="s">
        <v>145</v>
      </c>
      <c r="D36" s="83" t="s">
        <v>92</v>
      </c>
      <c r="E36" s="84">
        <v>1984</v>
      </c>
      <c r="F36" s="84" t="s">
        <v>139</v>
      </c>
      <c r="G36" s="85" t="s">
        <v>94</v>
      </c>
      <c r="H36" s="84">
        <v>56</v>
      </c>
      <c r="I36" s="84">
        <v>238</v>
      </c>
      <c r="J36" s="84">
        <v>90</v>
      </c>
      <c r="K36" s="91"/>
      <c r="L36" s="91"/>
    </row>
    <row r="37" spans="2:12" x14ac:dyDescent="0.3">
      <c r="B37" s="83" t="s">
        <v>155</v>
      </c>
      <c r="C37" s="83" t="s">
        <v>132</v>
      </c>
      <c r="D37" s="83" t="s">
        <v>92</v>
      </c>
      <c r="E37" s="84">
        <v>1987</v>
      </c>
      <c r="F37" s="84" t="s">
        <v>139</v>
      </c>
      <c r="G37" s="85" t="s">
        <v>94</v>
      </c>
      <c r="H37" s="84">
        <v>60</v>
      </c>
      <c r="I37" s="84">
        <v>240</v>
      </c>
      <c r="J37" s="84">
        <v>17</v>
      </c>
      <c r="K37" s="91"/>
      <c r="L37" s="91"/>
    </row>
    <row r="38" spans="2:12" x14ac:dyDescent="0.3">
      <c r="B38" s="83" t="s">
        <v>156</v>
      </c>
      <c r="C38" s="83" t="s">
        <v>157</v>
      </c>
      <c r="D38" s="83" t="s">
        <v>143</v>
      </c>
      <c r="E38" s="84">
        <v>1988</v>
      </c>
      <c r="F38" s="84" t="s">
        <v>139</v>
      </c>
      <c r="G38" s="85" t="s">
        <v>94</v>
      </c>
      <c r="H38" s="84">
        <v>50</v>
      </c>
      <c r="I38" s="84">
        <v>244</v>
      </c>
      <c r="J38" s="84">
        <v>58</v>
      </c>
      <c r="K38" s="91"/>
      <c r="L38" s="91"/>
    </row>
    <row r="39" spans="2:12" x14ac:dyDescent="0.3">
      <c r="B39" s="83" t="s">
        <v>158</v>
      </c>
      <c r="C39" s="83" t="s">
        <v>91</v>
      </c>
      <c r="D39" s="83" t="s">
        <v>92</v>
      </c>
      <c r="E39" s="84">
        <v>1989</v>
      </c>
      <c r="F39" s="84" t="s">
        <v>139</v>
      </c>
      <c r="G39" s="85" t="s">
        <v>94</v>
      </c>
      <c r="H39" s="84">
        <v>75</v>
      </c>
      <c r="I39" s="84">
        <v>248</v>
      </c>
      <c r="J39" s="84">
        <v>39</v>
      </c>
      <c r="K39" s="91"/>
      <c r="L39" s="91"/>
    </row>
    <row r="40" spans="2:12" x14ac:dyDescent="0.3">
      <c r="B40" s="83" t="s">
        <v>159</v>
      </c>
      <c r="C40" s="83" t="s">
        <v>160</v>
      </c>
      <c r="D40" s="83" t="s">
        <v>161</v>
      </c>
      <c r="E40" s="84">
        <v>1985</v>
      </c>
      <c r="F40" s="84" t="s">
        <v>139</v>
      </c>
      <c r="G40" s="85" t="s">
        <v>94</v>
      </c>
      <c r="H40" s="84">
        <v>63</v>
      </c>
      <c r="I40" s="84">
        <v>248</v>
      </c>
      <c r="J40" s="84">
        <v>88</v>
      </c>
      <c r="K40" s="91"/>
      <c r="L40" s="91"/>
    </row>
    <row r="41" spans="2:12" x14ac:dyDescent="0.3">
      <c r="B41" s="83" t="s">
        <v>162</v>
      </c>
      <c r="C41" s="83" t="s">
        <v>163</v>
      </c>
      <c r="D41" s="83" t="s">
        <v>164</v>
      </c>
      <c r="E41" s="84">
        <v>1985</v>
      </c>
      <c r="F41" s="84" t="s">
        <v>139</v>
      </c>
      <c r="G41" s="85" t="s">
        <v>94</v>
      </c>
      <c r="H41" s="84">
        <v>60</v>
      </c>
      <c r="I41" s="84">
        <v>249</v>
      </c>
      <c r="J41" s="84">
        <v>75</v>
      </c>
      <c r="K41" s="91"/>
      <c r="L41" s="91"/>
    </row>
    <row r="42" spans="2:12" x14ac:dyDescent="0.3">
      <c r="B42" s="83" t="s">
        <v>165</v>
      </c>
      <c r="C42" s="83" t="s">
        <v>166</v>
      </c>
      <c r="D42" s="83" t="s">
        <v>92</v>
      </c>
      <c r="E42" s="84">
        <v>1987</v>
      </c>
      <c r="F42" s="84" t="s">
        <v>139</v>
      </c>
      <c r="G42" s="85" t="s">
        <v>94</v>
      </c>
      <c r="H42" s="84">
        <v>50</v>
      </c>
      <c r="I42" s="84">
        <v>250</v>
      </c>
      <c r="J42" s="84">
        <v>39</v>
      </c>
      <c r="K42" s="91"/>
      <c r="L42" s="91"/>
    </row>
    <row r="43" spans="2:12" x14ac:dyDescent="0.3">
      <c r="B43" s="83" t="s">
        <v>167</v>
      </c>
      <c r="C43" s="83" t="s">
        <v>115</v>
      </c>
      <c r="D43" s="83" t="s">
        <v>92</v>
      </c>
      <c r="E43" s="84">
        <v>1989</v>
      </c>
      <c r="F43" s="84" t="s">
        <v>139</v>
      </c>
      <c r="G43" s="85" t="s">
        <v>94</v>
      </c>
      <c r="H43" s="84">
        <v>66</v>
      </c>
      <c r="I43" s="84">
        <v>265</v>
      </c>
      <c r="J43" s="84">
        <v>40</v>
      </c>
      <c r="K43" s="91"/>
      <c r="L43" s="91"/>
    </row>
    <row r="44" spans="2:12" x14ac:dyDescent="0.3">
      <c r="B44" s="83" t="s">
        <v>168</v>
      </c>
      <c r="C44" s="83" t="s">
        <v>121</v>
      </c>
      <c r="D44" s="83" t="s">
        <v>122</v>
      </c>
      <c r="E44" s="84">
        <v>1989</v>
      </c>
      <c r="F44" s="84" t="s">
        <v>139</v>
      </c>
      <c r="G44" s="85" t="s">
        <v>94</v>
      </c>
      <c r="H44" s="84">
        <v>68</v>
      </c>
      <c r="I44" s="84">
        <v>275</v>
      </c>
      <c r="J44" s="84">
        <v>19</v>
      </c>
      <c r="K44" s="91"/>
      <c r="L44" s="91"/>
    </row>
    <row r="45" spans="2:12" x14ac:dyDescent="0.3">
      <c r="B45" s="83" t="s">
        <v>169</v>
      </c>
      <c r="C45" s="83" t="s">
        <v>145</v>
      </c>
      <c r="D45" s="83" t="s">
        <v>92</v>
      </c>
      <c r="E45" s="84">
        <v>1983</v>
      </c>
      <c r="F45" s="84" t="s">
        <v>139</v>
      </c>
      <c r="G45" s="85" t="s">
        <v>94</v>
      </c>
      <c r="H45" s="84">
        <v>64</v>
      </c>
      <c r="I45" s="84">
        <v>275</v>
      </c>
      <c r="J45" s="84">
        <v>97</v>
      </c>
      <c r="K45" s="91"/>
      <c r="L45" s="91"/>
    </row>
    <row r="46" spans="2:12" x14ac:dyDescent="0.3">
      <c r="B46" s="83" t="s">
        <v>170</v>
      </c>
      <c r="C46" s="83" t="s">
        <v>148</v>
      </c>
      <c r="D46" s="83" t="s">
        <v>149</v>
      </c>
      <c r="E46" s="84">
        <v>1986</v>
      </c>
      <c r="F46" s="84" t="s">
        <v>139</v>
      </c>
      <c r="G46" s="85" t="s">
        <v>94</v>
      </c>
      <c r="H46" s="84">
        <v>66</v>
      </c>
      <c r="I46" s="84">
        <v>280</v>
      </c>
      <c r="J46" s="84">
        <v>57</v>
      </c>
      <c r="K46" s="91"/>
      <c r="L46" s="91"/>
    </row>
    <row r="47" spans="2:12" x14ac:dyDescent="0.3">
      <c r="B47" s="83" t="s">
        <v>171</v>
      </c>
      <c r="C47" s="83" t="s">
        <v>132</v>
      </c>
      <c r="D47" s="83" t="s">
        <v>92</v>
      </c>
      <c r="E47" s="84">
        <v>1985</v>
      </c>
      <c r="F47" s="84" t="s">
        <v>139</v>
      </c>
      <c r="G47" s="85" t="s">
        <v>94</v>
      </c>
      <c r="H47" s="84">
        <v>72</v>
      </c>
      <c r="I47" s="84">
        <v>281</v>
      </c>
      <c r="J47" s="84">
        <v>75</v>
      </c>
      <c r="K47" s="91"/>
      <c r="L47" s="91"/>
    </row>
    <row r="48" spans="2:12" x14ac:dyDescent="0.3">
      <c r="B48" s="83" t="s">
        <v>172</v>
      </c>
      <c r="C48" s="83" t="s">
        <v>173</v>
      </c>
      <c r="D48" s="83" t="s">
        <v>92</v>
      </c>
      <c r="E48" s="84">
        <v>1984</v>
      </c>
      <c r="F48" s="84" t="s">
        <v>139</v>
      </c>
      <c r="G48" s="85" t="s">
        <v>94</v>
      </c>
      <c r="H48" s="84">
        <v>76</v>
      </c>
      <c r="I48" s="84">
        <v>287</v>
      </c>
      <c r="J48" s="84">
        <v>98</v>
      </c>
      <c r="K48" s="91"/>
      <c r="L48" s="91"/>
    </row>
    <row r="49" spans="2:12" x14ac:dyDescent="0.3">
      <c r="B49" s="83" t="s">
        <v>174</v>
      </c>
      <c r="C49" s="83" t="s">
        <v>175</v>
      </c>
      <c r="D49" s="83" t="s">
        <v>92</v>
      </c>
      <c r="E49" s="84">
        <v>1987</v>
      </c>
      <c r="F49" s="84" t="s">
        <v>139</v>
      </c>
      <c r="G49" s="85" t="s">
        <v>94</v>
      </c>
      <c r="H49" s="84">
        <v>61</v>
      </c>
      <c r="I49" s="84">
        <v>288</v>
      </c>
      <c r="J49" s="84">
        <v>91</v>
      </c>
      <c r="K49" s="91"/>
      <c r="L49" s="91"/>
    </row>
    <row r="50" spans="2:12" x14ac:dyDescent="0.3">
      <c r="B50" s="83" t="s">
        <v>176</v>
      </c>
      <c r="C50" s="83" t="s">
        <v>145</v>
      </c>
      <c r="D50" s="83" t="s">
        <v>92</v>
      </c>
      <c r="E50" s="84">
        <v>1983</v>
      </c>
      <c r="F50" s="84" t="s">
        <v>139</v>
      </c>
      <c r="G50" s="85" t="s">
        <v>94</v>
      </c>
      <c r="H50" s="84">
        <v>71</v>
      </c>
      <c r="I50" s="84">
        <v>296</v>
      </c>
      <c r="J50" s="84">
        <v>65</v>
      </c>
      <c r="K50" s="91"/>
      <c r="L50" s="91"/>
    </row>
    <row r="51" spans="2:12" x14ac:dyDescent="0.3">
      <c r="B51" s="83" t="s">
        <v>177</v>
      </c>
      <c r="C51" s="83" t="s">
        <v>145</v>
      </c>
      <c r="D51" s="83" t="s">
        <v>92</v>
      </c>
      <c r="E51" s="84">
        <v>1982</v>
      </c>
      <c r="F51" s="84" t="s">
        <v>139</v>
      </c>
      <c r="G51" s="85" t="s">
        <v>100</v>
      </c>
      <c r="H51" s="84">
        <v>75</v>
      </c>
      <c r="I51" s="84">
        <v>305</v>
      </c>
      <c r="J51" s="84">
        <v>25</v>
      </c>
      <c r="K51" s="91"/>
      <c r="L51" s="91"/>
    </row>
    <row r="52" spans="2:12" x14ac:dyDescent="0.3">
      <c r="B52" s="83" t="s">
        <v>178</v>
      </c>
      <c r="C52" s="83" t="s">
        <v>115</v>
      </c>
      <c r="D52" s="83" t="s">
        <v>92</v>
      </c>
      <c r="E52" s="84">
        <v>1989</v>
      </c>
      <c r="F52" s="84" t="s">
        <v>139</v>
      </c>
      <c r="G52" s="85" t="s">
        <v>100</v>
      </c>
      <c r="H52" s="84">
        <v>60</v>
      </c>
      <c r="I52" s="84">
        <v>307</v>
      </c>
      <c r="J52" s="84">
        <v>44</v>
      </c>
      <c r="K52" s="91"/>
      <c r="L52" s="91"/>
    </row>
    <row r="53" spans="2:12" x14ac:dyDescent="0.3">
      <c r="B53" s="83" t="s">
        <v>179</v>
      </c>
      <c r="C53" s="83" t="s">
        <v>180</v>
      </c>
      <c r="D53" s="83" t="s">
        <v>181</v>
      </c>
      <c r="E53" s="84">
        <v>1989</v>
      </c>
      <c r="F53" s="84" t="s">
        <v>139</v>
      </c>
      <c r="G53" s="85" t="s">
        <v>100</v>
      </c>
      <c r="H53" s="84">
        <v>70</v>
      </c>
      <c r="I53" s="84">
        <v>369</v>
      </c>
      <c r="J53" s="84">
        <v>42</v>
      </c>
      <c r="K53" s="91"/>
      <c r="L53" s="91"/>
    </row>
    <row r="54" spans="2:12" x14ac:dyDescent="0.3">
      <c r="B54" s="83" t="s">
        <v>182</v>
      </c>
      <c r="C54" s="83" t="s">
        <v>91</v>
      </c>
      <c r="D54" s="83" t="s">
        <v>92</v>
      </c>
      <c r="E54" s="84">
        <v>1991</v>
      </c>
      <c r="F54" s="84" t="s">
        <v>183</v>
      </c>
      <c r="G54" s="85" t="s">
        <v>94</v>
      </c>
      <c r="H54" s="84">
        <v>60</v>
      </c>
      <c r="I54" s="84">
        <v>231</v>
      </c>
      <c r="J54" s="84">
        <v>20</v>
      </c>
      <c r="K54" s="91"/>
      <c r="L54" s="91"/>
    </row>
    <row r="55" spans="2:12" x14ac:dyDescent="0.3">
      <c r="B55" s="83" t="s">
        <v>184</v>
      </c>
      <c r="C55" s="83" t="s">
        <v>185</v>
      </c>
      <c r="D55" s="83" t="s">
        <v>186</v>
      </c>
      <c r="E55" s="84">
        <v>1994</v>
      </c>
      <c r="F55" s="84" t="s">
        <v>183</v>
      </c>
      <c r="G55" s="85" t="s">
        <v>94</v>
      </c>
      <c r="H55" s="84">
        <v>52</v>
      </c>
      <c r="I55" s="84">
        <v>233</v>
      </c>
      <c r="J55" s="84">
        <v>59</v>
      </c>
      <c r="K55" s="91"/>
      <c r="L55" s="91"/>
    </row>
    <row r="56" spans="2:12" x14ac:dyDescent="0.3">
      <c r="B56" s="83" t="s">
        <v>187</v>
      </c>
      <c r="C56" s="83" t="s">
        <v>185</v>
      </c>
      <c r="D56" s="83" t="s">
        <v>186</v>
      </c>
      <c r="E56" s="84">
        <v>1997</v>
      </c>
      <c r="F56" s="84" t="s">
        <v>183</v>
      </c>
      <c r="G56" s="85" t="s">
        <v>94</v>
      </c>
      <c r="H56" s="84">
        <v>54</v>
      </c>
      <c r="I56" s="84">
        <v>234</v>
      </c>
      <c r="J56" s="84">
        <v>87</v>
      </c>
      <c r="K56" s="91"/>
      <c r="L56" s="91"/>
    </row>
    <row r="57" spans="2:12" x14ac:dyDescent="0.3">
      <c r="B57" s="83" t="s">
        <v>188</v>
      </c>
      <c r="C57" s="83" t="s">
        <v>166</v>
      </c>
      <c r="D57" s="83" t="s">
        <v>92</v>
      </c>
      <c r="E57" s="84">
        <v>1992</v>
      </c>
      <c r="F57" s="84" t="s">
        <v>183</v>
      </c>
      <c r="G57" s="85" t="s">
        <v>94</v>
      </c>
      <c r="H57" s="84">
        <v>50</v>
      </c>
      <c r="I57" s="84">
        <v>235</v>
      </c>
      <c r="J57" s="84">
        <v>56</v>
      </c>
      <c r="K57" s="91"/>
      <c r="L57" s="91"/>
    </row>
    <row r="58" spans="2:12" x14ac:dyDescent="0.3">
      <c r="B58" s="83" t="s">
        <v>189</v>
      </c>
      <c r="C58" s="83" t="s">
        <v>118</v>
      </c>
      <c r="D58" s="83" t="s">
        <v>92</v>
      </c>
      <c r="E58" s="84">
        <v>1992</v>
      </c>
      <c r="F58" s="84" t="s">
        <v>183</v>
      </c>
      <c r="G58" s="85" t="s">
        <v>94</v>
      </c>
      <c r="H58" s="84">
        <v>58</v>
      </c>
      <c r="I58" s="84">
        <v>236</v>
      </c>
      <c r="J58" s="84">
        <v>58</v>
      </c>
      <c r="K58" s="91"/>
      <c r="L58" s="91"/>
    </row>
    <row r="59" spans="2:12" x14ac:dyDescent="0.3">
      <c r="B59" s="83" t="s">
        <v>190</v>
      </c>
      <c r="C59" s="83" t="s">
        <v>191</v>
      </c>
      <c r="D59" s="83" t="s">
        <v>192</v>
      </c>
      <c r="E59" s="84">
        <v>1991</v>
      </c>
      <c r="F59" s="84" t="s">
        <v>183</v>
      </c>
      <c r="G59" s="85" t="s">
        <v>94</v>
      </c>
      <c r="H59" s="84">
        <v>50</v>
      </c>
      <c r="I59" s="84">
        <v>236</v>
      </c>
      <c r="J59" s="84">
        <v>36</v>
      </c>
      <c r="K59" s="91"/>
      <c r="L59" s="91"/>
    </row>
    <row r="60" spans="2:12" x14ac:dyDescent="0.3">
      <c r="B60" s="83" t="s">
        <v>193</v>
      </c>
      <c r="C60" s="83" t="s">
        <v>157</v>
      </c>
      <c r="D60" s="83" t="s">
        <v>143</v>
      </c>
      <c r="E60" s="84">
        <v>1994</v>
      </c>
      <c r="F60" s="84" t="s">
        <v>183</v>
      </c>
      <c r="G60" s="85" t="s">
        <v>94</v>
      </c>
      <c r="H60" s="84">
        <v>62</v>
      </c>
      <c r="I60" s="84">
        <v>238</v>
      </c>
      <c r="J60" s="84">
        <v>93</v>
      </c>
      <c r="K60" s="91"/>
      <c r="L60" s="91"/>
    </row>
    <row r="61" spans="2:12" x14ac:dyDescent="0.3">
      <c r="B61" s="83" t="s">
        <v>194</v>
      </c>
      <c r="C61" s="83" t="s">
        <v>175</v>
      </c>
      <c r="D61" s="83" t="s">
        <v>92</v>
      </c>
      <c r="E61" s="84">
        <v>1991</v>
      </c>
      <c r="F61" s="84" t="s">
        <v>183</v>
      </c>
      <c r="G61" s="85" t="s">
        <v>94</v>
      </c>
      <c r="H61" s="84">
        <v>54</v>
      </c>
      <c r="I61" s="84">
        <v>241</v>
      </c>
      <c r="J61" s="84">
        <v>16</v>
      </c>
      <c r="K61" s="91"/>
      <c r="L61" s="91"/>
    </row>
    <row r="62" spans="2:12" x14ac:dyDescent="0.3">
      <c r="B62" s="83" t="s">
        <v>195</v>
      </c>
      <c r="C62" s="83" t="s">
        <v>185</v>
      </c>
      <c r="D62" s="83" t="s">
        <v>186</v>
      </c>
      <c r="E62" s="84">
        <v>1991</v>
      </c>
      <c r="F62" s="84" t="s">
        <v>183</v>
      </c>
      <c r="G62" s="85" t="s">
        <v>94</v>
      </c>
      <c r="H62" s="84">
        <v>48</v>
      </c>
      <c r="I62" s="84">
        <v>243</v>
      </c>
      <c r="J62" s="84">
        <v>28</v>
      </c>
      <c r="K62" s="91"/>
      <c r="L62" s="91"/>
    </row>
    <row r="63" spans="2:12" x14ac:dyDescent="0.3">
      <c r="B63" s="83" t="s">
        <v>196</v>
      </c>
      <c r="C63" s="83" t="s">
        <v>197</v>
      </c>
      <c r="D63" s="83" t="s">
        <v>198</v>
      </c>
      <c r="E63" s="84">
        <v>1993</v>
      </c>
      <c r="F63" s="84" t="s">
        <v>183</v>
      </c>
      <c r="G63" s="85" t="s">
        <v>94</v>
      </c>
      <c r="H63" s="84">
        <v>51</v>
      </c>
      <c r="I63" s="84">
        <v>244</v>
      </c>
      <c r="J63" s="84">
        <v>92</v>
      </c>
      <c r="K63" s="91"/>
      <c r="L63" s="91"/>
    </row>
    <row r="64" spans="2:12" x14ac:dyDescent="0.3">
      <c r="B64" s="83" t="s">
        <v>199</v>
      </c>
      <c r="C64" s="83" t="s">
        <v>200</v>
      </c>
      <c r="D64" s="83" t="s">
        <v>201</v>
      </c>
      <c r="E64" s="84">
        <v>1995</v>
      </c>
      <c r="F64" s="84" t="s">
        <v>183</v>
      </c>
      <c r="G64" s="85" t="s">
        <v>94</v>
      </c>
      <c r="H64" s="84">
        <v>46</v>
      </c>
      <c r="I64" s="84">
        <v>250</v>
      </c>
      <c r="J64" s="84">
        <v>87</v>
      </c>
      <c r="K64" s="91"/>
      <c r="L64" s="91"/>
    </row>
    <row r="65" spans="2:12" x14ac:dyDescent="0.3">
      <c r="B65" s="83" t="s">
        <v>202</v>
      </c>
      <c r="C65" s="83" t="s">
        <v>203</v>
      </c>
      <c r="D65" s="83" t="s">
        <v>186</v>
      </c>
      <c r="E65" s="84">
        <v>1995</v>
      </c>
      <c r="F65" s="84" t="s">
        <v>183</v>
      </c>
      <c r="G65" s="85" t="s">
        <v>94</v>
      </c>
      <c r="H65" s="84">
        <v>55</v>
      </c>
      <c r="I65" s="84">
        <v>252</v>
      </c>
      <c r="J65" s="84">
        <v>27</v>
      </c>
      <c r="K65" s="91"/>
      <c r="L65" s="91"/>
    </row>
    <row r="66" spans="2:12" x14ac:dyDescent="0.3">
      <c r="B66" s="83" t="s">
        <v>204</v>
      </c>
      <c r="C66" s="83" t="s">
        <v>203</v>
      </c>
      <c r="D66" s="83" t="s">
        <v>186</v>
      </c>
      <c r="E66" s="84">
        <v>1996</v>
      </c>
      <c r="F66" s="84" t="s">
        <v>183</v>
      </c>
      <c r="G66" s="85" t="s">
        <v>94</v>
      </c>
      <c r="H66" s="84">
        <v>56</v>
      </c>
      <c r="I66" s="84">
        <v>256</v>
      </c>
      <c r="J66" s="84">
        <v>75</v>
      </c>
      <c r="K66" s="91"/>
      <c r="L66" s="91"/>
    </row>
    <row r="67" spans="2:12" x14ac:dyDescent="0.3">
      <c r="B67" s="83" t="s">
        <v>205</v>
      </c>
      <c r="C67" s="83" t="s">
        <v>206</v>
      </c>
      <c r="D67" s="83" t="s">
        <v>207</v>
      </c>
      <c r="E67" s="84">
        <v>1990</v>
      </c>
      <c r="F67" s="84" t="s">
        <v>183</v>
      </c>
      <c r="G67" s="85" t="s">
        <v>94</v>
      </c>
      <c r="H67" s="84">
        <v>63</v>
      </c>
      <c r="I67" s="84">
        <v>257</v>
      </c>
      <c r="J67" s="84">
        <v>41</v>
      </c>
      <c r="K67" s="91"/>
      <c r="L67" s="91"/>
    </row>
    <row r="68" spans="2:12" x14ac:dyDescent="0.3">
      <c r="B68" s="83" t="s">
        <v>208</v>
      </c>
      <c r="C68" s="83" t="s">
        <v>175</v>
      </c>
      <c r="D68" s="83" t="s">
        <v>92</v>
      </c>
      <c r="E68" s="84">
        <v>1990</v>
      </c>
      <c r="F68" s="84" t="s">
        <v>183</v>
      </c>
      <c r="G68" s="85" t="s">
        <v>94</v>
      </c>
      <c r="H68" s="84">
        <v>58</v>
      </c>
      <c r="I68" s="84">
        <v>258</v>
      </c>
      <c r="J68" s="84">
        <v>18</v>
      </c>
      <c r="K68" s="91"/>
      <c r="L68" s="91"/>
    </row>
    <row r="69" spans="2:12" x14ac:dyDescent="0.3">
      <c r="B69" s="83" t="s">
        <v>209</v>
      </c>
      <c r="C69" s="83" t="s">
        <v>121</v>
      </c>
      <c r="D69" s="83" t="s">
        <v>122</v>
      </c>
      <c r="E69" s="84">
        <v>1990</v>
      </c>
      <c r="F69" s="84" t="s">
        <v>183</v>
      </c>
      <c r="G69" s="85" t="s">
        <v>94</v>
      </c>
      <c r="H69" s="84">
        <v>51</v>
      </c>
      <c r="I69" s="84">
        <v>263</v>
      </c>
      <c r="J69" s="84">
        <v>36</v>
      </c>
      <c r="K69" s="91"/>
      <c r="L69" s="91"/>
    </row>
    <row r="70" spans="2:12" x14ac:dyDescent="0.3">
      <c r="B70" s="83" t="s">
        <v>210</v>
      </c>
      <c r="C70" s="83" t="s">
        <v>166</v>
      </c>
      <c r="D70" s="83" t="s">
        <v>92</v>
      </c>
      <c r="E70" s="84">
        <v>1992</v>
      </c>
      <c r="F70" s="84" t="s">
        <v>183</v>
      </c>
      <c r="G70" s="85" t="s">
        <v>94</v>
      </c>
      <c r="H70" s="84">
        <v>60</v>
      </c>
      <c r="I70" s="84">
        <v>265</v>
      </c>
      <c r="J70" s="84">
        <v>30</v>
      </c>
      <c r="K70" s="91"/>
      <c r="L70" s="91"/>
    </row>
    <row r="71" spans="2:12" x14ac:dyDescent="0.3">
      <c r="B71" s="83" t="s">
        <v>211</v>
      </c>
      <c r="C71" s="83" t="s">
        <v>212</v>
      </c>
      <c r="D71" s="83" t="s">
        <v>92</v>
      </c>
      <c r="E71" s="84">
        <v>1992</v>
      </c>
      <c r="F71" s="84" t="s">
        <v>183</v>
      </c>
      <c r="G71" s="85" t="s">
        <v>94</v>
      </c>
      <c r="H71" s="84">
        <v>60</v>
      </c>
      <c r="I71" s="84">
        <v>265</v>
      </c>
      <c r="J71" s="84">
        <v>11</v>
      </c>
      <c r="K71" s="91"/>
      <c r="L71" s="91"/>
    </row>
    <row r="72" spans="2:12" x14ac:dyDescent="0.3">
      <c r="B72" s="83" t="s">
        <v>213</v>
      </c>
      <c r="C72" s="83" t="s">
        <v>148</v>
      </c>
      <c r="D72" s="83" t="s">
        <v>149</v>
      </c>
      <c r="E72" s="84">
        <v>1995</v>
      </c>
      <c r="F72" s="84" t="s">
        <v>183</v>
      </c>
      <c r="G72" s="85" t="s">
        <v>94</v>
      </c>
      <c r="H72" s="84">
        <v>66</v>
      </c>
      <c r="I72" s="84">
        <v>280</v>
      </c>
      <c r="J72" s="84">
        <v>56</v>
      </c>
      <c r="K72" s="91"/>
      <c r="L72" s="91"/>
    </row>
    <row r="73" spans="2:12" x14ac:dyDescent="0.3">
      <c r="B73" s="83" t="s">
        <v>214</v>
      </c>
      <c r="C73" s="83" t="s">
        <v>148</v>
      </c>
      <c r="D73" s="83" t="s">
        <v>149</v>
      </c>
      <c r="E73" s="84">
        <v>1992</v>
      </c>
      <c r="F73" s="84" t="s">
        <v>183</v>
      </c>
      <c r="G73" s="85" t="s">
        <v>94</v>
      </c>
      <c r="H73" s="84">
        <v>66</v>
      </c>
      <c r="I73" s="84">
        <v>280</v>
      </c>
      <c r="J73" s="84">
        <v>36</v>
      </c>
      <c r="K73" s="91"/>
      <c r="L73" s="91"/>
    </row>
    <row r="74" spans="2:12" x14ac:dyDescent="0.3">
      <c r="B74" s="83" t="s">
        <v>215</v>
      </c>
      <c r="C74" s="83" t="s">
        <v>216</v>
      </c>
      <c r="D74" s="83" t="s">
        <v>181</v>
      </c>
      <c r="E74" s="84">
        <v>1999</v>
      </c>
      <c r="F74" s="84" t="s">
        <v>183</v>
      </c>
      <c r="G74" s="85" t="s">
        <v>94</v>
      </c>
      <c r="H74" s="84">
        <v>59</v>
      </c>
      <c r="I74" s="84">
        <v>285</v>
      </c>
      <c r="J74" s="84">
        <v>19</v>
      </c>
      <c r="K74" s="91"/>
      <c r="L74" s="91"/>
    </row>
    <row r="75" spans="2:12" x14ac:dyDescent="0.3">
      <c r="B75" s="83" t="s">
        <v>217</v>
      </c>
      <c r="C75" s="83" t="s">
        <v>180</v>
      </c>
      <c r="D75" s="83" t="s">
        <v>181</v>
      </c>
      <c r="E75" s="84">
        <v>1999</v>
      </c>
      <c r="F75" s="84" t="s">
        <v>183</v>
      </c>
      <c r="G75" s="85" t="s">
        <v>94</v>
      </c>
      <c r="H75" s="84">
        <v>70</v>
      </c>
      <c r="I75" s="84">
        <v>290</v>
      </c>
      <c r="J75" s="84">
        <v>84</v>
      </c>
      <c r="K75" s="91"/>
      <c r="L75" s="91"/>
    </row>
    <row r="76" spans="2:12" x14ac:dyDescent="0.3">
      <c r="B76" s="83" t="s">
        <v>218</v>
      </c>
      <c r="C76" s="83" t="s">
        <v>219</v>
      </c>
      <c r="D76" s="83" t="s">
        <v>92</v>
      </c>
      <c r="E76" s="84">
        <v>1991</v>
      </c>
      <c r="F76" s="84" t="s">
        <v>183</v>
      </c>
      <c r="G76" s="85" t="s">
        <v>94</v>
      </c>
      <c r="H76" s="84">
        <v>57</v>
      </c>
      <c r="I76" s="84">
        <v>290</v>
      </c>
      <c r="J76" s="84">
        <v>41</v>
      </c>
      <c r="K76" s="91"/>
      <c r="L76" s="91"/>
    </row>
    <row r="77" spans="2:12" x14ac:dyDescent="0.3">
      <c r="B77" s="83" t="s">
        <v>220</v>
      </c>
      <c r="C77" s="83" t="s">
        <v>115</v>
      </c>
      <c r="D77" s="83" t="s">
        <v>92</v>
      </c>
      <c r="E77" s="84">
        <v>1990</v>
      </c>
      <c r="F77" s="84" t="s">
        <v>183</v>
      </c>
      <c r="G77" s="85" t="s">
        <v>94</v>
      </c>
      <c r="H77" s="84">
        <v>65</v>
      </c>
      <c r="I77" s="84">
        <v>293</v>
      </c>
      <c r="J77" s="84">
        <v>90</v>
      </c>
      <c r="K77" s="91"/>
      <c r="L77" s="91"/>
    </row>
    <row r="78" spans="2:12" x14ac:dyDescent="0.3">
      <c r="B78" s="83" t="s">
        <v>221</v>
      </c>
      <c r="C78" s="83" t="s">
        <v>222</v>
      </c>
      <c r="D78" s="83" t="s">
        <v>186</v>
      </c>
      <c r="E78" s="84">
        <v>1993</v>
      </c>
      <c r="F78" s="84" t="s">
        <v>183</v>
      </c>
      <c r="G78" s="85" t="s">
        <v>94</v>
      </c>
      <c r="H78" s="84">
        <v>70</v>
      </c>
      <c r="I78" s="84">
        <v>296</v>
      </c>
      <c r="J78" s="84">
        <v>46</v>
      </c>
      <c r="K78" s="91"/>
      <c r="L78" s="91"/>
    </row>
    <row r="79" spans="2:12" x14ac:dyDescent="0.3">
      <c r="B79" s="83" t="s">
        <v>223</v>
      </c>
      <c r="C79" s="83" t="s">
        <v>206</v>
      </c>
      <c r="D79" s="83" t="s">
        <v>207</v>
      </c>
      <c r="E79" s="84">
        <v>1997</v>
      </c>
      <c r="F79" s="84" t="s">
        <v>183</v>
      </c>
      <c r="G79" s="85" t="s">
        <v>94</v>
      </c>
      <c r="H79" s="84">
        <v>63</v>
      </c>
      <c r="I79" s="84">
        <v>299</v>
      </c>
      <c r="J79" s="84">
        <v>15</v>
      </c>
      <c r="K79" s="91"/>
      <c r="L79" s="91"/>
    </row>
    <row r="80" spans="2:12" x14ac:dyDescent="0.3">
      <c r="B80" s="83" t="s">
        <v>224</v>
      </c>
      <c r="C80" s="83" t="s">
        <v>225</v>
      </c>
      <c r="D80" s="83" t="s">
        <v>226</v>
      </c>
      <c r="E80" s="84">
        <v>1995</v>
      </c>
      <c r="F80" s="84" t="s">
        <v>183</v>
      </c>
      <c r="G80" s="85" t="s">
        <v>94</v>
      </c>
      <c r="H80" s="84">
        <v>105</v>
      </c>
      <c r="I80" s="84">
        <v>300</v>
      </c>
      <c r="J80" s="84">
        <v>71</v>
      </c>
      <c r="K80" s="91"/>
      <c r="L80" s="91"/>
    </row>
    <row r="81" spans="2:12" x14ac:dyDescent="0.3">
      <c r="B81" s="83" t="s">
        <v>227</v>
      </c>
      <c r="C81" s="83" t="s">
        <v>115</v>
      </c>
      <c r="D81" s="83" t="s">
        <v>92</v>
      </c>
      <c r="E81" s="84">
        <v>1990</v>
      </c>
      <c r="F81" s="84" t="s">
        <v>183</v>
      </c>
      <c r="G81" s="85" t="s">
        <v>100</v>
      </c>
      <c r="H81" s="84">
        <v>64</v>
      </c>
      <c r="I81" s="84">
        <v>303</v>
      </c>
      <c r="J81" s="84">
        <v>12</v>
      </c>
      <c r="K81" s="91"/>
      <c r="L81" s="91"/>
    </row>
    <row r="82" spans="2:12" x14ac:dyDescent="0.3">
      <c r="B82" s="83" t="s">
        <v>228</v>
      </c>
      <c r="C82" s="83" t="s">
        <v>130</v>
      </c>
      <c r="D82" s="83" t="s">
        <v>92</v>
      </c>
      <c r="E82" s="84">
        <v>1990</v>
      </c>
      <c r="F82" s="84" t="s">
        <v>183</v>
      </c>
      <c r="G82" s="85" t="s">
        <v>100</v>
      </c>
      <c r="H82" s="84">
        <v>75</v>
      </c>
      <c r="I82" s="84">
        <v>310</v>
      </c>
      <c r="J82" s="84">
        <v>57</v>
      </c>
      <c r="K82" s="91"/>
      <c r="L82" s="91"/>
    </row>
    <row r="83" spans="2:12" x14ac:dyDescent="0.3">
      <c r="B83" s="83" t="s">
        <v>229</v>
      </c>
      <c r="C83" s="83" t="s">
        <v>157</v>
      </c>
      <c r="D83" s="83" t="s">
        <v>143</v>
      </c>
      <c r="E83" s="84">
        <v>1999</v>
      </c>
      <c r="F83" s="84" t="s">
        <v>183</v>
      </c>
      <c r="G83" s="85" t="s">
        <v>100</v>
      </c>
      <c r="H83" s="84">
        <v>55</v>
      </c>
      <c r="I83" s="84">
        <v>310</v>
      </c>
      <c r="J83" s="84">
        <v>83</v>
      </c>
      <c r="K83" s="91"/>
      <c r="L83" s="91"/>
    </row>
    <row r="84" spans="2:12" x14ac:dyDescent="0.3">
      <c r="B84" s="83" t="s">
        <v>230</v>
      </c>
      <c r="C84" s="83" t="s">
        <v>166</v>
      </c>
      <c r="D84" s="83" t="s">
        <v>92</v>
      </c>
      <c r="E84" s="84">
        <v>1993</v>
      </c>
      <c r="F84" s="84" t="s">
        <v>183</v>
      </c>
      <c r="G84" s="85" t="s">
        <v>100</v>
      </c>
      <c r="H84" s="84">
        <v>55</v>
      </c>
      <c r="I84" s="84">
        <v>312</v>
      </c>
      <c r="J84" s="84">
        <v>71</v>
      </c>
      <c r="K84" s="91"/>
      <c r="L84" s="91"/>
    </row>
    <row r="85" spans="2:12" x14ac:dyDescent="0.3">
      <c r="B85" s="83" t="s">
        <v>231</v>
      </c>
      <c r="C85" s="83" t="s">
        <v>232</v>
      </c>
      <c r="D85" s="83" t="s">
        <v>233</v>
      </c>
      <c r="E85" s="84">
        <v>1997</v>
      </c>
      <c r="F85" s="84" t="s">
        <v>183</v>
      </c>
      <c r="G85" s="85" t="s">
        <v>100</v>
      </c>
      <c r="H85" s="84">
        <v>90</v>
      </c>
      <c r="I85" s="84">
        <v>320</v>
      </c>
      <c r="J85" s="84">
        <v>80</v>
      </c>
      <c r="K85" s="91"/>
      <c r="L85" s="91"/>
    </row>
    <row r="86" spans="2:12" x14ac:dyDescent="0.3">
      <c r="B86" s="83" t="s">
        <v>234</v>
      </c>
      <c r="C86" s="83" t="s">
        <v>235</v>
      </c>
      <c r="D86" s="83" t="s">
        <v>235</v>
      </c>
      <c r="E86" s="84">
        <v>1998</v>
      </c>
      <c r="F86" s="84" t="s">
        <v>183</v>
      </c>
      <c r="G86" s="85" t="s">
        <v>100</v>
      </c>
      <c r="H86" s="84">
        <v>60</v>
      </c>
      <c r="I86" s="84">
        <v>321</v>
      </c>
      <c r="J86" s="84">
        <v>79</v>
      </c>
      <c r="K86" s="91"/>
      <c r="L86" s="91"/>
    </row>
    <row r="87" spans="2:12" x14ac:dyDescent="0.3">
      <c r="B87" s="83" t="s">
        <v>236</v>
      </c>
      <c r="C87" s="83" t="s">
        <v>237</v>
      </c>
      <c r="D87" s="83" t="s">
        <v>198</v>
      </c>
      <c r="E87" s="84">
        <v>1997</v>
      </c>
      <c r="F87" s="84" t="s">
        <v>183</v>
      </c>
      <c r="G87" s="85" t="s">
        <v>100</v>
      </c>
      <c r="H87" s="84">
        <v>85</v>
      </c>
      <c r="I87" s="84">
        <v>348</v>
      </c>
      <c r="J87" s="84">
        <v>55</v>
      </c>
      <c r="K87" s="91"/>
      <c r="L87" s="91"/>
    </row>
    <row r="88" spans="2:12" x14ac:dyDescent="0.3">
      <c r="B88" s="83" t="s">
        <v>238</v>
      </c>
      <c r="C88" s="83" t="s">
        <v>180</v>
      </c>
      <c r="D88" s="83" t="s">
        <v>181</v>
      </c>
      <c r="E88" s="84">
        <v>1998</v>
      </c>
      <c r="F88" s="84" t="s">
        <v>183</v>
      </c>
      <c r="G88" s="85" t="s">
        <v>100</v>
      </c>
      <c r="H88" s="84">
        <v>79</v>
      </c>
      <c r="I88" s="84">
        <v>350</v>
      </c>
      <c r="J88" s="84">
        <v>74</v>
      </c>
      <c r="K88" s="91"/>
      <c r="L88" s="91"/>
    </row>
    <row r="89" spans="2:12" x14ac:dyDescent="0.3">
      <c r="B89" s="83" t="s">
        <v>239</v>
      </c>
      <c r="C89" s="83" t="s">
        <v>180</v>
      </c>
      <c r="D89" s="83" t="s">
        <v>181</v>
      </c>
      <c r="E89" s="84">
        <v>1992</v>
      </c>
      <c r="F89" s="84" t="s">
        <v>183</v>
      </c>
      <c r="G89" s="85" t="s">
        <v>100</v>
      </c>
      <c r="H89" s="84">
        <v>78</v>
      </c>
      <c r="I89" s="84">
        <v>374</v>
      </c>
      <c r="J89" s="84">
        <v>36</v>
      </c>
      <c r="K89" s="91"/>
      <c r="L89" s="91"/>
    </row>
    <row r="90" spans="2:12" x14ac:dyDescent="0.3">
      <c r="B90" s="83" t="s">
        <v>240</v>
      </c>
      <c r="C90" s="83" t="s">
        <v>241</v>
      </c>
      <c r="D90" s="83" t="s">
        <v>181</v>
      </c>
      <c r="E90" s="84">
        <v>1996</v>
      </c>
      <c r="F90" s="84" t="s">
        <v>183</v>
      </c>
      <c r="G90" s="85" t="s">
        <v>100</v>
      </c>
      <c r="H90" s="84">
        <v>69</v>
      </c>
      <c r="I90" s="84">
        <v>384</v>
      </c>
      <c r="J90" s="84">
        <v>46</v>
      </c>
      <c r="K90" s="91"/>
      <c r="L90" s="91"/>
    </row>
    <row r="91" spans="2:12" x14ac:dyDescent="0.3">
      <c r="B91" s="83" t="s">
        <v>242</v>
      </c>
      <c r="C91" s="83" t="s">
        <v>243</v>
      </c>
      <c r="D91" s="83" t="s">
        <v>181</v>
      </c>
      <c r="E91" s="84">
        <v>1996</v>
      </c>
      <c r="F91" s="84" t="s">
        <v>183</v>
      </c>
      <c r="G91" s="85" t="s">
        <v>100</v>
      </c>
      <c r="H91" s="84">
        <v>80</v>
      </c>
      <c r="I91" s="84">
        <v>391</v>
      </c>
      <c r="J91" s="84">
        <v>25</v>
      </c>
      <c r="K91" s="91"/>
      <c r="L91" s="91"/>
    </row>
    <row r="92" spans="2:12" x14ac:dyDescent="0.3">
      <c r="B92" s="83" t="s">
        <v>244</v>
      </c>
      <c r="C92" s="83" t="s">
        <v>216</v>
      </c>
      <c r="D92" s="83" t="s">
        <v>181</v>
      </c>
      <c r="E92" s="84">
        <v>1999</v>
      </c>
      <c r="F92" s="84" t="s">
        <v>183</v>
      </c>
      <c r="G92" s="85" t="s">
        <v>137</v>
      </c>
      <c r="H92" s="84">
        <v>88</v>
      </c>
      <c r="I92" s="84">
        <v>421</v>
      </c>
      <c r="J92" s="84">
        <v>32</v>
      </c>
      <c r="K92" s="91"/>
      <c r="L92" s="91"/>
    </row>
    <row r="93" spans="2:12" x14ac:dyDescent="0.3">
      <c r="B93" s="83" t="s">
        <v>245</v>
      </c>
      <c r="C93" s="83" t="s">
        <v>157</v>
      </c>
      <c r="D93" s="83" t="s">
        <v>143</v>
      </c>
      <c r="E93" s="84">
        <v>1998</v>
      </c>
      <c r="F93" s="84" t="s">
        <v>183</v>
      </c>
      <c r="G93" s="85" t="s">
        <v>137</v>
      </c>
      <c r="H93" s="84">
        <v>88</v>
      </c>
      <c r="I93" s="84">
        <v>452</v>
      </c>
      <c r="J93" s="84">
        <v>75</v>
      </c>
      <c r="K93" s="91"/>
      <c r="L93" s="91"/>
    </row>
    <row r="94" spans="2:12" x14ac:dyDescent="0.3">
      <c r="B94" s="83" t="s">
        <v>246</v>
      </c>
      <c r="C94" s="83" t="s">
        <v>157</v>
      </c>
      <c r="D94" s="83" t="s">
        <v>143</v>
      </c>
      <c r="E94" s="84">
        <v>1998</v>
      </c>
      <c r="F94" s="84" t="s">
        <v>183</v>
      </c>
      <c r="G94" s="85" t="s">
        <v>137</v>
      </c>
      <c r="H94" s="84">
        <v>88</v>
      </c>
      <c r="I94" s="84">
        <v>452</v>
      </c>
      <c r="J94" s="84">
        <v>95</v>
      </c>
      <c r="K94" s="91"/>
      <c r="L94" s="91"/>
    </row>
    <row r="95" spans="2:12" x14ac:dyDescent="0.3">
      <c r="B95" s="83" t="s">
        <v>247</v>
      </c>
      <c r="C95" s="83" t="s">
        <v>248</v>
      </c>
      <c r="D95" s="83" t="s">
        <v>186</v>
      </c>
      <c r="E95" s="84">
        <v>2002</v>
      </c>
      <c r="F95" s="84" t="s">
        <v>249</v>
      </c>
      <c r="G95" s="85" t="s">
        <v>94</v>
      </c>
      <c r="H95" s="84">
        <v>51</v>
      </c>
      <c r="I95" s="84">
        <v>245</v>
      </c>
      <c r="J95" s="84">
        <v>66</v>
      </c>
      <c r="K95" s="91"/>
      <c r="L95" s="91"/>
    </row>
    <row r="96" spans="2:12" x14ac:dyDescent="0.3">
      <c r="B96" s="83" t="s">
        <v>250</v>
      </c>
      <c r="C96" s="83" t="s">
        <v>251</v>
      </c>
      <c r="D96" s="83" t="s">
        <v>252</v>
      </c>
      <c r="E96" s="84">
        <v>2002</v>
      </c>
      <c r="F96" s="84" t="s">
        <v>249</v>
      </c>
      <c r="G96" s="85" t="s">
        <v>94</v>
      </c>
      <c r="H96" s="84">
        <v>30</v>
      </c>
      <c r="I96" s="84">
        <v>274</v>
      </c>
      <c r="J96" s="84">
        <v>99</v>
      </c>
      <c r="K96" s="91"/>
      <c r="L96" s="91"/>
    </row>
    <row r="97" spans="2:12" x14ac:dyDescent="0.3">
      <c r="B97" s="83" t="s">
        <v>253</v>
      </c>
      <c r="C97" s="83" t="s">
        <v>216</v>
      </c>
      <c r="D97" s="83" t="s">
        <v>181</v>
      </c>
      <c r="E97" s="84">
        <v>2002</v>
      </c>
      <c r="F97" s="84" t="s">
        <v>249</v>
      </c>
      <c r="G97" s="85" t="s">
        <v>94</v>
      </c>
      <c r="H97" s="84">
        <v>66</v>
      </c>
      <c r="I97" s="84">
        <v>288</v>
      </c>
      <c r="J97" s="84">
        <v>91</v>
      </c>
      <c r="K97" s="91"/>
      <c r="L97" s="91"/>
    </row>
    <row r="98" spans="2:12" x14ac:dyDescent="0.3">
      <c r="B98" s="83" t="s">
        <v>254</v>
      </c>
      <c r="C98" s="83" t="s">
        <v>235</v>
      </c>
      <c r="D98" s="83" t="s">
        <v>235</v>
      </c>
      <c r="E98" s="84">
        <v>2002</v>
      </c>
      <c r="F98" s="84" t="s">
        <v>249</v>
      </c>
      <c r="G98" s="85" t="s">
        <v>100</v>
      </c>
      <c r="H98" s="84">
        <v>54</v>
      </c>
      <c r="I98" s="84">
        <v>309</v>
      </c>
      <c r="J98" s="84">
        <v>66</v>
      </c>
      <c r="K98" s="91"/>
      <c r="L98" s="91"/>
    </row>
    <row r="99" spans="2:12" x14ac:dyDescent="0.3">
      <c r="B99" s="83" t="s">
        <v>255</v>
      </c>
      <c r="C99" s="83" t="s">
        <v>251</v>
      </c>
      <c r="D99" s="83" t="s">
        <v>252</v>
      </c>
      <c r="E99" s="84">
        <v>2002</v>
      </c>
      <c r="F99" s="84" t="s">
        <v>249</v>
      </c>
      <c r="G99" s="85" t="s">
        <v>100</v>
      </c>
      <c r="H99" s="84">
        <v>30</v>
      </c>
      <c r="I99" s="84">
        <v>345</v>
      </c>
      <c r="J99" s="84">
        <v>86</v>
      </c>
      <c r="K99" s="91"/>
      <c r="L99" s="91"/>
    </row>
    <row r="100" spans="2:12" x14ac:dyDescent="0.3">
      <c r="B100" s="83" t="s">
        <v>256</v>
      </c>
      <c r="C100" s="83" t="s">
        <v>235</v>
      </c>
      <c r="D100" s="83" t="s">
        <v>235</v>
      </c>
      <c r="E100" s="84">
        <v>2002</v>
      </c>
      <c r="F100" s="84" t="s">
        <v>249</v>
      </c>
      <c r="G100" s="85" t="s">
        <v>100</v>
      </c>
      <c r="H100" s="84">
        <v>55</v>
      </c>
      <c r="I100" s="84">
        <v>355</v>
      </c>
      <c r="J100" s="84">
        <v>52</v>
      </c>
      <c r="K100" s="91"/>
      <c r="L100" s="91"/>
    </row>
    <row r="102" spans="2:12" x14ac:dyDescent="0.3">
      <c r="B102" s="80"/>
      <c r="C102" s="80"/>
      <c r="D102" s="80"/>
      <c r="E102" s="80"/>
      <c r="F102" s="80"/>
      <c r="G102" s="80"/>
      <c r="H102" s="80"/>
      <c r="I102" s="80"/>
      <c r="J102" s="86" t="s">
        <v>257</v>
      </c>
      <c r="K102" s="92"/>
      <c r="L102" s="92"/>
    </row>
    <row r="103" spans="2:12" x14ac:dyDescent="0.3">
      <c r="B103" s="80"/>
      <c r="C103" s="80"/>
      <c r="D103" s="80"/>
      <c r="E103" s="80"/>
      <c r="F103" s="80"/>
      <c r="G103" s="80"/>
      <c r="H103" s="89"/>
      <c r="I103" s="89"/>
      <c r="J103" s="87" t="s">
        <v>258</v>
      </c>
      <c r="K103" s="92"/>
      <c r="L103" s="92"/>
    </row>
    <row r="104" spans="2:12" x14ac:dyDescent="0.3">
      <c r="B104" s="80"/>
      <c r="C104" s="80"/>
      <c r="D104" s="80"/>
      <c r="E104" s="80"/>
      <c r="F104" s="80"/>
      <c r="G104" s="80"/>
      <c r="H104" s="80"/>
      <c r="I104" s="80"/>
      <c r="J104" s="87" t="s">
        <v>40</v>
      </c>
      <c r="K104" s="92"/>
      <c r="L104" s="92"/>
    </row>
    <row r="105" spans="2:12" x14ac:dyDescent="0.3">
      <c r="B105" s="80"/>
      <c r="C105" s="80"/>
      <c r="D105" s="80"/>
      <c r="E105" s="80"/>
      <c r="F105" s="80"/>
      <c r="G105" s="80"/>
      <c r="H105" s="80"/>
      <c r="I105" s="80"/>
      <c r="J105" s="88" t="s">
        <v>41</v>
      </c>
      <c r="K105" s="92"/>
      <c r="L105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B75F-9599-4606-B725-E2526CA28E06}">
  <dimension ref="B2:G17"/>
  <sheetViews>
    <sheetView workbookViewId="0">
      <selection activeCell="B11" sqref="B11:B17"/>
    </sheetView>
  </sheetViews>
  <sheetFormatPr defaultRowHeight="14.4" x14ac:dyDescent="0.3"/>
  <cols>
    <col min="2" max="2" width="59" bestFit="1" customWidth="1"/>
    <col min="3" max="3" width="11.33203125" bestFit="1" customWidth="1"/>
    <col min="4" max="4" width="15.6640625" customWidth="1"/>
    <col min="6" max="6" width="10" bestFit="1" customWidth="1"/>
  </cols>
  <sheetData>
    <row r="2" spans="2:7" ht="18" x14ac:dyDescent="0.35">
      <c r="B2" s="95" t="s">
        <v>259</v>
      </c>
      <c r="C2" s="94"/>
      <c r="D2" s="94"/>
      <c r="E2" s="94"/>
      <c r="F2" s="94"/>
      <c r="G2" s="94"/>
    </row>
    <row r="4" spans="2:7" ht="28.8" x14ac:dyDescent="0.3">
      <c r="B4" s="94"/>
      <c r="C4" s="96" t="s">
        <v>260</v>
      </c>
      <c r="D4" s="97" t="s">
        <v>261</v>
      </c>
      <c r="E4" s="94"/>
      <c r="F4" s="94"/>
      <c r="G4" s="94"/>
    </row>
    <row r="5" spans="2:7" x14ac:dyDescent="0.3">
      <c r="B5" s="94" t="s">
        <v>262</v>
      </c>
      <c r="C5" s="98">
        <v>781311</v>
      </c>
      <c r="D5" s="98"/>
      <c r="E5" s="94"/>
      <c r="F5" s="94" t="s">
        <v>263</v>
      </c>
      <c r="G5" s="99">
        <v>6.2E-2</v>
      </c>
    </row>
    <row r="6" spans="2:7" x14ac:dyDescent="0.3">
      <c r="B6" s="94" t="s">
        <v>264</v>
      </c>
      <c r="C6" s="98">
        <v>236966</v>
      </c>
      <c r="D6" s="98"/>
      <c r="E6" s="94"/>
      <c r="F6" s="94" t="s">
        <v>265</v>
      </c>
      <c r="G6" s="99">
        <v>1.2999999999999999E-2</v>
      </c>
    </row>
    <row r="7" spans="2:7" x14ac:dyDescent="0.3">
      <c r="B7" s="94" t="s">
        <v>266</v>
      </c>
      <c r="C7" s="98">
        <v>106392</v>
      </c>
      <c r="D7" s="98"/>
      <c r="E7" s="94"/>
      <c r="F7" s="94" t="s">
        <v>267</v>
      </c>
      <c r="G7" s="99">
        <v>2.9000000000000001E-2</v>
      </c>
    </row>
    <row r="8" spans="2:7" x14ac:dyDescent="0.3">
      <c r="B8" s="94" t="s">
        <v>268</v>
      </c>
      <c r="C8" s="100">
        <v>437953</v>
      </c>
      <c r="D8" s="100"/>
      <c r="E8" s="94"/>
      <c r="F8" s="94"/>
      <c r="G8" s="94"/>
    </row>
    <row r="11" spans="2:7" ht="20.399999999999999" customHeight="1" x14ac:dyDescent="0.3">
      <c r="B11" s="101" t="s">
        <v>269</v>
      </c>
    </row>
    <row r="13" spans="2:7" ht="23.4" customHeight="1" x14ac:dyDescent="0.3">
      <c r="B13" s="101" t="s">
        <v>270</v>
      </c>
    </row>
    <row r="15" spans="2:7" ht="40.200000000000003" customHeight="1" x14ac:dyDescent="0.3">
      <c r="B15" s="101" t="s">
        <v>271</v>
      </c>
    </row>
    <row r="17" spans="2:2" ht="34.200000000000003" customHeight="1" x14ac:dyDescent="0.3">
      <c r="B17" s="101" t="s">
        <v>272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DC68-F7A9-4C14-BE2D-AC60493F586A}">
  <dimension ref="A1:F12"/>
  <sheetViews>
    <sheetView workbookViewId="0">
      <selection activeCell="C15" sqref="C15"/>
    </sheetView>
  </sheetViews>
  <sheetFormatPr defaultRowHeight="14.4" x14ac:dyDescent="0.3"/>
  <cols>
    <col min="1" max="1" width="14.33203125" customWidth="1"/>
    <col min="2" max="2" width="9.33203125" bestFit="1" customWidth="1"/>
    <col min="5" max="5" width="12" bestFit="1" customWidth="1"/>
  </cols>
  <sheetData>
    <row r="1" spans="1:6" ht="18" x14ac:dyDescent="0.35">
      <c r="A1" s="105" t="s">
        <v>273</v>
      </c>
      <c r="B1" s="104"/>
      <c r="C1" s="104"/>
      <c r="D1" s="104"/>
      <c r="E1" s="104"/>
      <c r="F1" s="104"/>
    </row>
    <row r="3" spans="1:6" x14ac:dyDescent="0.3">
      <c r="A3" s="106" t="s">
        <v>1</v>
      </c>
      <c r="B3" s="107" t="s">
        <v>274</v>
      </c>
      <c r="C3" s="107" t="s">
        <v>275</v>
      </c>
      <c r="D3" s="104"/>
      <c r="E3" s="104"/>
      <c r="F3" s="104"/>
    </row>
    <row r="4" spans="1:6" x14ac:dyDescent="0.3">
      <c r="A4" s="104" t="s">
        <v>276</v>
      </c>
      <c r="B4" s="108">
        <v>875</v>
      </c>
      <c r="C4" s="108"/>
      <c r="D4" s="104"/>
      <c r="E4" s="109" t="s">
        <v>277</v>
      </c>
      <c r="F4" s="110">
        <v>0.74</v>
      </c>
    </row>
    <row r="5" spans="1:6" x14ac:dyDescent="0.3">
      <c r="A5" s="104" t="s">
        <v>278</v>
      </c>
      <c r="B5" s="108">
        <v>98</v>
      </c>
      <c r="C5" s="108"/>
      <c r="D5" s="104"/>
      <c r="E5" s="104"/>
      <c r="F5" s="104"/>
    </row>
    <row r="6" spans="1:6" x14ac:dyDescent="0.3">
      <c r="A6" s="104" t="s">
        <v>279</v>
      </c>
      <c r="B6" s="108">
        <v>450</v>
      </c>
      <c r="C6" s="108"/>
      <c r="D6" s="104"/>
      <c r="E6" s="104"/>
      <c r="F6" s="104"/>
    </row>
    <row r="7" spans="1:6" x14ac:dyDescent="0.3">
      <c r="A7" s="104" t="s">
        <v>280</v>
      </c>
      <c r="B7" s="108">
        <v>275</v>
      </c>
      <c r="C7" s="108"/>
      <c r="D7" s="104"/>
      <c r="E7" s="104"/>
      <c r="F7" s="104"/>
    </row>
    <row r="8" spans="1:6" x14ac:dyDescent="0.3">
      <c r="A8" s="104" t="s">
        <v>281</v>
      </c>
      <c r="B8" s="108">
        <v>32</v>
      </c>
      <c r="C8" s="108"/>
      <c r="D8" s="104"/>
      <c r="E8" s="104"/>
      <c r="F8" s="104"/>
    </row>
    <row r="9" spans="1:6" x14ac:dyDescent="0.3">
      <c r="A9" s="104" t="s">
        <v>282</v>
      </c>
      <c r="B9" s="108">
        <v>492</v>
      </c>
      <c r="C9" s="108"/>
      <c r="D9" s="104"/>
      <c r="E9" s="104"/>
      <c r="F9" s="104"/>
    </row>
    <row r="10" spans="1:6" x14ac:dyDescent="0.3">
      <c r="A10" s="104" t="s">
        <v>283</v>
      </c>
      <c r="B10" s="108">
        <v>67</v>
      </c>
      <c r="C10" s="108"/>
      <c r="D10" s="104"/>
      <c r="E10" s="104"/>
      <c r="F10" s="104"/>
    </row>
    <row r="11" spans="1:6" x14ac:dyDescent="0.3">
      <c r="A11" s="104" t="s">
        <v>284</v>
      </c>
      <c r="B11" s="108">
        <v>85</v>
      </c>
      <c r="C11" s="108"/>
      <c r="D11" s="104"/>
      <c r="E11" s="104"/>
      <c r="F11" s="104"/>
    </row>
    <row r="12" spans="1:6" x14ac:dyDescent="0.3">
      <c r="A12" s="104" t="s">
        <v>285</v>
      </c>
      <c r="B12" s="111">
        <v>2374</v>
      </c>
      <c r="C12" s="111"/>
      <c r="D12" s="104"/>
      <c r="E12" s="104"/>
      <c r="F12" s="10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A9B3-2BCB-4907-8440-8293CF4BF288}">
  <dimension ref="A1:E12"/>
  <sheetViews>
    <sheetView workbookViewId="0">
      <selection activeCell="A13" sqref="A13"/>
    </sheetView>
  </sheetViews>
  <sheetFormatPr defaultRowHeight="14.4" x14ac:dyDescent="0.3"/>
  <cols>
    <col min="1" max="1" width="22.21875" customWidth="1"/>
  </cols>
  <sheetData>
    <row r="1" spans="1:5" ht="15.6" x14ac:dyDescent="0.3">
      <c r="A1" s="112" t="s">
        <v>286</v>
      </c>
      <c r="B1" s="102"/>
      <c r="C1" s="102"/>
      <c r="D1" s="102"/>
      <c r="E1" s="102"/>
    </row>
    <row r="3" spans="1:5" x14ac:dyDescent="0.3">
      <c r="A3" s="102"/>
      <c r="B3" s="113" t="s">
        <v>262</v>
      </c>
      <c r="C3" s="113" t="s">
        <v>287</v>
      </c>
      <c r="D3" s="113" t="s">
        <v>288</v>
      </c>
      <c r="E3" s="113" t="s">
        <v>289</v>
      </c>
    </row>
    <row r="4" spans="1:5" x14ac:dyDescent="0.3">
      <c r="A4" s="102" t="s">
        <v>290</v>
      </c>
      <c r="B4" s="114">
        <v>300</v>
      </c>
      <c r="C4" s="114"/>
      <c r="D4" s="114"/>
      <c r="E4" s="114"/>
    </row>
    <row r="5" spans="1:5" x14ac:dyDescent="0.3">
      <c r="A5" s="102" t="s">
        <v>291</v>
      </c>
      <c r="B5" s="114">
        <v>200</v>
      </c>
      <c r="C5" s="114"/>
      <c r="D5" s="114"/>
      <c r="E5" s="114"/>
    </row>
    <row r="6" spans="1:5" x14ac:dyDescent="0.3">
      <c r="A6" s="102" t="s">
        <v>292</v>
      </c>
      <c r="B6" s="114">
        <v>450</v>
      </c>
      <c r="C6" s="114"/>
      <c r="D6" s="114"/>
      <c r="E6" s="114"/>
    </row>
    <row r="9" spans="1:5" x14ac:dyDescent="0.3">
      <c r="A9" s="102" t="s">
        <v>293</v>
      </c>
      <c r="B9" s="114">
        <v>0.32</v>
      </c>
      <c r="C9" s="102"/>
      <c r="D9" s="102"/>
      <c r="E9" s="102"/>
    </row>
    <row r="10" spans="1:5" x14ac:dyDescent="0.3">
      <c r="A10" s="102" t="s">
        <v>294</v>
      </c>
      <c r="B10" s="114">
        <v>1.75</v>
      </c>
      <c r="C10" s="102"/>
      <c r="D10" s="102"/>
      <c r="E10" s="102"/>
    </row>
    <row r="11" spans="1:5" x14ac:dyDescent="0.3">
      <c r="A11" s="102" t="s">
        <v>295</v>
      </c>
      <c r="B11" s="114">
        <v>0.48</v>
      </c>
      <c r="C11" s="102"/>
      <c r="D11" s="102"/>
      <c r="E11" s="102"/>
    </row>
    <row r="12" spans="1:5" x14ac:dyDescent="0.3">
      <c r="A12" s="115" t="s">
        <v>296</v>
      </c>
      <c r="B12" s="102"/>
      <c r="C12" s="102"/>
      <c r="D12" s="102"/>
      <c r="E12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14</vt:i4>
      </vt:variant>
      <vt:variant>
        <vt:lpstr>Intervalos com Nome</vt:lpstr>
      </vt:variant>
      <vt:variant>
        <vt:i4>2</vt:i4>
      </vt:variant>
    </vt:vector>
  </HeadingPairs>
  <TitlesOfParts>
    <vt:vector size="16" baseType="lpstr">
      <vt:lpstr>Bob the Builder</vt:lpstr>
      <vt:lpstr>Movies</vt:lpstr>
      <vt:lpstr>Poohsticks</vt:lpstr>
      <vt:lpstr>Richest people</vt:lpstr>
      <vt:lpstr>Forecast</vt:lpstr>
      <vt:lpstr>Tallest Buildings</vt:lpstr>
      <vt:lpstr>Forecasting</vt:lpstr>
      <vt:lpstr>Holiday Costing</vt:lpstr>
      <vt:lpstr>Muffin Man</vt:lpstr>
      <vt:lpstr>Pesko Pay</vt:lpstr>
      <vt:lpstr>Pesko Vouch</vt:lpstr>
      <vt:lpstr>Archery Shoot Out</vt:lpstr>
      <vt:lpstr>Concert Tickets</vt:lpstr>
      <vt:lpstr>Sales reps</vt:lpstr>
      <vt:lpstr>Amount</vt:lpstr>
      <vt:lpstr>Vouchers_per__1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Sá</dc:creator>
  <cp:lastModifiedBy>Guilherme Sá</cp:lastModifiedBy>
  <dcterms:created xsi:type="dcterms:W3CDTF">2022-09-23T13:47:03Z</dcterms:created>
  <dcterms:modified xsi:type="dcterms:W3CDTF">2022-09-26T10:06:51Z</dcterms:modified>
</cp:coreProperties>
</file>