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ui\Documents\GitHub\-Refinando-um-Projeto-Conceitual-de-Banco-de-Dados---E-COMMERCE-Desafio-de-projeto-DIO\Criando um Dashboard de Vendas do Xbox com Excel\"/>
    </mc:Choice>
  </mc:AlternateContent>
  <xr:revisionPtr revIDLastSave="0" documentId="13_ncr:10000001_{6419BFCB-29E0-40F8-866F-E8E11619C22D}" xr6:coauthVersionLast="47" xr6:coauthVersionMax="47" xr10:uidLastSave="{00000000-0000-0000-0000-000000000000}"/>
  <bookViews>
    <workbookView xWindow="-120" yWindow="-120" windowWidth="29040" windowHeight="15720" firstSheet="3" activeTab="3" xr2:uid="{28DD5B76-0634-4F87-BE60-8BFA7EF2E23B}"/>
  </bookViews>
  <sheets>
    <sheet name="A̳ssets" sheetId="1" state="hidden" r:id="rId1"/>
    <sheet name="B̳ases" sheetId="2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7" r:id="rId5"/>
  </pivotCaches>
  <fileRecoveryPr repairLoad="1"/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2" i="4"/>
  <c r="C9" i="3"/>
  <c r="C8" i="3"/>
</calcChain>
</file>

<file path=xl/sharedStrings.xml><?xml version="1.0" encoding="utf-8"?>
<sst xmlns="http://schemas.openxmlformats.org/spreadsheetml/2006/main" count="2015" uniqueCount="324">
  <si>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</si>
  <si>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</si>
  <si>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</si>
  <si>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</si>
  <si>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</si>
  <si>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</si>
  <si>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</si>
  <si>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</si>
  <si>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</si>
  <si>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</si>
  <si>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</si>
  <si>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</si>
  <si>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</si>
  <si>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</si>
  <si>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</si>
  <si>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</si>
  <si>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</si>
  <si>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</si>
  <si>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</si>
  <si>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</si>
  <si>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</si>
  <si>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</si>
  <si>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</si>
  <si>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</si>
  <si>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</si>
  <si>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</si>
  <si>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</si>
  <si>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</si>
  <si>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</si>
  <si>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</si>
  <si>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</si>
  <si>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</si>
  <si>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</si>
  <si>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</si>
  <si>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</si>
  <si>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</si>
  <si>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</si>
  <si>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</si>
  <si>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</si>
  <si>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</si>
  <si>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</si>
  <si>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</si>
  <si>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</si>
  <si>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</si>
  <si>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</si>
  <si>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</si>
  <si>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</si>
  <si>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</si>
  <si>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</si>
  <si>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</si>
  <si>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</si>
  <si>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</si>
  <si>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</si>
  <si>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</si>
  <si>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</si>
  <si>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</si>
  <si>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</si>
  <si>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</si>
  <si>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</si>
  <si>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</si>
  <si>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</si>
  <si>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</si>
  <si>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</si>
  <si>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</si>
  <si>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</si>
  <si>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</si>
  <si>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</si>
  <si>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</si>
  <si>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</si>
  <si>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</si>
  <si>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</si>
  <si>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</si>
  <si>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</si>
  <si>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</si>
  <si>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</si>
  <si>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</si>
  <si>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</si>
  <si>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</si>
  <si>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</si>
  <si>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</si>
  <si>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</si>
  <si>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</si>
  <si>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</si>
  <si>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</si>
  <si>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</si>
  <si>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</si>
  <si>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</si>
  <si>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</si>
  <si>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</si>
  <si>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</si>
  <si>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</si>
  <si>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</si>
  <si>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</si>
  <si>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</si>
  <si>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</si>
  <si>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</si>
  <si>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</si>
  <si>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</si>
  <si>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</si>
  <si>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</si>
  <si>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</si>
  <si>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</si>
  <si>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</si>
  <si>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</si>
  <si>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</si>
  <si>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</si>
  <si>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</si>
  <si>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</si>
  <si>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</si>
  <si>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</si>
  <si>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</si>
  <si>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</si>
  <si>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</si>
  <si>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</si>
  <si>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</si>
  <si>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</si>
  <si>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</si>
  <si>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</si>
  <si>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</si>
  <si>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</si>
  <si>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</si>
  <si>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</si>
  <si>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</si>
  <si>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</si>
  <si>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</si>
  <si>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</si>
  <si>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</si>
  <si>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</si>
  <si>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</si>
  <si>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</si>
  <si>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</si>
  <si>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</si>
  <si>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</si>
  <si>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</si>
  <si>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</si>
  <si>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</si>
  <si>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</si>
  <si>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</si>
  <si>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</si>
  <si>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</si>
  <si>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</si>
  <si>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</si>
  <si>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</si>
  <si>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</si>
  <si>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</si>
  <si>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</si>
  <si>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</si>
  <si>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</si>
  <si>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</si>
  <si>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</si>
  <si>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</si>
  <si>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</si>
  <si>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</si>
  <si>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</si>
  <si>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</si>
  <si>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</si>
  <si>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</si>
  <si>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</si>
  <si>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</si>
  <si>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</si>
  <si>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</si>
  <si>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</si>
  <si>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</si>
  <si>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</si>
  <si>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</si>
  <si>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</si>
  <si>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</si>
  <si>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</si>
  <si>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</si>
  <si>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</si>
  <si>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</si>
  <si>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</si>
  <si>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</si>
  <si>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</si>
  <si>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</si>
  <si>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</si>
  <si>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</si>
  <si>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</si>
  <si>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</si>
  <si>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</si>
  <si>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</si>
  <si>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</si>
  <si>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</si>
  <si>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</si>
  <si>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</si>
  <si>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</si>
  <si>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</si>
  <si>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</si>
  <si>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</si>
  <si>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</si>
  <si>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</si>
  <si>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</si>
  <si>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</si>
  <si>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</si>
  <si>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</si>
  <si>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</si>
  <si>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</si>
  <si>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</si>
  <si>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</si>
  <si>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</si>
  <si>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</si>
  <si>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</si>
  <si>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</si>
  <si>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</si>
  <si>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</si>
  <si>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</si>
  <si>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</si>
  <si>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</si>
  <si>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</si>
  <si>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</si>
  <si>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</si>
  <si>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</si>
  <si>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</si>
  <si>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</si>
  <si>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</si>
  <si>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</si>
  <si>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</si>
  <si>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</si>
  <si>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</si>
  <si>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</si>
  <si>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</si>
  <si>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</si>
  <si>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</si>
  <si>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</si>
  <si>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</si>
  <si>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</si>
  <si>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</si>
  <si>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</si>
  <si>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</si>
  <si>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</si>
  <si>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</si>
  <si>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</si>
  <si>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</si>
  <si>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</si>
  <si>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</si>
  <si>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</si>
  <si>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</si>
  <si>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</si>
  <si>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</si>
  <si>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</si>
  <si>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</si>
  <si>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</si>
  <si>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</si>
  <si>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</si>
  <si>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</si>
  <si>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</si>
  <si>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</si>
  <si>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</si>
  <si>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</si>
  <si>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</si>
  <si>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</si>
  <si>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</si>
  <si>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</si>
  <si>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</si>
  <si>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</si>
  <si>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</si>
  <si>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</si>
  <si>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</si>
  <si>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</si>
  <si>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</si>
  <si>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</si>
  <si>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</si>
  <si>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</si>
  <si>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</si>
  <si>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</si>
  <si>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</si>
  <si>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</si>
  <si>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</si>
  <si>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</si>
  <si>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</si>
  <si>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</si>
  <si>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</si>
  <si>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</si>
  <si>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</si>
  <si>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</si>
  <si>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</si>
  <si>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</si>
  <si>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</si>
  <si>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</si>
  <si>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</si>
  <si>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</si>
  <si>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</si>
  <si>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</si>
  <si>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</si>
  <si>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</si>
  <si>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</si>
  <si>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</si>
  <si>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</si>
  <si>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</si>
  <si>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</si>
  <si>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</si>
  <si>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</si>
  <si>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</si>
  <si>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</si>
  <si>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</si>
  <si>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</si>
  <si>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</si>
  <si>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</si>
  <si>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</si>
  <si>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</si>
  <si>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</si>
  <si>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</si>
  <si>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</si>
  <si>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</si>
  <si>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</si>
  <si>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</si>
  <si>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</si>
  <si>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</si>
  <si>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</si>
  <si>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</si>
  <si>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</si>
  <si>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</si>
  <si>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</si>
  <si>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Subscrition Price</t>
  </si>
  <si>
    <t>Price</t>
  </si>
  <si>
    <t>The invoicing of plans</t>
  </si>
  <si>
    <t>Rótulos de Linha</t>
  </si>
  <si>
    <t>Total Geral</t>
  </si>
  <si>
    <t>Soma de Total Value</t>
  </si>
  <si>
    <t>Contagem de Name</t>
  </si>
  <si>
    <t xml:space="preserve">     XBOX  GAME PASS SUBSCRIPTIONS SALLES</t>
  </si>
  <si>
    <t>Soma de Subscription Price</t>
  </si>
  <si>
    <t>Soma de Minecraft Season Pass Price</t>
  </si>
  <si>
    <t>Soma de EA Play Season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</si>
</sst>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24"/>
      <color theme="0"/>
      <name val="Segoe UI"/>
      <family val="2"/>
    </font>
    <font>
      <sz val="16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4" fillId="8" borderId="0" xfId="0" applyFont="1" applyFill="1" applyAlignment="1">
      <alignment vertical="center"/>
    </xf>
    <xf numFmtId="0" fontId="0" fillId="0" borderId="0" xfId="0" applyNumberFormat="1"/>
    <xf numFmtId="0" fontId="6" fillId="4" borderId="6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9" borderId="0" xfId="0" applyFill="1" applyAlignment="1">
      <alignment vertical="center"/>
    </xf>
    <xf numFmtId="0" fontId="7" fillId="9" borderId="3" xfId="0" applyFont="1" applyFill="1" applyBorder="1" applyAlignment="1">
      <alignment horizontal="left" vertical="center"/>
    </xf>
    <xf numFmtId="14" fontId="7" fillId="9" borderId="3" xfId="0" applyNumberFormat="1" applyFont="1" applyFill="1" applyBorder="1" applyAlignment="1">
      <alignment vertical="center"/>
    </xf>
  </cellXfs>
  <cellStyles count="3">
    <cellStyle name="Moeda" xfId="2" builtinId="4"/>
    <cellStyle name="Normal" xfId="0" builtinId="0"/>
    <cellStyle name="Título 1" xfId="1" builtinId="16"/>
  </cellStyles>
  <dxfs count="29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/>
        <i val="0"/>
        <name val="Segoe UI"/>
        <family val="2"/>
        <scheme val="none"/>
      </font>
      <fill>
        <patternFill>
          <bgColor theme="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z val="12"/>
        <name val="Segoe UI"/>
        <family val="2"/>
        <scheme val="none"/>
      </font>
      <fill>
        <patternFill>
          <bgColor rgb="FF22C55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name val="Segoe UI"/>
        <family val="2"/>
        <scheme val="none"/>
      </font>
    </dxf>
  </dxfs>
  <tableStyles count="3" defaultTableStyle="TableStyleMedium2" defaultPivotStyle="PivotStyleLight16">
    <tableStyle name="Estilo de Segmentação de Dados 1" pivot="0" table="0" count="1" xr9:uid="{1F3A0EC0-00C5-493B-B955-8BE02818C166}">
      <tableStyleElement type="wholeTable" dxfId="28"/>
    </tableStyle>
    <tableStyle name="Estilo de Segmentação de Dados 2" pivot="0" table="0" count="0" xr9:uid="{526DECB5-793C-46A4-BE07-E299B97E515C}"/>
    <tableStyle name="Estilo de Segmentação de Dados 3" pivot="0" table="0" count="4" xr9:uid="{98E5A069-C4D1-4B65-B894-87A3724BF715}">
      <tableStyleElement type="wholeTable" dxfId="13"/>
      <tableStyleElement type="headerRow" dxfId="12"/>
    </tableStyle>
  </tableStyles>
  <colors>
    <mruColors>
      <color rgb="FF22C55E"/>
      <color rgb="FFE0E0E0"/>
      <color rgb="FFEDEDED"/>
      <color rgb="FFE8E6E9"/>
      <color rgb="FFFFFFFF"/>
      <color rgb="FF5BF6A8"/>
      <color rgb="FFF7F8FC"/>
      <color rgb="FF24E6B1"/>
      <color rgb="FF000000"/>
      <color rgb="FF2AE6B1"/>
    </mruColors>
  </colors>
  <extLst>
    <ext xmlns:x14="http://schemas.microsoft.com/office/spreadsheetml/2009/9/main" uri="{46F421CA-312F-682f-3DD2-61675219B42D}">
      <x14:dxfs count="2">
        <dxf>
          <font>
            <name val="Segoe UI"/>
            <family val="2"/>
            <scheme val="none"/>
          </font>
          <fill>
            <patternFill>
              <bgColor theme="0"/>
            </patternFill>
          </fill>
          <border diagonalDown="1"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  <diagonal style="thin">
              <color auto="1"/>
            </diagonal>
            <horizontal/>
          </border>
        </dxf>
        <dxf>
          <font>
            <name val="Segoe UI"/>
            <family val="2"/>
            <scheme val="none"/>
          </font>
          <fill>
            <patternFill>
              <bgColor rgb="FF24E6B1"/>
            </patternFill>
          </fill>
          <border>
            <left style="thin">
              <color auto="1"/>
            </left>
            <right style="thin">
              <color auto="1"/>
            </right>
            <top style="thin">
              <color auto="1"/>
            </top>
            <bottom style="thin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2"/>
        <x14:slicerStyle name="Estilo de Segmentação de Dados 3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[Criando um Dashboard de Vendas do Xbox com Excel.xlsx]C̳álculos!Tabela dinâmica3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5BF6A8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00B050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C̳álculos!$C$22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51-40D2-9F9E-E8ABBBDED42D}"/>
              </c:ext>
            </c:extLst>
          </c:dPt>
          <c:dPt>
            <c:idx val="1"/>
            <c:bubble3D val="0"/>
            <c:spPr>
              <a:solidFill>
                <a:srgbClr val="5BF6A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51-40D2-9F9E-E8ABBBDED42D}"/>
              </c:ext>
            </c:extLst>
          </c:dPt>
          <c:dPt>
            <c:idx val="2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51-40D2-9F9E-E8ABBBDED42D}"/>
              </c:ext>
            </c:extLst>
          </c:dPt>
          <c:cat>
            <c:strRef>
              <c:f>C̳álculos!$B$23:$B$26</c:f>
              <c:strCache>
                <c:ptCount val="3"/>
                <c:pt idx="0">
                  <c:v>Core</c:v>
                </c:pt>
                <c:pt idx="1">
                  <c:v>Standard</c:v>
                </c:pt>
                <c:pt idx="2">
                  <c:v>Ultimate</c:v>
                </c:pt>
              </c:strCache>
            </c:strRef>
          </c:cat>
          <c:val>
            <c:numRef>
              <c:f>C̳álculos!$C$23:$C$26</c:f>
              <c:numCache>
                <c:formatCode>General</c:formatCode>
                <c:ptCount val="3"/>
                <c:pt idx="0">
                  <c:v>24</c:v>
                </c:pt>
                <c:pt idx="1">
                  <c:v>27</c:v>
                </c:pt>
                <c:pt idx="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51-40D2-9F9E-E8ABBBDED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892621241410041"/>
          <c:y val="0.23366400594322445"/>
          <c:w val="0.29336969855071615"/>
          <c:h val="0.474654893268248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.png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6" Type="http://schemas.openxmlformats.org/officeDocument/2006/relationships/image" Target="../media/image10.sv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9531" y="1809746"/>
    <xdr:ext cx="2893218" cy="8409217"/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ubscription Type">
              <a:extLst>
                <a:ext uri="{FF2B5EF4-FFF2-40B4-BE49-F238E27FC236}">
                  <a16:creationId xmlns:a16="http://schemas.microsoft.com/office/drawing/2014/main" id="{5142ECF4-2952-4596-A653-323FE83098F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531" y="1809747"/>
              <a:ext cx="2893218" cy="1976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absoluteAnchor>
  <xdr:oneCellAnchor>
    <xdr:from>
      <xdr:col>0</xdr:col>
      <xdr:colOff>428623</xdr:colOff>
      <xdr:row>0</xdr:row>
      <xdr:rowOff>35719</xdr:rowOff>
    </xdr:from>
    <xdr:ext cx="1916908" cy="1201299"/>
    <xdr:pic>
      <xdr:nvPicPr>
        <xdr:cNvPr id="3" name="Imagem 2">
          <a:extLst>
            <a:ext uri="{FF2B5EF4-FFF2-40B4-BE49-F238E27FC236}">
              <a16:creationId xmlns:a16="http://schemas.microsoft.com/office/drawing/2014/main" id="{A1EED319-0873-40E1-AC75-DD047EFDAF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26" r="36056"/>
        <a:stretch/>
      </xdr:blipFill>
      <xdr:spPr>
        <a:xfrm>
          <a:off x="428623" y="35719"/>
          <a:ext cx="1916908" cy="1201299"/>
        </a:xfrm>
        <a:prstGeom prst="rect">
          <a:avLst/>
        </a:prstGeom>
      </xdr:spPr>
    </xdr:pic>
    <xdr:clientData/>
  </xdr:oneCellAnchor>
  <xdr:twoCellAnchor>
    <xdr:from>
      <xdr:col>2</xdr:col>
      <xdr:colOff>18263</xdr:colOff>
      <xdr:row>19</xdr:row>
      <xdr:rowOff>89517</xdr:rowOff>
    </xdr:from>
    <xdr:to>
      <xdr:col>12</xdr:col>
      <xdr:colOff>116281</xdr:colOff>
      <xdr:row>36</xdr:row>
      <xdr:rowOff>18079</xdr:rowOff>
    </xdr:to>
    <xdr:grpSp>
      <xdr:nvGrpSpPr>
        <xdr:cNvPr id="12" name="Agrupar 11">
          <a:extLst>
            <a:ext uri="{FF2B5EF4-FFF2-40B4-BE49-F238E27FC236}">
              <a16:creationId xmlns:a16="http://schemas.microsoft.com/office/drawing/2014/main" id="{1F492E7D-CFC9-8EA2-D1F3-55548F806B63}"/>
            </a:ext>
          </a:extLst>
        </xdr:cNvPr>
        <xdr:cNvGrpSpPr/>
      </xdr:nvGrpSpPr>
      <xdr:grpSpPr>
        <a:xfrm>
          <a:off x="3473844" y="4918470"/>
          <a:ext cx="6023454" cy="3151557"/>
          <a:chOff x="3393281" y="4167187"/>
          <a:chExt cx="7834312" cy="4202906"/>
        </a:xfrm>
      </xdr:grpSpPr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3A7F5C25-DD6A-CFCC-2F89-CE27FA1193F8}"/>
              </a:ext>
            </a:extLst>
          </xdr:cNvPr>
          <xdr:cNvGrpSpPr/>
        </xdr:nvGrpSpPr>
        <xdr:grpSpPr>
          <a:xfrm>
            <a:off x="3393281" y="4167187"/>
            <a:ext cx="7834312" cy="4202906"/>
            <a:chOff x="3393281" y="4167187"/>
            <a:chExt cx="7834312" cy="4202906"/>
          </a:xfrm>
        </xdr:grpSpPr>
        <xdr:sp macro="" textlink="">
          <xdr:nvSpPr>
            <xdr:cNvPr id="6" name="Retângulo: Cantos Arredondados 5">
              <a:extLst>
                <a:ext uri="{FF2B5EF4-FFF2-40B4-BE49-F238E27FC236}">
                  <a16:creationId xmlns:a16="http://schemas.microsoft.com/office/drawing/2014/main" id="{DCC5545F-0096-B3E6-D433-2615473441A7}"/>
                </a:ext>
              </a:extLst>
            </xdr:cNvPr>
            <xdr:cNvSpPr/>
          </xdr:nvSpPr>
          <xdr:spPr>
            <a:xfrm>
              <a:off x="3393281" y="4167187"/>
              <a:ext cx="7834312" cy="4202906"/>
            </a:xfrm>
            <a:prstGeom prst="roundRect">
              <a:avLst>
                <a:gd name="adj" fmla="val 3353"/>
              </a:avLst>
            </a:prstGeom>
            <a:solidFill>
              <a:srgbClr val="FFFFFF"/>
            </a:solidFill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9" name="Retângulo: Cantos Superiores Arredondados 8">
              <a:extLst>
                <a:ext uri="{FF2B5EF4-FFF2-40B4-BE49-F238E27FC236}">
                  <a16:creationId xmlns:a16="http://schemas.microsoft.com/office/drawing/2014/main" id="{3CE3A304-CB37-D86B-BC7C-21ABF70832A8}"/>
                </a:ext>
              </a:extLst>
            </xdr:cNvPr>
            <xdr:cNvSpPr/>
          </xdr:nvSpPr>
          <xdr:spPr>
            <a:xfrm>
              <a:off x="3417092" y="4191000"/>
              <a:ext cx="7810501" cy="642939"/>
            </a:xfrm>
            <a:prstGeom prst="round2SameRect">
              <a:avLst/>
            </a:prstGeom>
            <a:solidFill>
              <a:srgbClr val="E0E0E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800" b="0">
                  <a:solidFill>
                    <a:srgbClr val="00B050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NUMBER</a:t>
              </a:r>
              <a:r>
                <a:rPr lang="pt-BR" sz="1800" b="0" baseline="0">
                  <a:solidFill>
                    <a:srgbClr val="00B050"/>
                  </a:solidFill>
                  <a:latin typeface="Segoe UI" panose="020B0502040204020203" pitchFamily="34" charset="0"/>
                  <a:cs typeface="Segoe UI" panose="020B0502040204020203" pitchFamily="34" charset="0"/>
                </a:rPr>
                <a:t> OF SUBSCRIPTIONS FOR PLAN</a:t>
              </a:r>
              <a:endParaRPr lang="pt-BR" sz="1800" b="0">
                <a:solidFill>
                  <a:srgbClr val="00B050"/>
                </a:solidFill>
              </a:endParaRPr>
            </a:p>
          </xdr:txBody>
        </xdr:sp>
      </xdr:grpSp>
      <xdr:graphicFrame macro="">
        <xdr:nvGraphicFramePr>
          <xdr:cNvPr id="5" name="Gráfico 4">
            <a:extLst>
              <a:ext uri="{FF2B5EF4-FFF2-40B4-BE49-F238E27FC236}">
                <a16:creationId xmlns:a16="http://schemas.microsoft.com/office/drawing/2014/main" id="{1F413ADD-3EB3-436C-8F70-F023FDD25282}"/>
              </a:ext>
            </a:extLst>
          </xdr:cNvPr>
          <xdr:cNvGraphicFramePr>
            <a:graphicFrameLocks/>
          </xdr:cNvGraphicFramePr>
        </xdr:nvGraphicFramePr>
        <xdr:xfrm>
          <a:off x="3655217" y="4917280"/>
          <a:ext cx="7072313" cy="32623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</xdr:col>
      <xdr:colOff>450979</xdr:colOff>
      <xdr:row>5</xdr:row>
      <xdr:rowOff>95251</xdr:rowOff>
    </xdr:from>
    <xdr:to>
      <xdr:col>12</xdr:col>
      <xdr:colOff>116281</xdr:colOff>
      <xdr:row>17</xdr:row>
      <xdr:rowOff>125678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9321E17C-C2FF-76BB-0AF8-45C67BC383D7}"/>
            </a:ext>
          </a:extLst>
        </xdr:cNvPr>
        <xdr:cNvGrpSpPr/>
      </xdr:nvGrpSpPr>
      <xdr:grpSpPr>
        <a:xfrm>
          <a:off x="3452462" y="2122082"/>
          <a:ext cx="6044836" cy="2455980"/>
          <a:chOff x="3393281" y="4167187"/>
          <a:chExt cx="7834312" cy="4202906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D333DF7D-ADB5-34E7-C0A0-F725FA99D379}"/>
              </a:ext>
            </a:extLst>
          </xdr:cNvPr>
          <xdr:cNvSpPr/>
        </xdr:nvSpPr>
        <xdr:spPr>
          <a:xfrm>
            <a:off x="3393281" y="4167187"/>
            <a:ext cx="7834312" cy="4202906"/>
          </a:xfrm>
          <a:prstGeom prst="roundRect">
            <a:avLst>
              <a:gd name="adj" fmla="val 3353"/>
            </a:avLst>
          </a:prstGeom>
          <a:solidFill>
            <a:srgbClr val="FFFFFF"/>
          </a:solidFill>
          <a:ln w="63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Retângulo: Cantos Superiores Arredondados 16">
            <a:extLst>
              <a:ext uri="{FF2B5EF4-FFF2-40B4-BE49-F238E27FC236}">
                <a16:creationId xmlns:a16="http://schemas.microsoft.com/office/drawing/2014/main" id="{7C8E9707-36DE-3886-A844-327873A738FA}"/>
              </a:ext>
            </a:extLst>
          </xdr:cNvPr>
          <xdr:cNvSpPr/>
        </xdr:nvSpPr>
        <xdr:spPr>
          <a:xfrm>
            <a:off x="3428863" y="4191002"/>
            <a:ext cx="7786824" cy="858989"/>
          </a:xfrm>
          <a:prstGeom prst="round2SameRect">
            <a:avLst/>
          </a:prstGeom>
          <a:solidFill>
            <a:srgbClr val="E0E0E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aseline="0">
                <a:solidFill>
                  <a:srgbClr val="00B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SUBSCRIPTIONS EA PLAY SPORTS</a:t>
            </a:r>
            <a:endParaRPr lang="pt-BR" sz="1800">
              <a:solidFill>
                <a:srgbClr val="00B050"/>
              </a:solidFill>
            </a:endParaRPr>
          </a:p>
        </xdr:txBody>
      </xdr:sp>
    </xdr:grpSp>
    <xdr:clientData/>
  </xdr:twoCellAnchor>
  <xdr:twoCellAnchor>
    <xdr:from>
      <xdr:col>2</xdr:col>
      <xdr:colOff>347792</xdr:colOff>
      <xdr:row>7</xdr:row>
      <xdr:rowOff>77148</xdr:rowOff>
    </xdr:from>
    <xdr:to>
      <xdr:col>11</xdr:col>
      <xdr:colOff>386280</xdr:colOff>
      <xdr:row>17</xdr:row>
      <xdr:rowOff>125677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CA99C401-512C-2A02-95B7-A88765D837D9}"/>
            </a:ext>
          </a:extLst>
        </xdr:cNvPr>
        <xdr:cNvGrpSpPr/>
      </xdr:nvGrpSpPr>
      <xdr:grpSpPr>
        <a:xfrm>
          <a:off x="3803373" y="2646683"/>
          <a:ext cx="5520901" cy="1931378"/>
          <a:chOff x="3798095" y="2375053"/>
          <a:chExt cx="5503457" cy="1946915"/>
        </a:xfrm>
      </xdr:grpSpPr>
      <xdr:pic>
        <xdr:nvPicPr>
          <xdr:cNvPr id="18" name="Imagem 17">
            <a:extLst>
              <a:ext uri="{FF2B5EF4-FFF2-40B4-BE49-F238E27FC236}">
                <a16:creationId xmlns:a16="http://schemas.microsoft.com/office/drawing/2014/main" id="{5DD7BBB1-1F64-4CB0-9D5E-BAF1A162FD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98095" y="2375053"/>
            <a:ext cx="1946915" cy="1946915"/>
          </a:xfrm>
          <a:prstGeom prst="rect">
            <a:avLst/>
          </a:prstGeom>
        </xdr:spPr>
      </xdr:pic>
      <xdr:sp macro="" textlink="C̳álculos!C8">
        <xdr:nvSpPr>
          <xdr:cNvPr id="19" name="CaixaDeTexto 18">
            <a:extLst>
              <a:ext uri="{FF2B5EF4-FFF2-40B4-BE49-F238E27FC236}">
                <a16:creationId xmlns:a16="http://schemas.microsoft.com/office/drawing/2014/main" id="{96604728-52BE-C70F-430B-49E1FF083D4C}"/>
              </a:ext>
            </a:extLst>
          </xdr:cNvPr>
          <xdr:cNvSpPr txBox="1"/>
        </xdr:nvSpPr>
        <xdr:spPr>
          <a:xfrm>
            <a:off x="6029929" y="3079368"/>
            <a:ext cx="3271623" cy="49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7B19BF3-3A8D-4AF6-B1E2-726B12A6E471}" type="TxLink">
              <a:rPr lang="en-US" sz="3600" b="0" i="0" u="none" strike="noStrike">
                <a:solidFill>
                  <a:srgbClr val="00B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R$ 600,00 </a:t>
            </a:fld>
            <a:endParaRPr lang="en-US" sz="41300">
              <a:solidFill>
                <a:srgbClr val="00B05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>
    <xdr:from>
      <xdr:col>12</xdr:col>
      <xdr:colOff>554287</xdr:colOff>
      <xdr:row>5</xdr:row>
      <xdr:rowOff>95250</xdr:rowOff>
    </xdr:from>
    <xdr:to>
      <xdr:col>22</xdr:col>
      <xdr:colOff>494758</xdr:colOff>
      <xdr:row>17</xdr:row>
      <xdr:rowOff>125677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5FECDD1D-886C-4E19-BE13-B4A08AFF8C6A}"/>
            </a:ext>
          </a:extLst>
        </xdr:cNvPr>
        <xdr:cNvGrpSpPr/>
      </xdr:nvGrpSpPr>
      <xdr:grpSpPr>
        <a:xfrm>
          <a:off x="9935304" y="2122081"/>
          <a:ext cx="6032041" cy="2455980"/>
          <a:chOff x="3393281" y="4167187"/>
          <a:chExt cx="7834312" cy="4202906"/>
        </a:xfrm>
      </xdr:grpSpPr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2D7C1F62-2EAA-BA66-F676-2C6ED880DCC5}"/>
              </a:ext>
            </a:extLst>
          </xdr:cNvPr>
          <xdr:cNvSpPr/>
        </xdr:nvSpPr>
        <xdr:spPr>
          <a:xfrm>
            <a:off x="3393281" y="4167187"/>
            <a:ext cx="7834312" cy="4202906"/>
          </a:xfrm>
          <a:prstGeom prst="roundRect">
            <a:avLst>
              <a:gd name="adj" fmla="val 3353"/>
            </a:avLst>
          </a:prstGeom>
          <a:solidFill>
            <a:srgbClr val="FFFFFF"/>
          </a:solidFill>
          <a:ln w="63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2" name="Retângulo: Cantos Superiores Arredondados 21">
            <a:extLst>
              <a:ext uri="{FF2B5EF4-FFF2-40B4-BE49-F238E27FC236}">
                <a16:creationId xmlns:a16="http://schemas.microsoft.com/office/drawing/2014/main" id="{4E35F2E0-8360-E5FD-3432-678C60BFE23E}"/>
              </a:ext>
            </a:extLst>
          </xdr:cNvPr>
          <xdr:cNvSpPr/>
        </xdr:nvSpPr>
        <xdr:spPr>
          <a:xfrm>
            <a:off x="3405187" y="4191002"/>
            <a:ext cx="7810500" cy="858988"/>
          </a:xfrm>
          <a:prstGeom prst="round2SameRect">
            <a:avLst/>
          </a:prstGeom>
          <a:solidFill>
            <a:srgbClr val="E0E0E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aseline="0">
                <a:solidFill>
                  <a:srgbClr val="00B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SUBSCRIPTIONS MINECRAFT SEASON PASS</a:t>
            </a:r>
            <a:endParaRPr lang="pt-BR" sz="1800">
              <a:solidFill>
                <a:srgbClr val="00B050"/>
              </a:solidFill>
            </a:endParaRPr>
          </a:p>
        </xdr:txBody>
      </xdr:sp>
    </xdr:grpSp>
    <xdr:clientData/>
  </xdr:twoCellAnchor>
  <xdr:twoCellAnchor>
    <xdr:from>
      <xdr:col>13</xdr:col>
      <xdr:colOff>181450</xdr:colOff>
      <xdr:row>9</xdr:row>
      <xdr:rowOff>135674</xdr:rowOff>
    </xdr:from>
    <xdr:to>
      <xdr:col>22</xdr:col>
      <xdr:colOff>366558</xdr:colOff>
      <xdr:row>14</xdr:row>
      <xdr:rowOff>113771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91D3E20E-08F1-6D0E-C8A0-E7279ECEE15A}"/>
            </a:ext>
          </a:extLst>
        </xdr:cNvPr>
        <xdr:cNvGrpSpPr/>
      </xdr:nvGrpSpPr>
      <xdr:grpSpPr>
        <a:xfrm>
          <a:off x="10171624" y="3081779"/>
          <a:ext cx="5667521" cy="919521"/>
          <a:chOff x="10385121" y="2784155"/>
          <a:chExt cx="5643461" cy="930592"/>
        </a:xfrm>
      </xdr:grpSpPr>
      <xdr:sp macro="" textlink="C̳álculos!C9">
        <xdr:nvSpPr>
          <xdr:cNvPr id="24" name="CaixaDeTexto 23">
            <a:extLst>
              <a:ext uri="{FF2B5EF4-FFF2-40B4-BE49-F238E27FC236}">
                <a16:creationId xmlns:a16="http://schemas.microsoft.com/office/drawing/2014/main" id="{A321F70E-80D1-43E1-AB39-F455EA17009C}"/>
              </a:ext>
            </a:extLst>
          </xdr:cNvPr>
          <xdr:cNvSpPr txBox="1"/>
        </xdr:nvSpPr>
        <xdr:spPr>
          <a:xfrm>
            <a:off x="12756958" y="3004122"/>
            <a:ext cx="3271624" cy="4906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6A6A6A2-D21A-48C8-A6EE-2B35D49BBBBF}" type="TxLink">
              <a:rPr lang="en-US" sz="3600" b="0" i="0" u="none" strike="noStrike">
                <a:solidFill>
                  <a:srgbClr val="00B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 R$ 940,00 </a:t>
            </a:fld>
            <a:endParaRPr lang="pt-BR" sz="8800">
              <a:solidFill>
                <a:srgbClr val="00B050"/>
              </a:solidFill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  <xdr:grpSp>
        <xdr:nvGrpSpPr>
          <xdr:cNvPr id="25" name="Agrupar 24">
            <a:extLst>
              <a:ext uri="{FF2B5EF4-FFF2-40B4-BE49-F238E27FC236}">
                <a16:creationId xmlns:a16="http://schemas.microsoft.com/office/drawing/2014/main" id="{C62FF760-ED21-4666-8902-6492EC036C01}"/>
              </a:ext>
            </a:extLst>
          </xdr:cNvPr>
          <xdr:cNvGrpSpPr/>
        </xdr:nvGrpSpPr>
        <xdr:grpSpPr>
          <a:xfrm>
            <a:off x="10385121" y="2784155"/>
            <a:ext cx="2009286" cy="930592"/>
            <a:chOff x="3495675" y="5400677"/>
            <a:chExt cx="1549476" cy="752472"/>
          </a:xfrm>
        </xdr:grpSpPr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EB3BD758-B5B0-02EE-DFD4-E4F2179234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7"/>
              <a:ext cx="555497" cy="609599"/>
            </a:xfrm>
            <a:prstGeom prst="rect">
              <a:avLst/>
            </a:prstGeom>
          </xdr:spPr>
        </xdr:pic>
        <xdr:pic>
          <xdr:nvPicPr>
            <xdr:cNvPr id="27" name="Gráfico 26">
              <a:extLst>
                <a:ext uri="{FF2B5EF4-FFF2-40B4-BE49-F238E27FC236}">
                  <a16:creationId xmlns:a16="http://schemas.microsoft.com/office/drawing/2014/main" id="{FBE78562-BADE-2B33-0A7E-708873A9D01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3495675" y="5895936"/>
              <a:ext cx="1549476" cy="257213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12</xdr:col>
      <xdr:colOff>563525</xdr:colOff>
      <xdr:row>19</xdr:row>
      <xdr:rowOff>89517</xdr:rowOff>
    </xdr:from>
    <xdr:to>
      <xdr:col>22</xdr:col>
      <xdr:colOff>413122</xdr:colOff>
      <xdr:row>36</xdr:row>
      <xdr:rowOff>18079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17CC6A24-A9F6-461A-9C48-E6B2C32C7E3E}"/>
            </a:ext>
          </a:extLst>
        </xdr:cNvPr>
        <xdr:cNvGrpSpPr/>
      </xdr:nvGrpSpPr>
      <xdr:grpSpPr>
        <a:xfrm>
          <a:off x="9944542" y="4918470"/>
          <a:ext cx="5941167" cy="3151557"/>
          <a:chOff x="3393281" y="4167187"/>
          <a:chExt cx="7834312" cy="4202906"/>
        </a:xfrm>
      </xdr:grpSpPr>
      <xdr:sp macro="" textlink="">
        <xdr:nvSpPr>
          <xdr:cNvPr id="46" name="Retângulo: Cantos Arredondados 45">
            <a:extLst>
              <a:ext uri="{FF2B5EF4-FFF2-40B4-BE49-F238E27FC236}">
                <a16:creationId xmlns:a16="http://schemas.microsoft.com/office/drawing/2014/main" id="{0DD10521-23DF-43C8-536B-3E9D28E666FD}"/>
              </a:ext>
            </a:extLst>
          </xdr:cNvPr>
          <xdr:cNvSpPr/>
        </xdr:nvSpPr>
        <xdr:spPr>
          <a:xfrm>
            <a:off x="3393281" y="4167187"/>
            <a:ext cx="7834312" cy="4202906"/>
          </a:xfrm>
          <a:prstGeom prst="roundRect">
            <a:avLst>
              <a:gd name="adj" fmla="val 3353"/>
            </a:avLst>
          </a:prstGeom>
          <a:solidFill>
            <a:srgbClr val="FFFFFF"/>
          </a:solidFill>
          <a:ln w="635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7" name="Retângulo: Cantos Superiores Arredondados 46">
            <a:extLst>
              <a:ext uri="{FF2B5EF4-FFF2-40B4-BE49-F238E27FC236}">
                <a16:creationId xmlns:a16="http://schemas.microsoft.com/office/drawing/2014/main" id="{E0AD8BD8-8E07-7E06-3674-8E771733840B}"/>
              </a:ext>
            </a:extLst>
          </xdr:cNvPr>
          <xdr:cNvSpPr/>
        </xdr:nvSpPr>
        <xdr:spPr>
          <a:xfrm>
            <a:off x="3393441" y="4191002"/>
            <a:ext cx="7822248" cy="858989"/>
          </a:xfrm>
          <a:prstGeom prst="round2SameRect">
            <a:avLst/>
          </a:prstGeom>
          <a:solidFill>
            <a:srgbClr val="E0E0E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800" baseline="0">
                <a:solidFill>
                  <a:srgbClr val="00B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TOTAL SUBSCRIPTIONS GAME PASS</a:t>
            </a:r>
            <a:endParaRPr lang="pt-BR" sz="1800">
              <a:solidFill>
                <a:srgbClr val="00B050"/>
              </a:solidFill>
            </a:endParaRPr>
          </a:p>
        </xdr:txBody>
      </xdr:sp>
    </xdr:grpSp>
    <xdr:clientData/>
  </xdr:twoCellAnchor>
  <xdr:twoCellAnchor>
    <xdr:from>
      <xdr:col>17</xdr:col>
      <xdr:colOff>205001</xdr:colOff>
      <xdr:row>27</xdr:row>
      <xdr:rowOff>34603</xdr:rowOff>
    </xdr:from>
    <xdr:to>
      <xdr:col>22</xdr:col>
      <xdr:colOff>433916</xdr:colOff>
      <xdr:row>30</xdr:row>
      <xdr:rowOff>89641</xdr:rowOff>
    </xdr:to>
    <xdr:sp macro="" textlink="C̳álculos!C7">
      <xdr:nvSpPr>
        <xdr:cNvPr id="54" name="CaixaDeTexto 53">
          <a:extLst>
            <a:ext uri="{FF2B5EF4-FFF2-40B4-BE49-F238E27FC236}">
              <a16:creationId xmlns:a16="http://schemas.microsoft.com/office/drawing/2014/main" id="{0D7FA4AE-572E-48BD-82E9-357F4F8AA638}"/>
            </a:ext>
          </a:extLst>
        </xdr:cNvPr>
        <xdr:cNvSpPr txBox="1"/>
      </xdr:nvSpPr>
      <xdr:spPr>
        <a:xfrm>
          <a:off x="12693334" y="6448103"/>
          <a:ext cx="3298082" cy="626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fld id="{8FB53C52-3DE1-49CB-8084-B65BF08ADFBA}" type="TxLink">
            <a:rPr lang="en-US" sz="3600" b="0" i="0" u="none" strike="noStrike">
              <a:solidFill>
                <a:srgbClr val="00B050"/>
              </a:solidFill>
              <a:latin typeface="Segoe UI" panose="020B0502040204020203" pitchFamily="34" charset="0"/>
              <a:cs typeface="Segoe UI" panose="020B0502040204020203" pitchFamily="34" charset="0"/>
            </a:rPr>
            <a:t> R$ 690,00 </a:t>
          </a:fld>
          <a:endParaRPr lang="en-US" sz="41300">
            <a:solidFill>
              <a:srgbClr val="00B05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13</xdr:col>
      <xdr:colOff>283772</xdr:colOff>
      <xdr:row>26</xdr:row>
      <xdr:rowOff>124244</xdr:rowOff>
    </xdr:from>
    <xdr:to>
      <xdr:col>16</xdr:col>
      <xdr:colOff>569932</xdr:colOff>
      <xdr:row>31</xdr:row>
      <xdr:rowOff>0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4EA7BA24-19A0-430D-89B0-4D9332A5F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16772" y="6347244"/>
          <a:ext cx="2127660" cy="82825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" refreshedDate="45733.407200925925" createdVersion="8" refreshedVersion="8" minRefreshableVersion="3" recordCount="295" xr:uid="{42F6899A-E5D9-4E62-BC09-D4ADE444D2C4}">
  <cacheSource type="worksheet">
    <worksheetSource name="Tabela1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/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 count="3">
        <n v="15"/>
        <n v="5"/>
        <n v="10"/>
      </sharedItems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 count="2">
        <s v="Yes"/>
        <s v="No"/>
      </sharedItems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 count="2">
        <s v="Yes"/>
        <s v="No"/>
      </sharedItems>
    </cacheField>
    <cacheField name="Minecraft Season Pass Price" numFmtId="44">
      <sharedItems containsSemiMixedTypes="0" containsString="0" containsNumber="1" containsInteger="1" minValue="0" maxValue="20" count="2">
        <n v="20"/>
        <n v="0"/>
      </sharedItems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68133070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s v="João Silva"/>
    <x v="0"/>
    <d v="2024-01-01T00:00:00"/>
    <x v="0"/>
    <x v="0"/>
    <x v="0"/>
    <x v="0"/>
    <x v="0"/>
    <x v="0"/>
    <x v="0"/>
    <n v="5"/>
    <n v="60"/>
  </r>
  <r>
    <n v="3232"/>
    <s v="Maria Oliveira"/>
    <x v="1"/>
    <d v="2024-01-15T00:00:00"/>
    <x v="1"/>
    <x v="1"/>
    <x v="1"/>
    <x v="1"/>
    <x v="1"/>
    <x v="1"/>
    <x v="1"/>
    <n v="0"/>
    <n v="5"/>
  </r>
  <r>
    <n v="3233"/>
    <s v="Lucas Fernandes"/>
    <x v="2"/>
    <d v="2024-02-10T00:00:00"/>
    <x v="0"/>
    <x v="2"/>
    <x v="2"/>
    <x v="1"/>
    <x v="1"/>
    <x v="0"/>
    <x v="0"/>
    <n v="10"/>
    <n v="20"/>
  </r>
  <r>
    <n v="3234"/>
    <s v="Ana Souza"/>
    <x v="0"/>
    <d v="2024-02-20T00:00:00"/>
    <x v="1"/>
    <x v="0"/>
    <x v="0"/>
    <x v="0"/>
    <x v="0"/>
    <x v="0"/>
    <x v="0"/>
    <n v="3"/>
    <n v="62"/>
  </r>
  <r>
    <n v="3235"/>
    <s v="Pedro Gonçalves"/>
    <x v="1"/>
    <d v="2024-03-05T00:00:00"/>
    <x v="0"/>
    <x v="1"/>
    <x v="0"/>
    <x v="1"/>
    <x v="1"/>
    <x v="1"/>
    <x v="1"/>
    <n v="1"/>
    <n v="4"/>
  </r>
  <r>
    <n v="3236"/>
    <s v="Felipe Costa"/>
    <x v="2"/>
    <d v="2024-03-02T00:00:00"/>
    <x v="1"/>
    <x v="2"/>
    <x v="0"/>
    <x v="1"/>
    <x v="1"/>
    <x v="0"/>
    <x v="0"/>
    <n v="2"/>
    <n v="28"/>
  </r>
  <r>
    <n v="3237"/>
    <s v="Camila Ribeiro"/>
    <x v="0"/>
    <d v="2024-03-03T00:00:00"/>
    <x v="0"/>
    <x v="0"/>
    <x v="2"/>
    <x v="0"/>
    <x v="0"/>
    <x v="0"/>
    <x v="0"/>
    <n v="10"/>
    <n v="55"/>
  </r>
  <r>
    <n v="3238"/>
    <s v="André Mendes"/>
    <x v="1"/>
    <d v="2024-03-04T00:00:00"/>
    <x v="0"/>
    <x v="1"/>
    <x v="1"/>
    <x v="1"/>
    <x v="1"/>
    <x v="1"/>
    <x v="1"/>
    <n v="0"/>
    <n v="5"/>
  </r>
  <r>
    <n v="3239"/>
    <s v="Sofia Almeida"/>
    <x v="0"/>
    <d v="2024-03-05T00:00:00"/>
    <x v="1"/>
    <x v="0"/>
    <x v="0"/>
    <x v="0"/>
    <x v="0"/>
    <x v="0"/>
    <x v="0"/>
    <n v="5"/>
    <n v="60"/>
  </r>
  <r>
    <n v="3240"/>
    <s v="Bruno Martins"/>
    <x v="2"/>
    <d v="2024-03-06T00:00:00"/>
    <x v="0"/>
    <x v="2"/>
    <x v="2"/>
    <x v="1"/>
    <x v="1"/>
    <x v="0"/>
    <x v="0"/>
    <n v="15"/>
    <n v="15"/>
  </r>
  <r>
    <n v="3241"/>
    <s v="Rita Castro"/>
    <x v="1"/>
    <d v="2024-03-07T00:00:00"/>
    <x v="1"/>
    <x v="1"/>
    <x v="0"/>
    <x v="1"/>
    <x v="1"/>
    <x v="1"/>
    <x v="1"/>
    <n v="1"/>
    <n v="4"/>
  </r>
  <r>
    <n v="3242"/>
    <s v="Marco Túlio"/>
    <x v="0"/>
    <d v="2024-03-08T00:00:00"/>
    <x v="0"/>
    <x v="0"/>
    <x v="1"/>
    <x v="0"/>
    <x v="0"/>
    <x v="0"/>
    <x v="0"/>
    <n v="20"/>
    <n v="45"/>
  </r>
  <r>
    <n v="3243"/>
    <s v="Lívia Silveira"/>
    <x v="2"/>
    <d v="2024-03-09T00:00:00"/>
    <x v="1"/>
    <x v="2"/>
    <x v="0"/>
    <x v="1"/>
    <x v="1"/>
    <x v="0"/>
    <x v="0"/>
    <n v="10"/>
    <n v="20"/>
  </r>
  <r>
    <n v="3244"/>
    <s v="Diogo Sousa"/>
    <x v="1"/>
    <d v="2024-03-10T00:00:00"/>
    <x v="0"/>
    <x v="1"/>
    <x v="2"/>
    <x v="1"/>
    <x v="1"/>
    <x v="1"/>
    <x v="1"/>
    <n v="0"/>
    <n v="5"/>
  </r>
  <r>
    <n v="3245"/>
    <s v="Fernanda Lima"/>
    <x v="0"/>
    <d v="2024-03-11T00:00:00"/>
    <x v="1"/>
    <x v="0"/>
    <x v="0"/>
    <x v="0"/>
    <x v="0"/>
    <x v="0"/>
    <x v="0"/>
    <n v="8"/>
    <n v="57"/>
  </r>
  <r>
    <n v="3246"/>
    <s v="Caio Pereira"/>
    <x v="2"/>
    <d v="2024-03-12T00:00:00"/>
    <x v="0"/>
    <x v="2"/>
    <x v="1"/>
    <x v="1"/>
    <x v="1"/>
    <x v="0"/>
    <x v="0"/>
    <n v="12"/>
    <n v="18"/>
  </r>
  <r>
    <n v="3247"/>
    <s v="Beatriz Gomes"/>
    <x v="1"/>
    <d v="2024-03-13T00:00:00"/>
    <x v="1"/>
    <x v="1"/>
    <x v="0"/>
    <x v="1"/>
    <x v="1"/>
    <x v="1"/>
    <x v="1"/>
    <n v="2"/>
    <n v="3"/>
  </r>
  <r>
    <n v="3248"/>
    <s v="Cesar Oliveira"/>
    <x v="0"/>
    <d v="2024-03-14T00:00:00"/>
    <x v="0"/>
    <x v="0"/>
    <x v="2"/>
    <x v="0"/>
    <x v="0"/>
    <x v="0"/>
    <x v="0"/>
    <n v="7"/>
    <n v="58"/>
  </r>
  <r>
    <n v="3249"/>
    <s v="Débora Machado"/>
    <x v="2"/>
    <d v="2024-03-15T00:00:00"/>
    <x v="1"/>
    <x v="2"/>
    <x v="0"/>
    <x v="1"/>
    <x v="1"/>
    <x v="0"/>
    <x v="0"/>
    <n v="5"/>
    <n v="25"/>
  </r>
  <r>
    <n v="3250"/>
    <s v="Eduardo Vargas"/>
    <x v="1"/>
    <d v="2024-03-16T00:00:00"/>
    <x v="0"/>
    <x v="1"/>
    <x v="1"/>
    <x v="1"/>
    <x v="1"/>
    <x v="1"/>
    <x v="1"/>
    <n v="0"/>
    <n v="5"/>
  </r>
  <r>
    <n v="3251"/>
    <s v="Gabriela Santos"/>
    <x v="0"/>
    <d v="2024-03-17T00:00:00"/>
    <x v="1"/>
    <x v="0"/>
    <x v="0"/>
    <x v="0"/>
    <x v="0"/>
    <x v="0"/>
    <x v="0"/>
    <n v="3"/>
    <n v="62"/>
  </r>
  <r>
    <n v="3252"/>
    <s v="Henrique Dias"/>
    <x v="2"/>
    <d v="2024-03-18T00:00:00"/>
    <x v="0"/>
    <x v="2"/>
    <x v="2"/>
    <x v="1"/>
    <x v="1"/>
    <x v="0"/>
    <x v="0"/>
    <n v="15"/>
    <n v="15"/>
  </r>
  <r>
    <n v="3253"/>
    <s v="Isabela Moreira"/>
    <x v="1"/>
    <d v="2024-03-19T00:00:00"/>
    <x v="1"/>
    <x v="1"/>
    <x v="0"/>
    <x v="1"/>
    <x v="1"/>
    <x v="1"/>
    <x v="1"/>
    <n v="1"/>
    <n v="4"/>
  </r>
  <r>
    <n v="3254"/>
    <s v="Joaquim Barbosa"/>
    <x v="0"/>
    <d v="2024-03-20T00:00:00"/>
    <x v="0"/>
    <x v="0"/>
    <x v="1"/>
    <x v="0"/>
    <x v="0"/>
    <x v="0"/>
    <x v="0"/>
    <n v="20"/>
    <n v="45"/>
  </r>
  <r>
    <n v="3255"/>
    <s v="Lara Rocha"/>
    <x v="2"/>
    <d v="2024-03-21T00:00:00"/>
    <x v="1"/>
    <x v="2"/>
    <x v="0"/>
    <x v="1"/>
    <x v="1"/>
    <x v="0"/>
    <x v="0"/>
    <n v="10"/>
    <n v="20"/>
  </r>
  <r>
    <n v="3256"/>
    <s v="Matheus Silva"/>
    <x v="1"/>
    <d v="2024-03-22T00:00:00"/>
    <x v="0"/>
    <x v="1"/>
    <x v="2"/>
    <x v="1"/>
    <x v="1"/>
    <x v="1"/>
    <x v="1"/>
    <n v="0"/>
    <n v="5"/>
  </r>
  <r>
    <n v="3257"/>
    <s v="Nicole Costa"/>
    <x v="0"/>
    <d v="2024-03-23T00:00:00"/>
    <x v="1"/>
    <x v="0"/>
    <x v="0"/>
    <x v="0"/>
    <x v="0"/>
    <x v="0"/>
    <x v="0"/>
    <n v="5"/>
    <n v="60"/>
  </r>
  <r>
    <n v="3258"/>
    <s v="Otávio Mendonça"/>
    <x v="2"/>
    <d v="2024-03-24T00:00:00"/>
    <x v="0"/>
    <x v="2"/>
    <x v="1"/>
    <x v="1"/>
    <x v="1"/>
    <x v="0"/>
    <x v="0"/>
    <n v="15"/>
    <n v="15"/>
  </r>
  <r>
    <n v="3259"/>
    <s v="Paula Ferreira"/>
    <x v="1"/>
    <d v="2024-03-25T00:00:00"/>
    <x v="1"/>
    <x v="1"/>
    <x v="0"/>
    <x v="1"/>
    <x v="1"/>
    <x v="1"/>
    <x v="1"/>
    <n v="1"/>
    <n v="4"/>
  </r>
  <r>
    <n v="3260"/>
    <s v="Raquel Alves"/>
    <x v="0"/>
    <d v="2024-03-26T00:00:00"/>
    <x v="0"/>
    <x v="0"/>
    <x v="2"/>
    <x v="0"/>
    <x v="0"/>
    <x v="0"/>
    <x v="0"/>
    <n v="7"/>
    <n v="58"/>
  </r>
  <r>
    <n v="3261"/>
    <s v="Samuel Pires"/>
    <x v="2"/>
    <d v="2024-03-27T00:00:00"/>
    <x v="1"/>
    <x v="2"/>
    <x v="0"/>
    <x v="1"/>
    <x v="1"/>
    <x v="0"/>
    <x v="0"/>
    <n v="10"/>
    <n v="20"/>
  </r>
  <r>
    <n v="3262"/>
    <s v="Tânia Barros"/>
    <x v="1"/>
    <d v="2024-03-28T00:00:00"/>
    <x v="0"/>
    <x v="1"/>
    <x v="1"/>
    <x v="1"/>
    <x v="1"/>
    <x v="1"/>
    <x v="1"/>
    <n v="0"/>
    <n v="5"/>
  </r>
  <r>
    <n v="3263"/>
    <s v="Vinicius Lima"/>
    <x v="0"/>
    <d v="2024-03-29T00:00:00"/>
    <x v="1"/>
    <x v="0"/>
    <x v="0"/>
    <x v="0"/>
    <x v="0"/>
    <x v="0"/>
    <x v="0"/>
    <n v="3"/>
    <n v="62"/>
  </r>
  <r>
    <n v="3264"/>
    <s v="Yasmin Teixeira"/>
    <x v="2"/>
    <d v="2024-03-30T00:00:00"/>
    <x v="0"/>
    <x v="2"/>
    <x v="2"/>
    <x v="1"/>
    <x v="1"/>
    <x v="0"/>
    <x v="0"/>
    <n v="15"/>
    <n v="15"/>
  </r>
  <r>
    <n v="3265"/>
    <s v="Zé Carlos"/>
    <x v="1"/>
    <d v="2024-03-31T00:00:00"/>
    <x v="1"/>
    <x v="1"/>
    <x v="0"/>
    <x v="1"/>
    <x v="1"/>
    <x v="1"/>
    <x v="1"/>
    <n v="1"/>
    <n v="4"/>
  </r>
  <r>
    <n v="3266"/>
    <s v="Amanda Nogueira"/>
    <x v="1"/>
    <d v="2024-04-01T00:00:00"/>
    <x v="0"/>
    <x v="1"/>
    <x v="0"/>
    <x v="1"/>
    <x v="1"/>
    <x v="1"/>
    <x v="1"/>
    <n v="0"/>
    <n v="5"/>
  </r>
  <r>
    <n v="3267"/>
    <s v="Bruno Cavalheiro"/>
    <x v="0"/>
    <d v="2024-04-02T00:00:00"/>
    <x v="1"/>
    <x v="0"/>
    <x v="2"/>
    <x v="0"/>
    <x v="0"/>
    <x v="0"/>
    <x v="0"/>
    <n v="7"/>
    <n v="58"/>
  </r>
  <r>
    <n v="3268"/>
    <s v="Carla Dias"/>
    <x v="2"/>
    <d v="2024-04-03T00:00:00"/>
    <x v="0"/>
    <x v="2"/>
    <x v="1"/>
    <x v="1"/>
    <x v="1"/>
    <x v="0"/>
    <x v="0"/>
    <n v="10"/>
    <n v="20"/>
  </r>
  <r>
    <n v="3269"/>
    <s v="Diego Fontes"/>
    <x v="1"/>
    <d v="2024-04-04T00:00:00"/>
    <x v="1"/>
    <x v="1"/>
    <x v="2"/>
    <x v="1"/>
    <x v="1"/>
    <x v="1"/>
    <x v="1"/>
    <n v="1"/>
    <n v="4"/>
  </r>
  <r>
    <n v="3270"/>
    <s v="Eunice Lima"/>
    <x v="0"/>
    <d v="2024-04-05T00:00:00"/>
    <x v="0"/>
    <x v="0"/>
    <x v="0"/>
    <x v="0"/>
    <x v="0"/>
    <x v="0"/>
    <x v="0"/>
    <n v="15"/>
    <n v="50"/>
  </r>
  <r>
    <n v="3271"/>
    <s v="Fábio Martins"/>
    <x v="2"/>
    <d v="2024-04-06T00:00:00"/>
    <x v="1"/>
    <x v="2"/>
    <x v="0"/>
    <x v="1"/>
    <x v="1"/>
    <x v="0"/>
    <x v="0"/>
    <n v="5"/>
    <n v="25"/>
  </r>
  <r>
    <n v="3272"/>
    <s v="Gisele Araújo"/>
    <x v="1"/>
    <d v="2024-04-07T00:00:00"/>
    <x v="0"/>
    <x v="1"/>
    <x v="1"/>
    <x v="1"/>
    <x v="1"/>
    <x v="1"/>
    <x v="1"/>
    <n v="0"/>
    <n v="5"/>
  </r>
  <r>
    <n v="3273"/>
    <s v="Hélio Castro"/>
    <x v="0"/>
    <d v="2024-04-08T00:00:00"/>
    <x v="1"/>
    <x v="0"/>
    <x v="2"/>
    <x v="0"/>
    <x v="0"/>
    <x v="0"/>
    <x v="0"/>
    <n v="20"/>
    <n v="45"/>
  </r>
  <r>
    <n v="3274"/>
    <s v="Ingrid Menezes"/>
    <x v="2"/>
    <d v="2024-04-09T00:00:00"/>
    <x v="0"/>
    <x v="2"/>
    <x v="2"/>
    <x v="1"/>
    <x v="1"/>
    <x v="0"/>
    <x v="0"/>
    <n v="12"/>
    <n v="18"/>
  </r>
  <r>
    <n v="3275"/>
    <s v="Jorge Baptista"/>
    <x v="1"/>
    <d v="2024-04-10T00:00:00"/>
    <x v="1"/>
    <x v="1"/>
    <x v="0"/>
    <x v="1"/>
    <x v="1"/>
    <x v="1"/>
    <x v="1"/>
    <n v="2"/>
    <n v="3"/>
  </r>
  <r>
    <n v="3276"/>
    <s v="Kléber Oliveira"/>
    <x v="0"/>
    <d v="2024-04-11T00:00:00"/>
    <x v="0"/>
    <x v="0"/>
    <x v="1"/>
    <x v="0"/>
    <x v="0"/>
    <x v="0"/>
    <x v="0"/>
    <n v="5"/>
    <n v="60"/>
  </r>
  <r>
    <n v="3277"/>
    <s v="Luciana Freitas"/>
    <x v="2"/>
    <d v="2024-04-12T00:00:00"/>
    <x v="1"/>
    <x v="2"/>
    <x v="0"/>
    <x v="1"/>
    <x v="1"/>
    <x v="0"/>
    <x v="0"/>
    <n v="10"/>
    <n v="20"/>
  </r>
  <r>
    <n v="3278"/>
    <s v="Márcia Eller"/>
    <x v="1"/>
    <d v="2024-04-13T00:00:00"/>
    <x v="0"/>
    <x v="1"/>
    <x v="2"/>
    <x v="1"/>
    <x v="1"/>
    <x v="1"/>
    <x v="1"/>
    <n v="0"/>
    <n v="5"/>
  </r>
  <r>
    <n v="3279"/>
    <s v="Nilo Peçanha"/>
    <x v="0"/>
    <d v="2024-04-14T00:00:00"/>
    <x v="1"/>
    <x v="0"/>
    <x v="0"/>
    <x v="0"/>
    <x v="0"/>
    <x v="0"/>
    <x v="0"/>
    <n v="3"/>
    <n v="62"/>
  </r>
  <r>
    <n v="3280"/>
    <s v="Oscar Neves"/>
    <x v="2"/>
    <d v="2024-04-15T00:00:00"/>
    <x v="0"/>
    <x v="2"/>
    <x v="1"/>
    <x v="1"/>
    <x v="1"/>
    <x v="0"/>
    <x v="0"/>
    <n v="15"/>
    <n v="15"/>
  </r>
  <r>
    <n v="3281"/>
    <s v="Patrícia Soares"/>
    <x v="1"/>
    <d v="2024-04-16T00:00:00"/>
    <x v="1"/>
    <x v="1"/>
    <x v="0"/>
    <x v="1"/>
    <x v="1"/>
    <x v="1"/>
    <x v="1"/>
    <n v="1"/>
    <n v="4"/>
  </r>
  <r>
    <n v="3282"/>
    <s v="Quirino Gonçalves"/>
    <x v="0"/>
    <d v="2024-04-17T00:00:00"/>
    <x v="0"/>
    <x v="0"/>
    <x v="2"/>
    <x v="0"/>
    <x v="0"/>
    <x v="0"/>
    <x v="0"/>
    <n v="7"/>
    <n v="58"/>
  </r>
  <r>
    <n v="3283"/>
    <s v="Raul Machado"/>
    <x v="2"/>
    <d v="2024-04-18T00:00:00"/>
    <x v="1"/>
    <x v="2"/>
    <x v="0"/>
    <x v="1"/>
    <x v="1"/>
    <x v="0"/>
    <x v="0"/>
    <n v="10"/>
    <n v="20"/>
  </r>
  <r>
    <n v="3284"/>
    <s v="Sônia Lobo"/>
    <x v="1"/>
    <d v="2024-04-19T00:00:00"/>
    <x v="0"/>
    <x v="1"/>
    <x v="1"/>
    <x v="1"/>
    <x v="1"/>
    <x v="1"/>
    <x v="1"/>
    <n v="0"/>
    <n v="5"/>
  </r>
  <r>
    <n v="3285"/>
    <s v="Tiago Ramos"/>
    <x v="0"/>
    <d v="2024-04-20T00:00:00"/>
    <x v="1"/>
    <x v="0"/>
    <x v="0"/>
    <x v="0"/>
    <x v="0"/>
    <x v="0"/>
    <x v="0"/>
    <n v="20"/>
    <n v="45"/>
  </r>
  <r>
    <n v="3286"/>
    <s v="Ugo Pires"/>
    <x v="2"/>
    <d v="2024-04-21T00:00:00"/>
    <x v="0"/>
    <x v="2"/>
    <x v="2"/>
    <x v="1"/>
    <x v="1"/>
    <x v="0"/>
    <x v="0"/>
    <n v="15"/>
    <n v="15"/>
  </r>
  <r>
    <n v="3287"/>
    <s v="Valéria Nobre"/>
    <x v="1"/>
    <d v="2024-04-22T00:00:00"/>
    <x v="1"/>
    <x v="1"/>
    <x v="0"/>
    <x v="1"/>
    <x v="1"/>
    <x v="1"/>
    <x v="1"/>
    <n v="1"/>
    <n v="4"/>
  </r>
  <r>
    <n v="3288"/>
    <s v="William Siqueira"/>
    <x v="0"/>
    <d v="2024-04-23T00:00:00"/>
    <x v="0"/>
    <x v="0"/>
    <x v="1"/>
    <x v="0"/>
    <x v="0"/>
    <x v="0"/>
    <x v="0"/>
    <n v="3"/>
    <n v="62"/>
  </r>
  <r>
    <n v="3289"/>
    <s v="Xuxa Meneghel"/>
    <x v="2"/>
    <d v="2024-04-24T00:00:00"/>
    <x v="1"/>
    <x v="2"/>
    <x v="0"/>
    <x v="1"/>
    <x v="1"/>
    <x v="0"/>
    <x v="0"/>
    <n v="10"/>
    <n v="20"/>
  </r>
  <r>
    <n v="3290"/>
    <s v="Yara Figueiredo"/>
    <x v="1"/>
    <d v="2024-04-25T00:00:00"/>
    <x v="0"/>
    <x v="1"/>
    <x v="2"/>
    <x v="1"/>
    <x v="1"/>
    <x v="1"/>
    <x v="1"/>
    <n v="0"/>
    <n v="5"/>
  </r>
  <r>
    <n v="3291"/>
    <s v="Zacarias Alves"/>
    <x v="0"/>
    <d v="2024-04-26T00:00:00"/>
    <x v="1"/>
    <x v="0"/>
    <x v="0"/>
    <x v="0"/>
    <x v="0"/>
    <x v="0"/>
    <x v="0"/>
    <n v="5"/>
    <n v="60"/>
  </r>
  <r>
    <n v="3292"/>
    <s v="Amanda Bynes"/>
    <x v="2"/>
    <d v="2024-04-27T00:00:00"/>
    <x v="0"/>
    <x v="2"/>
    <x v="1"/>
    <x v="1"/>
    <x v="1"/>
    <x v="0"/>
    <x v="0"/>
    <n v="15"/>
    <n v="15"/>
  </r>
  <r>
    <n v="3293"/>
    <s v="Bruno Mars"/>
    <x v="1"/>
    <d v="2024-04-28T00:00:00"/>
    <x v="1"/>
    <x v="1"/>
    <x v="0"/>
    <x v="1"/>
    <x v="1"/>
    <x v="1"/>
    <x v="1"/>
    <n v="1"/>
    <n v="4"/>
  </r>
  <r>
    <n v="3294"/>
    <s v="Carla Bruni"/>
    <x v="0"/>
    <d v="2024-04-29T00:00:00"/>
    <x v="0"/>
    <x v="0"/>
    <x v="2"/>
    <x v="0"/>
    <x v="0"/>
    <x v="0"/>
    <x v="0"/>
    <n v="20"/>
    <n v="45"/>
  </r>
  <r>
    <n v="3295"/>
    <s v="Diego Maradona"/>
    <x v="2"/>
    <d v="2024-04-30T00:00:00"/>
    <x v="1"/>
    <x v="2"/>
    <x v="0"/>
    <x v="1"/>
    <x v="1"/>
    <x v="0"/>
    <x v="0"/>
    <n v="5"/>
    <n v="25"/>
  </r>
  <r>
    <n v="3296"/>
    <s v="Estela Marques"/>
    <x v="1"/>
    <d v="2024-05-01T00:00:00"/>
    <x v="1"/>
    <x v="1"/>
    <x v="0"/>
    <x v="1"/>
    <x v="1"/>
    <x v="1"/>
    <x v="1"/>
    <n v="0"/>
    <n v="5"/>
  </r>
  <r>
    <n v="3297"/>
    <s v="Fábio Nobre"/>
    <x v="0"/>
    <d v="2024-05-02T00:00:00"/>
    <x v="0"/>
    <x v="0"/>
    <x v="2"/>
    <x v="0"/>
    <x v="0"/>
    <x v="0"/>
    <x v="0"/>
    <n v="7"/>
    <n v="58"/>
  </r>
  <r>
    <n v="3298"/>
    <s v="Gabriel Oliveira"/>
    <x v="2"/>
    <d v="2024-05-03T00:00:00"/>
    <x v="1"/>
    <x v="2"/>
    <x v="1"/>
    <x v="1"/>
    <x v="1"/>
    <x v="0"/>
    <x v="0"/>
    <n v="10"/>
    <n v="20"/>
  </r>
  <r>
    <n v="3299"/>
    <s v="Helena Santos"/>
    <x v="1"/>
    <d v="2024-05-04T00:00:00"/>
    <x v="0"/>
    <x v="1"/>
    <x v="2"/>
    <x v="1"/>
    <x v="1"/>
    <x v="1"/>
    <x v="1"/>
    <n v="1"/>
    <n v="4"/>
  </r>
  <r>
    <n v="3300"/>
    <s v="Ivan Carvalho"/>
    <x v="0"/>
    <d v="2024-05-05T00:00:00"/>
    <x v="1"/>
    <x v="0"/>
    <x v="0"/>
    <x v="0"/>
    <x v="0"/>
    <x v="0"/>
    <x v="0"/>
    <n v="15"/>
    <n v="50"/>
  </r>
  <r>
    <n v="3301"/>
    <s v="Júlia Ferreira"/>
    <x v="2"/>
    <d v="2024-05-06T00:00:00"/>
    <x v="0"/>
    <x v="2"/>
    <x v="0"/>
    <x v="1"/>
    <x v="1"/>
    <x v="0"/>
    <x v="0"/>
    <n v="5"/>
    <n v="25"/>
  </r>
  <r>
    <n v="3302"/>
    <s v="Karla Alves"/>
    <x v="1"/>
    <d v="2024-05-07T00:00:00"/>
    <x v="1"/>
    <x v="1"/>
    <x v="1"/>
    <x v="1"/>
    <x v="1"/>
    <x v="1"/>
    <x v="1"/>
    <n v="0"/>
    <n v="5"/>
  </r>
  <r>
    <n v="3303"/>
    <s v="Lucas Mendes"/>
    <x v="0"/>
    <d v="2024-05-08T00:00:00"/>
    <x v="0"/>
    <x v="0"/>
    <x v="2"/>
    <x v="0"/>
    <x v="0"/>
    <x v="0"/>
    <x v="0"/>
    <n v="20"/>
    <n v="45"/>
  </r>
  <r>
    <n v="3304"/>
    <s v="Mônica Gomes"/>
    <x v="2"/>
    <d v="2024-05-09T00:00:00"/>
    <x v="1"/>
    <x v="2"/>
    <x v="2"/>
    <x v="1"/>
    <x v="1"/>
    <x v="0"/>
    <x v="0"/>
    <n v="12"/>
    <n v="18"/>
  </r>
  <r>
    <n v="3305"/>
    <s v="Norberto Queiroz"/>
    <x v="1"/>
    <d v="2024-05-10T00:00:00"/>
    <x v="0"/>
    <x v="1"/>
    <x v="0"/>
    <x v="1"/>
    <x v="1"/>
    <x v="1"/>
    <x v="1"/>
    <n v="2"/>
    <n v="3"/>
  </r>
  <r>
    <n v="3306"/>
    <s v="Otávio Barros"/>
    <x v="0"/>
    <d v="2024-05-11T00:00:00"/>
    <x v="1"/>
    <x v="0"/>
    <x v="1"/>
    <x v="0"/>
    <x v="0"/>
    <x v="0"/>
    <x v="0"/>
    <n v="5"/>
    <n v="60"/>
  </r>
  <r>
    <n v="3307"/>
    <s v="Paula Vieira"/>
    <x v="2"/>
    <d v="2024-05-12T00:00:00"/>
    <x v="0"/>
    <x v="2"/>
    <x v="0"/>
    <x v="1"/>
    <x v="1"/>
    <x v="0"/>
    <x v="0"/>
    <n v="10"/>
    <n v="20"/>
  </r>
  <r>
    <n v="3308"/>
    <s v="Quentin Ramos"/>
    <x v="1"/>
    <d v="2024-05-13T00:00:00"/>
    <x v="1"/>
    <x v="1"/>
    <x v="2"/>
    <x v="1"/>
    <x v="1"/>
    <x v="1"/>
    <x v="1"/>
    <n v="0"/>
    <n v="5"/>
  </r>
  <r>
    <n v="3309"/>
    <s v="Raquel Novaes"/>
    <x v="0"/>
    <d v="2024-05-14T00:00:00"/>
    <x v="0"/>
    <x v="0"/>
    <x v="0"/>
    <x v="0"/>
    <x v="0"/>
    <x v="0"/>
    <x v="0"/>
    <n v="3"/>
    <n v="62"/>
  </r>
  <r>
    <n v="3310"/>
    <s v="Samantha Lopes"/>
    <x v="2"/>
    <d v="2024-05-15T00:00:00"/>
    <x v="1"/>
    <x v="2"/>
    <x v="1"/>
    <x v="1"/>
    <x v="1"/>
    <x v="0"/>
    <x v="0"/>
    <n v="15"/>
    <n v="15"/>
  </r>
  <r>
    <n v="3311"/>
    <s v="Tiago Martins"/>
    <x v="1"/>
    <d v="2024-05-16T00:00:00"/>
    <x v="0"/>
    <x v="1"/>
    <x v="0"/>
    <x v="1"/>
    <x v="1"/>
    <x v="1"/>
    <x v="1"/>
    <n v="1"/>
    <n v="4"/>
  </r>
  <r>
    <n v="3312"/>
    <s v="Ulysses Guimarães"/>
    <x v="0"/>
    <d v="2024-05-17T00:00:00"/>
    <x v="1"/>
    <x v="0"/>
    <x v="2"/>
    <x v="0"/>
    <x v="0"/>
    <x v="0"/>
    <x v="0"/>
    <n v="7"/>
    <n v="58"/>
  </r>
  <r>
    <n v="3313"/>
    <s v="Vanessa Silva"/>
    <x v="2"/>
    <d v="2024-05-18T00:00:00"/>
    <x v="0"/>
    <x v="2"/>
    <x v="0"/>
    <x v="1"/>
    <x v="1"/>
    <x v="0"/>
    <x v="0"/>
    <n v="10"/>
    <n v="20"/>
  </r>
  <r>
    <n v="3314"/>
    <s v="William Carneiro"/>
    <x v="1"/>
    <d v="2024-05-19T00:00:00"/>
    <x v="1"/>
    <x v="1"/>
    <x v="1"/>
    <x v="1"/>
    <x v="1"/>
    <x v="1"/>
    <x v="1"/>
    <n v="0"/>
    <n v="5"/>
  </r>
  <r>
    <n v="3315"/>
    <s v="Ximena Rocha"/>
    <x v="0"/>
    <d v="2024-05-20T00:00:00"/>
    <x v="0"/>
    <x v="0"/>
    <x v="0"/>
    <x v="0"/>
    <x v="0"/>
    <x v="0"/>
    <x v="0"/>
    <n v="20"/>
    <n v="45"/>
  </r>
  <r>
    <n v="3316"/>
    <s v="Yasmin Figueiredo"/>
    <x v="2"/>
    <d v="2024-05-21T00:00:00"/>
    <x v="1"/>
    <x v="2"/>
    <x v="2"/>
    <x v="1"/>
    <x v="1"/>
    <x v="0"/>
    <x v="0"/>
    <n v="15"/>
    <n v="15"/>
  </r>
  <r>
    <n v="3317"/>
    <s v="Zara Cunha"/>
    <x v="1"/>
    <d v="2024-05-22T00:00:00"/>
    <x v="0"/>
    <x v="1"/>
    <x v="0"/>
    <x v="1"/>
    <x v="1"/>
    <x v="1"/>
    <x v="1"/>
    <n v="1"/>
    <n v="4"/>
  </r>
  <r>
    <n v="3318"/>
    <s v="Alan Teixeira"/>
    <x v="0"/>
    <d v="2024-05-23T00:00:00"/>
    <x v="1"/>
    <x v="0"/>
    <x v="1"/>
    <x v="0"/>
    <x v="0"/>
    <x v="0"/>
    <x v="0"/>
    <n v="3"/>
    <n v="62"/>
  </r>
  <r>
    <n v="3319"/>
    <s v="Bárbara Oliveira"/>
    <x v="2"/>
    <d v="2024-05-24T00:00:00"/>
    <x v="0"/>
    <x v="2"/>
    <x v="0"/>
    <x v="1"/>
    <x v="1"/>
    <x v="0"/>
    <x v="0"/>
    <n v="10"/>
    <n v="20"/>
  </r>
  <r>
    <n v="3320"/>
    <s v="Carlos Junqueira"/>
    <x v="1"/>
    <d v="2024-05-25T00:00:00"/>
    <x v="1"/>
    <x v="1"/>
    <x v="2"/>
    <x v="1"/>
    <x v="1"/>
    <x v="1"/>
    <x v="1"/>
    <n v="0"/>
    <n v="5"/>
  </r>
  <r>
    <n v="3321"/>
    <s v="Daniela Moura"/>
    <x v="0"/>
    <d v="2024-05-26T00:00:00"/>
    <x v="0"/>
    <x v="0"/>
    <x v="0"/>
    <x v="0"/>
    <x v="0"/>
    <x v="0"/>
    <x v="0"/>
    <n v="5"/>
    <n v="60"/>
  </r>
  <r>
    <n v="3322"/>
    <s v="Eduardo Lima"/>
    <x v="2"/>
    <d v="2024-05-27T00:00:00"/>
    <x v="1"/>
    <x v="2"/>
    <x v="1"/>
    <x v="1"/>
    <x v="1"/>
    <x v="0"/>
    <x v="0"/>
    <n v="15"/>
    <n v="15"/>
  </r>
  <r>
    <n v="3323"/>
    <s v="Fabiana Araújo"/>
    <x v="1"/>
    <d v="2024-05-28T00:00:00"/>
    <x v="0"/>
    <x v="1"/>
    <x v="0"/>
    <x v="1"/>
    <x v="1"/>
    <x v="1"/>
    <x v="1"/>
    <n v="1"/>
    <n v="4"/>
  </r>
  <r>
    <n v="3324"/>
    <s v="Geraldo Ribeiro"/>
    <x v="0"/>
    <d v="2024-05-29T00:00:00"/>
    <x v="1"/>
    <x v="0"/>
    <x v="2"/>
    <x v="0"/>
    <x v="0"/>
    <x v="0"/>
    <x v="0"/>
    <n v="20"/>
    <n v="45"/>
  </r>
  <r>
    <n v="3325"/>
    <s v="Héctor Vargas"/>
    <x v="2"/>
    <d v="2024-05-30T00:00:00"/>
    <x v="0"/>
    <x v="2"/>
    <x v="2"/>
    <x v="1"/>
    <x v="1"/>
    <x v="0"/>
    <x v="0"/>
    <n v="15"/>
    <n v="15"/>
  </r>
  <r>
    <n v="3326"/>
    <s v="Isabela Fonseca"/>
    <x v="1"/>
    <d v="2024-05-31T00:00:00"/>
    <x v="1"/>
    <x v="1"/>
    <x v="1"/>
    <x v="1"/>
    <x v="1"/>
    <x v="1"/>
    <x v="1"/>
    <n v="0"/>
    <n v="5"/>
  </r>
  <r>
    <n v="3327"/>
    <s v="João Pedro Almeida"/>
    <x v="0"/>
    <d v="2024-06-01T00:00:00"/>
    <x v="0"/>
    <x v="0"/>
    <x v="0"/>
    <x v="0"/>
    <x v="0"/>
    <x v="0"/>
    <x v="0"/>
    <n v="7"/>
    <n v="58"/>
  </r>
  <r>
    <n v="3328"/>
    <s v="Klara Costa"/>
    <x v="2"/>
    <d v="2024-06-02T00:00:00"/>
    <x v="1"/>
    <x v="2"/>
    <x v="1"/>
    <x v="1"/>
    <x v="1"/>
    <x v="0"/>
    <x v="0"/>
    <n v="10"/>
    <n v="20"/>
  </r>
  <r>
    <n v="3329"/>
    <s v="Luciana Mendes"/>
    <x v="1"/>
    <d v="2024-06-03T00:00:00"/>
    <x v="0"/>
    <x v="1"/>
    <x v="2"/>
    <x v="1"/>
    <x v="1"/>
    <x v="1"/>
    <x v="1"/>
    <n v="1"/>
    <n v="4"/>
  </r>
  <r>
    <n v="3330"/>
    <s v="Marcelo Gouveia"/>
    <x v="0"/>
    <d v="2024-06-04T00:00:00"/>
    <x v="1"/>
    <x v="0"/>
    <x v="0"/>
    <x v="0"/>
    <x v="0"/>
    <x v="0"/>
    <x v="0"/>
    <n v="15"/>
    <n v="50"/>
  </r>
  <r>
    <n v="3331"/>
    <s v="Nívea Borges"/>
    <x v="2"/>
    <d v="2024-06-05T00:00:00"/>
    <x v="0"/>
    <x v="2"/>
    <x v="0"/>
    <x v="1"/>
    <x v="1"/>
    <x v="0"/>
    <x v="0"/>
    <n v="5"/>
    <n v="25"/>
  </r>
  <r>
    <n v="3332"/>
    <s v="Oscar Nogueira"/>
    <x v="1"/>
    <d v="2024-06-06T00:00:00"/>
    <x v="1"/>
    <x v="1"/>
    <x v="1"/>
    <x v="1"/>
    <x v="1"/>
    <x v="1"/>
    <x v="1"/>
    <n v="0"/>
    <n v="5"/>
  </r>
  <r>
    <n v="3333"/>
    <s v="Patrícia Alves"/>
    <x v="0"/>
    <d v="2024-06-07T00:00:00"/>
    <x v="0"/>
    <x v="0"/>
    <x v="2"/>
    <x v="0"/>
    <x v="0"/>
    <x v="0"/>
    <x v="0"/>
    <n v="20"/>
    <n v="45"/>
  </r>
  <r>
    <n v="3334"/>
    <s v="Rafaela Silva"/>
    <x v="2"/>
    <d v="2024-06-08T00:00:00"/>
    <x v="1"/>
    <x v="2"/>
    <x v="2"/>
    <x v="1"/>
    <x v="1"/>
    <x v="0"/>
    <x v="0"/>
    <n v="12"/>
    <n v="18"/>
  </r>
  <r>
    <n v="3335"/>
    <s v="Samantha Moraes"/>
    <x v="1"/>
    <d v="2024-06-09T00:00:00"/>
    <x v="0"/>
    <x v="1"/>
    <x v="0"/>
    <x v="1"/>
    <x v="1"/>
    <x v="1"/>
    <x v="1"/>
    <n v="2"/>
    <n v="3"/>
  </r>
  <r>
    <n v="3336"/>
    <s v="Tatiana Rocha"/>
    <x v="1"/>
    <d v="2024-06-10T00:00:00"/>
    <x v="0"/>
    <x v="1"/>
    <x v="0"/>
    <x v="1"/>
    <x v="1"/>
    <x v="1"/>
    <x v="1"/>
    <n v="0"/>
    <n v="5"/>
  </r>
  <r>
    <n v="3337"/>
    <s v="Ulisses Tavares"/>
    <x v="0"/>
    <d v="2024-06-11T00:00:00"/>
    <x v="1"/>
    <x v="0"/>
    <x v="2"/>
    <x v="0"/>
    <x v="0"/>
    <x v="0"/>
    <x v="0"/>
    <n v="7"/>
    <n v="58"/>
  </r>
  <r>
    <n v="3338"/>
    <s v="Víctor Lemos"/>
    <x v="2"/>
    <d v="2024-06-12T00:00:00"/>
    <x v="0"/>
    <x v="2"/>
    <x v="1"/>
    <x v="1"/>
    <x v="1"/>
    <x v="0"/>
    <x v="0"/>
    <n v="10"/>
    <n v="20"/>
  </r>
  <r>
    <n v="3339"/>
    <s v="Wilma Barros"/>
    <x v="1"/>
    <d v="2024-06-13T00:00:00"/>
    <x v="1"/>
    <x v="1"/>
    <x v="2"/>
    <x v="1"/>
    <x v="1"/>
    <x v="1"/>
    <x v="1"/>
    <n v="1"/>
    <n v="4"/>
  </r>
  <r>
    <n v="3340"/>
    <s v="Xavier Nascimento"/>
    <x v="0"/>
    <d v="2024-06-14T00:00:00"/>
    <x v="0"/>
    <x v="0"/>
    <x v="0"/>
    <x v="0"/>
    <x v="0"/>
    <x v="0"/>
    <x v="0"/>
    <n v="15"/>
    <n v="50"/>
  </r>
  <r>
    <n v="3341"/>
    <s v="Yago Pereira"/>
    <x v="2"/>
    <d v="2024-06-15T00:00:00"/>
    <x v="1"/>
    <x v="2"/>
    <x v="0"/>
    <x v="1"/>
    <x v="1"/>
    <x v="0"/>
    <x v="0"/>
    <n v="5"/>
    <n v="25"/>
  </r>
  <r>
    <n v="3342"/>
    <s v="Zilda Ferreira"/>
    <x v="1"/>
    <d v="2024-06-16T00:00:00"/>
    <x v="0"/>
    <x v="1"/>
    <x v="1"/>
    <x v="1"/>
    <x v="1"/>
    <x v="1"/>
    <x v="1"/>
    <n v="0"/>
    <n v="5"/>
  </r>
  <r>
    <n v="3343"/>
    <s v="Amanda Lopes"/>
    <x v="0"/>
    <d v="2024-06-17T00:00:00"/>
    <x v="1"/>
    <x v="0"/>
    <x v="2"/>
    <x v="0"/>
    <x v="0"/>
    <x v="0"/>
    <x v="0"/>
    <n v="20"/>
    <n v="45"/>
  </r>
  <r>
    <n v="3344"/>
    <s v="Bruno Miranda"/>
    <x v="2"/>
    <d v="2024-06-18T00:00:00"/>
    <x v="0"/>
    <x v="2"/>
    <x v="2"/>
    <x v="1"/>
    <x v="1"/>
    <x v="0"/>
    <x v="0"/>
    <n v="12"/>
    <n v="18"/>
  </r>
  <r>
    <n v="3345"/>
    <s v="Célia Torres"/>
    <x v="1"/>
    <d v="2024-06-19T00:00:00"/>
    <x v="1"/>
    <x v="1"/>
    <x v="0"/>
    <x v="1"/>
    <x v="1"/>
    <x v="1"/>
    <x v="1"/>
    <n v="2"/>
    <n v="3"/>
  </r>
  <r>
    <n v="3346"/>
    <s v="Diogo Souza"/>
    <x v="0"/>
    <d v="2024-06-20T00:00:00"/>
    <x v="0"/>
    <x v="0"/>
    <x v="1"/>
    <x v="0"/>
    <x v="0"/>
    <x v="0"/>
    <x v="0"/>
    <n v="5"/>
    <n v="60"/>
  </r>
  <r>
    <n v="3347"/>
    <s v="Elisa Castro"/>
    <x v="2"/>
    <d v="2024-06-21T00:00:00"/>
    <x v="1"/>
    <x v="2"/>
    <x v="0"/>
    <x v="1"/>
    <x v="1"/>
    <x v="0"/>
    <x v="0"/>
    <n v="10"/>
    <n v="20"/>
  </r>
  <r>
    <n v="3348"/>
    <s v="Fátima Lima"/>
    <x v="1"/>
    <d v="2024-06-22T00:00:00"/>
    <x v="0"/>
    <x v="1"/>
    <x v="2"/>
    <x v="1"/>
    <x v="1"/>
    <x v="1"/>
    <x v="1"/>
    <n v="0"/>
    <n v="5"/>
  </r>
  <r>
    <n v="3349"/>
    <s v="Geraldo Ribeiro"/>
    <x v="0"/>
    <d v="2024-06-23T00:00:00"/>
    <x v="1"/>
    <x v="0"/>
    <x v="0"/>
    <x v="0"/>
    <x v="0"/>
    <x v="0"/>
    <x v="0"/>
    <n v="3"/>
    <n v="62"/>
  </r>
  <r>
    <n v="3350"/>
    <s v="Hélio Martins"/>
    <x v="2"/>
    <d v="2024-06-24T00:00:00"/>
    <x v="0"/>
    <x v="2"/>
    <x v="1"/>
    <x v="1"/>
    <x v="1"/>
    <x v="0"/>
    <x v="0"/>
    <n v="15"/>
    <n v="15"/>
  </r>
  <r>
    <n v="3351"/>
    <s v="Íris Santos"/>
    <x v="1"/>
    <d v="2024-06-25T00:00:00"/>
    <x v="1"/>
    <x v="1"/>
    <x v="0"/>
    <x v="1"/>
    <x v="1"/>
    <x v="1"/>
    <x v="1"/>
    <n v="1"/>
    <n v="4"/>
  </r>
  <r>
    <n v="3352"/>
    <s v="João Marcelo"/>
    <x v="0"/>
    <d v="2024-06-26T00:00:00"/>
    <x v="0"/>
    <x v="0"/>
    <x v="2"/>
    <x v="0"/>
    <x v="0"/>
    <x v="0"/>
    <x v="0"/>
    <n v="7"/>
    <n v="58"/>
  </r>
  <r>
    <n v="3353"/>
    <s v="Larissa Gomes"/>
    <x v="2"/>
    <d v="2024-06-27T00:00:00"/>
    <x v="1"/>
    <x v="2"/>
    <x v="0"/>
    <x v="1"/>
    <x v="1"/>
    <x v="0"/>
    <x v="0"/>
    <n v="10"/>
    <n v="20"/>
  </r>
  <r>
    <n v="3354"/>
    <s v="Márcio Silva"/>
    <x v="1"/>
    <d v="2024-06-28T00:00:00"/>
    <x v="0"/>
    <x v="1"/>
    <x v="1"/>
    <x v="1"/>
    <x v="1"/>
    <x v="1"/>
    <x v="1"/>
    <n v="0"/>
    <n v="5"/>
  </r>
  <r>
    <n v="3355"/>
    <s v="Nadia Costa"/>
    <x v="0"/>
    <d v="2024-06-29T00:00:00"/>
    <x v="1"/>
    <x v="0"/>
    <x v="0"/>
    <x v="0"/>
    <x v="0"/>
    <x v="0"/>
    <x v="0"/>
    <n v="20"/>
    <n v="45"/>
  </r>
  <r>
    <n v="3356"/>
    <s v="Oscar Almeida"/>
    <x v="2"/>
    <d v="2024-06-30T00:00:00"/>
    <x v="0"/>
    <x v="2"/>
    <x v="2"/>
    <x v="1"/>
    <x v="1"/>
    <x v="0"/>
    <x v="0"/>
    <n v="15"/>
    <n v="15"/>
  </r>
  <r>
    <n v="3357"/>
    <s v="Patricia Soares"/>
    <x v="1"/>
    <d v="2024-07-01T00:00:00"/>
    <x v="1"/>
    <x v="1"/>
    <x v="0"/>
    <x v="1"/>
    <x v="1"/>
    <x v="1"/>
    <x v="1"/>
    <n v="1"/>
    <n v="4"/>
  </r>
  <r>
    <n v="3358"/>
    <s v="Quênia Barros"/>
    <x v="0"/>
    <d v="2024-07-02T00:00:00"/>
    <x v="0"/>
    <x v="0"/>
    <x v="1"/>
    <x v="0"/>
    <x v="0"/>
    <x v="0"/>
    <x v="0"/>
    <n v="3"/>
    <n v="62"/>
  </r>
  <r>
    <n v="3359"/>
    <s v="Rafael Torres"/>
    <x v="2"/>
    <d v="2024-07-03T00:00:00"/>
    <x v="1"/>
    <x v="2"/>
    <x v="0"/>
    <x v="1"/>
    <x v="1"/>
    <x v="0"/>
    <x v="0"/>
    <n v="10"/>
    <n v="20"/>
  </r>
  <r>
    <n v="3360"/>
    <s v="Silvia Nascimento"/>
    <x v="1"/>
    <d v="2024-07-04T00:00:00"/>
    <x v="0"/>
    <x v="1"/>
    <x v="2"/>
    <x v="1"/>
    <x v="1"/>
    <x v="1"/>
    <x v="1"/>
    <n v="0"/>
    <n v="5"/>
  </r>
  <r>
    <n v="3361"/>
    <s v="Tiago Mendes"/>
    <x v="0"/>
    <d v="2024-07-05T00:00:00"/>
    <x v="1"/>
    <x v="0"/>
    <x v="0"/>
    <x v="0"/>
    <x v="0"/>
    <x v="0"/>
    <x v="0"/>
    <n v="15"/>
    <n v="50"/>
  </r>
  <r>
    <n v="3362"/>
    <s v="Ursula Silva"/>
    <x v="2"/>
    <d v="2024-07-06T00:00:00"/>
    <x v="0"/>
    <x v="2"/>
    <x v="1"/>
    <x v="1"/>
    <x v="1"/>
    <x v="0"/>
    <x v="0"/>
    <n v="15"/>
    <n v="15"/>
  </r>
  <r>
    <n v="3363"/>
    <s v="Vanessa Moraes"/>
    <x v="1"/>
    <d v="2024-07-07T00:00:00"/>
    <x v="1"/>
    <x v="1"/>
    <x v="0"/>
    <x v="1"/>
    <x v="1"/>
    <x v="1"/>
    <x v="1"/>
    <n v="1"/>
    <n v="4"/>
  </r>
  <r>
    <n v="3364"/>
    <s v="Waldir Junior"/>
    <x v="0"/>
    <d v="2024-07-08T00:00:00"/>
    <x v="0"/>
    <x v="0"/>
    <x v="2"/>
    <x v="0"/>
    <x v="0"/>
    <x v="0"/>
    <x v="0"/>
    <n v="7"/>
    <n v="58"/>
  </r>
  <r>
    <n v="3365"/>
    <s v="Xavier Lopes"/>
    <x v="2"/>
    <d v="2024-07-09T00:00:00"/>
    <x v="1"/>
    <x v="2"/>
    <x v="0"/>
    <x v="1"/>
    <x v="1"/>
    <x v="0"/>
    <x v="0"/>
    <n v="10"/>
    <n v="20"/>
  </r>
  <r>
    <n v="3366"/>
    <s v="Yolanda Freitas"/>
    <x v="1"/>
    <d v="2024-07-10T00:00:00"/>
    <x v="0"/>
    <x v="1"/>
    <x v="0"/>
    <x v="1"/>
    <x v="1"/>
    <x v="1"/>
    <x v="1"/>
    <n v="0"/>
    <n v="5"/>
  </r>
  <r>
    <n v="3367"/>
    <s v="Zacarias Nunes"/>
    <x v="0"/>
    <d v="2024-07-11T00:00:00"/>
    <x v="1"/>
    <x v="0"/>
    <x v="2"/>
    <x v="0"/>
    <x v="0"/>
    <x v="0"/>
    <x v="0"/>
    <n v="7"/>
    <n v="58"/>
  </r>
  <r>
    <n v="3368"/>
    <s v="Ana Clara Barreto"/>
    <x v="2"/>
    <d v="2024-07-12T00:00:00"/>
    <x v="0"/>
    <x v="2"/>
    <x v="1"/>
    <x v="1"/>
    <x v="1"/>
    <x v="0"/>
    <x v="0"/>
    <n v="10"/>
    <n v="20"/>
  </r>
  <r>
    <n v="3369"/>
    <s v="Bruno Henrique"/>
    <x v="1"/>
    <d v="2024-07-13T00:00:00"/>
    <x v="1"/>
    <x v="1"/>
    <x v="2"/>
    <x v="1"/>
    <x v="1"/>
    <x v="1"/>
    <x v="1"/>
    <n v="1"/>
    <n v="4"/>
  </r>
  <r>
    <n v="3370"/>
    <s v="Carlos Eduardo"/>
    <x v="0"/>
    <d v="2024-07-14T00:00:00"/>
    <x v="0"/>
    <x v="0"/>
    <x v="0"/>
    <x v="0"/>
    <x v="0"/>
    <x v="0"/>
    <x v="0"/>
    <n v="15"/>
    <n v="50"/>
  </r>
  <r>
    <n v="3371"/>
    <s v="Débora Lima"/>
    <x v="2"/>
    <d v="2024-07-15T00:00:00"/>
    <x v="1"/>
    <x v="2"/>
    <x v="0"/>
    <x v="1"/>
    <x v="1"/>
    <x v="0"/>
    <x v="0"/>
    <n v="5"/>
    <n v="25"/>
  </r>
  <r>
    <n v="3372"/>
    <s v="Elisa Neves"/>
    <x v="1"/>
    <d v="2024-07-16T00:00:00"/>
    <x v="0"/>
    <x v="1"/>
    <x v="1"/>
    <x v="1"/>
    <x v="1"/>
    <x v="1"/>
    <x v="1"/>
    <n v="0"/>
    <n v="5"/>
  </r>
  <r>
    <n v="3373"/>
    <s v="Fabiano Gomes"/>
    <x v="0"/>
    <d v="2024-07-17T00:00:00"/>
    <x v="1"/>
    <x v="0"/>
    <x v="2"/>
    <x v="0"/>
    <x v="0"/>
    <x v="0"/>
    <x v="0"/>
    <n v="20"/>
    <n v="45"/>
  </r>
  <r>
    <n v="3374"/>
    <s v="Gisele Oliveira"/>
    <x v="2"/>
    <d v="2024-07-18T00:00:00"/>
    <x v="0"/>
    <x v="2"/>
    <x v="2"/>
    <x v="1"/>
    <x v="1"/>
    <x v="0"/>
    <x v="0"/>
    <n v="12"/>
    <n v="18"/>
  </r>
  <r>
    <n v="3375"/>
    <s v="Héctor Silva"/>
    <x v="1"/>
    <d v="2024-07-19T00:00:00"/>
    <x v="1"/>
    <x v="1"/>
    <x v="0"/>
    <x v="1"/>
    <x v="1"/>
    <x v="1"/>
    <x v="1"/>
    <n v="2"/>
    <n v="3"/>
  </r>
  <r>
    <n v="3376"/>
    <s v="Igor Martins"/>
    <x v="0"/>
    <d v="2024-07-20T00:00:00"/>
    <x v="0"/>
    <x v="0"/>
    <x v="1"/>
    <x v="0"/>
    <x v="0"/>
    <x v="0"/>
    <x v="0"/>
    <n v="5"/>
    <n v="60"/>
  </r>
  <r>
    <n v="3377"/>
    <s v="Joana Figueiredo"/>
    <x v="2"/>
    <d v="2024-07-21T00:00:00"/>
    <x v="1"/>
    <x v="2"/>
    <x v="0"/>
    <x v="1"/>
    <x v="1"/>
    <x v="0"/>
    <x v="0"/>
    <n v="10"/>
    <n v="20"/>
  </r>
  <r>
    <n v="3378"/>
    <s v="Kleber Machado"/>
    <x v="1"/>
    <d v="2024-07-22T00:00:00"/>
    <x v="0"/>
    <x v="1"/>
    <x v="2"/>
    <x v="1"/>
    <x v="1"/>
    <x v="1"/>
    <x v="1"/>
    <n v="0"/>
    <n v="5"/>
  </r>
  <r>
    <n v="3379"/>
    <s v="Luciana Santos"/>
    <x v="0"/>
    <d v="2024-07-23T00:00:00"/>
    <x v="1"/>
    <x v="0"/>
    <x v="0"/>
    <x v="0"/>
    <x v="0"/>
    <x v="0"/>
    <x v="0"/>
    <n v="3"/>
    <n v="62"/>
  </r>
  <r>
    <n v="3380"/>
    <s v="Marcos Teixeira"/>
    <x v="2"/>
    <d v="2024-07-24T00:00:00"/>
    <x v="0"/>
    <x v="2"/>
    <x v="1"/>
    <x v="1"/>
    <x v="1"/>
    <x v="0"/>
    <x v="0"/>
    <n v="15"/>
    <n v="15"/>
  </r>
  <r>
    <n v="3381"/>
    <s v="Natalia Costa"/>
    <x v="1"/>
    <d v="2024-07-25T00:00:00"/>
    <x v="1"/>
    <x v="1"/>
    <x v="0"/>
    <x v="1"/>
    <x v="1"/>
    <x v="1"/>
    <x v="1"/>
    <n v="1"/>
    <n v="4"/>
  </r>
  <r>
    <n v="3382"/>
    <s v="Oscar Ribeiro"/>
    <x v="0"/>
    <d v="2024-07-26T00:00:00"/>
    <x v="0"/>
    <x v="0"/>
    <x v="2"/>
    <x v="0"/>
    <x v="0"/>
    <x v="0"/>
    <x v="0"/>
    <n v="7"/>
    <n v="58"/>
  </r>
  <r>
    <n v="3383"/>
    <s v="Patricia Almeida"/>
    <x v="2"/>
    <d v="2024-07-27T00:00:00"/>
    <x v="1"/>
    <x v="2"/>
    <x v="0"/>
    <x v="1"/>
    <x v="1"/>
    <x v="0"/>
    <x v="0"/>
    <n v="10"/>
    <n v="20"/>
  </r>
  <r>
    <n v="3384"/>
    <s v="Quirino Junior"/>
    <x v="1"/>
    <d v="2024-07-28T00:00:00"/>
    <x v="0"/>
    <x v="1"/>
    <x v="1"/>
    <x v="1"/>
    <x v="1"/>
    <x v="1"/>
    <x v="1"/>
    <n v="0"/>
    <n v="5"/>
  </r>
  <r>
    <n v="3385"/>
    <s v="Renata Machado"/>
    <x v="0"/>
    <d v="2024-07-29T00:00:00"/>
    <x v="1"/>
    <x v="0"/>
    <x v="0"/>
    <x v="0"/>
    <x v="0"/>
    <x v="0"/>
    <x v="0"/>
    <n v="20"/>
    <n v="45"/>
  </r>
  <r>
    <n v="3386"/>
    <s v="Sônia Alves"/>
    <x v="2"/>
    <d v="2024-07-30T00:00:00"/>
    <x v="0"/>
    <x v="2"/>
    <x v="2"/>
    <x v="1"/>
    <x v="1"/>
    <x v="0"/>
    <x v="0"/>
    <n v="15"/>
    <n v="15"/>
  </r>
  <r>
    <n v="3387"/>
    <s v="Tiago Nunes"/>
    <x v="1"/>
    <d v="2024-07-31T00:00:00"/>
    <x v="1"/>
    <x v="1"/>
    <x v="0"/>
    <x v="1"/>
    <x v="1"/>
    <x v="1"/>
    <x v="1"/>
    <n v="1"/>
    <n v="4"/>
  </r>
  <r>
    <n v="3388"/>
    <s v="Ulysses Pereira"/>
    <x v="0"/>
    <d v="2024-08-01T00:00:00"/>
    <x v="0"/>
    <x v="0"/>
    <x v="1"/>
    <x v="0"/>
    <x v="0"/>
    <x v="0"/>
    <x v="0"/>
    <n v="3"/>
    <n v="62"/>
  </r>
  <r>
    <n v="3389"/>
    <s v="Vanessa Lima"/>
    <x v="2"/>
    <d v="2024-08-02T00:00:00"/>
    <x v="1"/>
    <x v="2"/>
    <x v="0"/>
    <x v="1"/>
    <x v="1"/>
    <x v="0"/>
    <x v="0"/>
    <n v="10"/>
    <n v="20"/>
  </r>
  <r>
    <n v="3390"/>
    <s v="Wagner Santos"/>
    <x v="1"/>
    <d v="2024-08-03T00:00:00"/>
    <x v="0"/>
    <x v="1"/>
    <x v="2"/>
    <x v="1"/>
    <x v="1"/>
    <x v="1"/>
    <x v="1"/>
    <n v="0"/>
    <n v="5"/>
  </r>
  <r>
    <n v="3391"/>
    <s v="Xuxa Meneghel"/>
    <x v="0"/>
    <d v="2024-08-04T00:00:00"/>
    <x v="1"/>
    <x v="0"/>
    <x v="0"/>
    <x v="0"/>
    <x v="0"/>
    <x v="0"/>
    <x v="0"/>
    <n v="15"/>
    <n v="50"/>
  </r>
  <r>
    <n v="3392"/>
    <s v="Yasmin Silva"/>
    <x v="2"/>
    <d v="2024-08-05T00:00:00"/>
    <x v="0"/>
    <x v="2"/>
    <x v="1"/>
    <x v="1"/>
    <x v="1"/>
    <x v="0"/>
    <x v="0"/>
    <n v="15"/>
    <n v="15"/>
  </r>
  <r>
    <n v="3393"/>
    <s v="Zacarias de Souza"/>
    <x v="1"/>
    <d v="2024-08-06T00:00:00"/>
    <x v="1"/>
    <x v="1"/>
    <x v="0"/>
    <x v="1"/>
    <x v="1"/>
    <x v="1"/>
    <x v="1"/>
    <n v="1"/>
    <n v="4"/>
  </r>
  <r>
    <n v="3394"/>
    <s v="André Lima"/>
    <x v="0"/>
    <d v="2024-08-07T00:00:00"/>
    <x v="0"/>
    <x v="0"/>
    <x v="2"/>
    <x v="0"/>
    <x v="0"/>
    <x v="0"/>
    <x v="0"/>
    <n v="7"/>
    <n v="58"/>
  </r>
  <r>
    <n v="3395"/>
    <s v="Bianca Freitas"/>
    <x v="2"/>
    <d v="2024-08-08T00:00:00"/>
    <x v="1"/>
    <x v="2"/>
    <x v="0"/>
    <x v="1"/>
    <x v="1"/>
    <x v="0"/>
    <x v="0"/>
    <n v="10"/>
    <n v="20"/>
  </r>
  <r>
    <n v="3396"/>
    <s v="Caio Mendes"/>
    <x v="1"/>
    <d v="2024-08-09T00:00:00"/>
    <x v="0"/>
    <x v="1"/>
    <x v="1"/>
    <x v="1"/>
    <x v="1"/>
    <x v="1"/>
    <x v="1"/>
    <n v="0"/>
    <n v="5"/>
  </r>
  <r>
    <n v="3397"/>
    <s v="Daniela Moura"/>
    <x v="0"/>
    <d v="2024-08-10T00:00:00"/>
    <x v="1"/>
    <x v="0"/>
    <x v="0"/>
    <x v="0"/>
    <x v="0"/>
    <x v="0"/>
    <x v="0"/>
    <n v="20"/>
    <n v="45"/>
  </r>
  <r>
    <n v="3398"/>
    <s v="Eduardo Costa"/>
    <x v="2"/>
    <d v="2024-08-11T00:00:00"/>
    <x v="0"/>
    <x v="2"/>
    <x v="2"/>
    <x v="1"/>
    <x v="1"/>
    <x v="0"/>
    <x v="0"/>
    <n v="15"/>
    <n v="15"/>
  </r>
  <r>
    <n v="3399"/>
    <s v="Fernanda Gomes"/>
    <x v="1"/>
    <d v="2024-08-12T00:00:00"/>
    <x v="1"/>
    <x v="1"/>
    <x v="0"/>
    <x v="1"/>
    <x v="1"/>
    <x v="1"/>
    <x v="1"/>
    <n v="1"/>
    <n v="4"/>
  </r>
  <r>
    <n v="3400"/>
    <s v="Guilherme Souza"/>
    <x v="0"/>
    <d v="2024-08-13T00:00:00"/>
    <x v="0"/>
    <x v="0"/>
    <x v="1"/>
    <x v="0"/>
    <x v="0"/>
    <x v="0"/>
    <x v="0"/>
    <n v="5"/>
    <n v="60"/>
  </r>
  <r>
    <n v="3401"/>
    <s v="Helena Ribeiro"/>
    <x v="2"/>
    <d v="2024-08-14T00:00:00"/>
    <x v="1"/>
    <x v="2"/>
    <x v="0"/>
    <x v="1"/>
    <x v="1"/>
    <x v="0"/>
    <x v="0"/>
    <n v="10"/>
    <n v="20"/>
  </r>
  <r>
    <n v="3402"/>
    <s v="Igor Santos"/>
    <x v="1"/>
    <d v="2024-08-15T00:00:00"/>
    <x v="0"/>
    <x v="1"/>
    <x v="2"/>
    <x v="1"/>
    <x v="1"/>
    <x v="1"/>
    <x v="1"/>
    <n v="0"/>
    <n v="5"/>
  </r>
  <r>
    <n v="3403"/>
    <s v="João Carvalho"/>
    <x v="0"/>
    <d v="2024-08-16T00:00:00"/>
    <x v="1"/>
    <x v="0"/>
    <x v="0"/>
    <x v="0"/>
    <x v="0"/>
    <x v="0"/>
    <x v="0"/>
    <n v="3"/>
    <n v="62"/>
  </r>
  <r>
    <n v="3404"/>
    <s v="Klara Fagundes"/>
    <x v="2"/>
    <d v="2024-08-17T00:00:00"/>
    <x v="0"/>
    <x v="2"/>
    <x v="1"/>
    <x v="1"/>
    <x v="1"/>
    <x v="0"/>
    <x v="0"/>
    <n v="15"/>
    <n v="15"/>
  </r>
  <r>
    <n v="3405"/>
    <s v="Lúcia Mendonça"/>
    <x v="1"/>
    <d v="2024-08-18T00:00:00"/>
    <x v="1"/>
    <x v="1"/>
    <x v="0"/>
    <x v="1"/>
    <x v="1"/>
    <x v="1"/>
    <x v="1"/>
    <n v="1"/>
    <n v="4"/>
  </r>
  <r>
    <n v="3406"/>
    <s v="Marcelo Novaes"/>
    <x v="1"/>
    <d v="2024-08-19T00:00:00"/>
    <x v="0"/>
    <x v="1"/>
    <x v="0"/>
    <x v="1"/>
    <x v="1"/>
    <x v="1"/>
    <x v="1"/>
    <n v="0"/>
    <n v="5"/>
  </r>
  <r>
    <n v="3407"/>
    <s v="Nina Pacheco"/>
    <x v="0"/>
    <d v="2024-08-20T00:00:00"/>
    <x v="1"/>
    <x v="0"/>
    <x v="2"/>
    <x v="0"/>
    <x v="0"/>
    <x v="0"/>
    <x v="0"/>
    <n v="7"/>
    <n v="58"/>
  </r>
  <r>
    <n v="3408"/>
    <s v="Olívia Rios"/>
    <x v="2"/>
    <d v="2024-08-21T00:00:00"/>
    <x v="0"/>
    <x v="2"/>
    <x v="1"/>
    <x v="1"/>
    <x v="1"/>
    <x v="0"/>
    <x v="0"/>
    <n v="10"/>
    <n v="20"/>
  </r>
  <r>
    <n v="3409"/>
    <s v="Paulo Quintana"/>
    <x v="1"/>
    <d v="2024-08-22T00:00:00"/>
    <x v="1"/>
    <x v="1"/>
    <x v="2"/>
    <x v="1"/>
    <x v="1"/>
    <x v="1"/>
    <x v="1"/>
    <n v="1"/>
    <n v="4"/>
  </r>
  <r>
    <n v="3410"/>
    <s v="Raquel Domingos"/>
    <x v="0"/>
    <d v="2024-08-23T00:00:00"/>
    <x v="0"/>
    <x v="0"/>
    <x v="0"/>
    <x v="0"/>
    <x v="0"/>
    <x v="0"/>
    <x v="0"/>
    <n v="15"/>
    <n v="50"/>
  </r>
  <r>
    <n v="3411"/>
    <s v="Samuel Viana"/>
    <x v="2"/>
    <d v="2024-08-24T00:00:00"/>
    <x v="1"/>
    <x v="2"/>
    <x v="0"/>
    <x v="1"/>
    <x v="1"/>
    <x v="0"/>
    <x v="0"/>
    <n v="5"/>
    <n v="25"/>
  </r>
  <r>
    <n v="3412"/>
    <s v="Tatiane Rocha"/>
    <x v="1"/>
    <d v="2024-08-25T00:00:00"/>
    <x v="0"/>
    <x v="1"/>
    <x v="1"/>
    <x v="1"/>
    <x v="1"/>
    <x v="1"/>
    <x v="1"/>
    <n v="0"/>
    <n v="5"/>
  </r>
  <r>
    <n v="3413"/>
    <s v="Ulysses Farias"/>
    <x v="0"/>
    <d v="2024-08-26T00:00:00"/>
    <x v="1"/>
    <x v="0"/>
    <x v="2"/>
    <x v="0"/>
    <x v="0"/>
    <x v="0"/>
    <x v="0"/>
    <n v="20"/>
    <n v="45"/>
  </r>
  <r>
    <n v="3414"/>
    <s v="Vanessa Moreira"/>
    <x v="2"/>
    <d v="2024-08-27T00:00:00"/>
    <x v="0"/>
    <x v="2"/>
    <x v="2"/>
    <x v="1"/>
    <x v="1"/>
    <x v="0"/>
    <x v="0"/>
    <n v="12"/>
    <n v="18"/>
  </r>
  <r>
    <n v="3415"/>
    <s v="William Carvalho"/>
    <x v="1"/>
    <d v="2024-08-28T00:00:00"/>
    <x v="1"/>
    <x v="1"/>
    <x v="0"/>
    <x v="1"/>
    <x v="1"/>
    <x v="1"/>
    <x v="1"/>
    <n v="2"/>
    <n v="3"/>
  </r>
  <r>
    <n v="3416"/>
    <s v="Ximena Barros"/>
    <x v="0"/>
    <d v="2024-08-29T00:00:00"/>
    <x v="0"/>
    <x v="0"/>
    <x v="1"/>
    <x v="0"/>
    <x v="0"/>
    <x v="0"/>
    <x v="0"/>
    <n v="5"/>
    <n v="60"/>
  </r>
  <r>
    <n v="3417"/>
    <s v="Yara Machado"/>
    <x v="2"/>
    <d v="2024-08-30T00:00:00"/>
    <x v="1"/>
    <x v="2"/>
    <x v="0"/>
    <x v="1"/>
    <x v="1"/>
    <x v="0"/>
    <x v="0"/>
    <n v="10"/>
    <n v="20"/>
  </r>
  <r>
    <n v="3418"/>
    <s v="Zacarias Costa"/>
    <x v="1"/>
    <d v="2024-08-31T00:00:00"/>
    <x v="0"/>
    <x v="1"/>
    <x v="2"/>
    <x v="1"/>
    <x v="1"/>
    <x v="1"/>
    <x v="1"/>
    <n v="0"/>
    <n v="5"/>
  </r>
  <r>
    <n v="3419"/>
    <s v="André Lopes"/>
    <x v="0"/>
    <d v="2024-09-01T00:00:00"/>
    <x v="1"/>
    <x v="0"/>
    <x v="0"/>
    <x v="0"/>
    <x v="0"/>
    <x v="0"/>
    <x v="0"/>
    <n v="3"/>
    <n v="62"/>
  </r>
  <r>
    <n v="3420"/>
    <s v="Beatriz Souza"/>
    <x v="2"/>
    <d v="2024-09-02T00:00:00"/>
    <x v="0"/>
    <x v="2"/>
    <x v="1"/>
    <x v="1"/>
    <x v="1"/>
    <x v="0"/>
    <x v="0"/>
    <n v="15"/>
    <n v="15"/>
  </r>
  <r>
    <n v="3421"/>
    <s v="Caio Pereira"/>
    <x v="1"/>
    <d v="2024-09-03T00:00:00"/>
    <x v="1"/>
    <x v="1"/>
    <x v="0"/>
    <x v="1"/>
    <x v="1"/>
    <x v="1"/>
    <x v="1"/>
    <n v="1"/>
    <n v="4"/>
  </r>
  <r>
    <n v="3422"/>
    <s v="Daniela Araújo"/>
    <x v="0"/>
    <d v="2024-09-04T00:00:00"/>
    <x v="0"/>
    <x v="0"/>
    <x v="2"/>
    <x v="0"/>
    <x v="0"/>
    <x v="0"/>
    <x v="0"/>
    <n v="7"/>
    <n v="58"/>
  </r>
  <r>
    <n v="3423"/>
    <s v="Eduardo Santos"/>
    <x v="2"/>
    <d v="2024-09-05T00:00:00"/>
    <x v="1"/>
    <x v="2"/>
    <x v="0"/>
    <x v="1"/>
    <x v="1"/>
    <x v="0"/>
    <x v="0"/>
    <n v="10"/>
    <n v="20"/>
  </r>
  <r>
    <n v="3424"/>
    <s v="Fernanda Lima"/>
    <x v="1"/>
    <d v="2024-09-06T00:00:00"/>
    <x v="0"/>
    <x v="1"/>
    <x v="1"/>
    <x v="1"/>
    <x v="1"/>
    <x v="1"/>
    <x v="1"/>
    <n v="0"/>
    <n v="5"/>
  </r>
  <r>
    <n v="3425"/>
    <s v="Gabriel Teixeira"/>
    <x v="0"/>
    <d v="2024-09-07T00:00:00"/>
    <x v="1"/>
    <x v="0"/>
    <x v="0"/>
    <x v="0"/>
    <x v="0"/>
    <x v="0"/>
    <x v="0"/>
    <n v="20"/>
    <n v="45"/>
  </r>
  <r>
    <n v="3426"/>
    <s v="Helena Ribeiro"/>
    <x v="2"/>
    <d v="2024-09-08T00:00:00"/>
    <x v="0"/>
    <x v="2"/>
    <x v="2"/>
    <x v="1"/>
    <x v="1"/>
    <x v="0"/>
    <x v="0"/>
    <n v="15"/>
    <n v="15"/>
  </r>
  <r>
    <n v="3427"/>
    <s v="Igor Mendes"/>
    <x v="1"/>
    <d v="2024-09-09T00:00:00"/>
    <x v="1"/>
    <x v="1"/>
    <x v="0"/>
    <x v="1"/>
    <x v="1"/>
    <x v="1"/>
    <x v="1"/>
    <n v="1"/>
    <n v="4"/>
  </r>
  <r>
    <n v="3428"/>
    <s v="Joana Silveira"/>
    <x v="0"/>
    <d v="2024-09-10T00:00:00"/>
    <x v="0"/>
    <x v="0"/>
    <x v="1"/>
    <x v="0"/>
    <x v="0"/>
    <x v="0"/>
    <x v="0"/>
    <n v="3"/>
    <n v="62"/>
  </r>
  <r>
    <n v="3429"/>
    <s v="Lucas Martins"/>
    <x v="2"/>
    <d v="2024-09-11T00:00:00"/>
    <x v="1"/>
    <x v="2"/>
    <x v="0"/>
    <x v="1"/>
    <x v="1"/>
    <x v="0"/>
    <x v="0"/>
    <n v="10"/>
    <n v="20"/>
  </r>
  <r>
    <n v="3430"/>
    <s v="Marcela Gouveia"/>
    <x v="1"/>
    <d v="2024-09-12T00:00:00"/>
    <x v="0"/>
    <x v="1"/>
    <x v="2"/>
    <x v="1"/>
    <x v="1"/>
    <x v="1"/>
    <x v="1"/>
    <n v="0"/>
    <n v="5"/>
  </r>
  <r>
    <n v="3431"/>
    <s v="Nicolas Borges"/>
    <x v="0"/>
    <d v="2024-09-13T00:00:00"/>
    <x v="1"/>
    <x v="0"/>
    <x v="0"/>
    <x v="0"/>
    <x v="0"/>
    <x v="0"/>
    <x v="0"/>
    <n v="15"/>
    <n v="50"/>
  </r>
  <r>
    <n v="3432"/>
    <s v="Olivia Freitas"/>
    <x v="2"/>
    <d v="2024-09-14T00:00:00"/>
    <x v="0"/>
    <x v="2"/>
    <x v="1"/>
    <x v="1"/>
    <x v="1"/>
    <x v="0"/>
    <x v="0"/>
    <n v="15"/>
    <n v="15"/>
  </r>
  <r>
    <n v="3433"/>
    <s v="Paulo Nogueira"/>
    <x v="1"/>
    <d v="2024-09-15T00:00:00"/>
    <x v="1"/>
    <x v="1"/>
    <x v="0"/>
    <x v="1"/>
    <x v="1"/>
    <x v="1"/>
    <x v="1"/>
    <n v="1"/>
    <n v="4"/>
  </r>
  <r>
    <n v="3434"/>
    <s v="Raquel Andrade"/>
    <x v="0"/>
    <d v="2024-09-16T00:00:00"/>
    <x v="0"/>
    <x v="0"/>
    <x v="2"/>
    <x v="0"/>
    <x v="0"/>
    <x v="0"/>
    <x v="0"/>
    <n v="7"/>
    <n v="58"/>
  </r>
  <r>
    <n v="3435"/>
    <s v="Sônia Carvalho"/>
    <x v="2"/>
    <d v="2024-09-17T00:00:00"/>
    <x v="1"/>
    <x v="2"/>
    <x v="0"/>
    <x v="1"/>
    <x v="1"/>
    <x v="0"/>
    <x v="0"/>
    <n v="10"/>
    <n v="20"/>
  </r>
  <r>
    <n v="3436"/>
    <s v="Tiago Rodrigues"/>
    <x v="1"/>
    <d v="2024-09-18T00:00:00"/>
    <x v="0"/>
    <x v="1"/>
    <x v="0"/>
    <x v="1"/>
    <x v="1"/>
    <x v="1"/>
    <x v="1"/>
    <n v="0"/>
    <n v="5"/>
  </r>
  <r>
    <n v="3437"/>
    <s v="Ursula Monteiro"/>
    <x v="0"/>
    <d v="2024-09-19T00:00:00"/>
    <x v="1"/>
    <x v="0"/>
    <x v="2"/>
    <x v="0"/>
    <x v="0"/>
    <x v="0"/>
    <x v="0"/>
    <n v="7"/>
    <n v="58"/>
  </r>
  <r>
    <n v="3438"/>
    <s v="Vanessa Pereira"/>
    <x v="2"/>
    <d v="2024-09-20T00:00:00"/>
    <x v="0"/>
    <x v="2"/>
    <x v="1"/>
    <x v="1"/>
    <x v="1"/>
    <x v="0"/>
    <x v="0"/>
    <n v="10"/>
    <n v="20"/>
  </r>
  <r>
    <n v="3439"/>
    <s v="Walter Silva"/>
    <x v="1"/>
    <d v="2024-09-21T00:00:00"/>
    <x v="1"/>
    <x v="1"/>
    <x v="2"/>
    <x v="1"/>
    <x v="1"/>
    <x v="1"/>
    <x v="1"/>
    <n v="1"/>
    <n v="4"/>
  </r>
  <r>
    <n v="3440"/>
    <s v="Xavier Almeida"/>
    <x v="0"/>
    <d v="2024-09-22T00:00:00"/>
    <x v="0"/>
    <x v="0"/>
    <x v="0"/>
    <x v="0"/>
    <x v="0"/>
    <x v="0"/>
    <x v="0"/>
    <n v="15"/>
    <n v="50"/>
  </r>
  <r>
    <n v="3441"/>
    <s v="Yasmine Correia"/>
    <x v="2"/>
    <d v="2024-09-23T00:00:00"/>
    <x v="1"/>
    <x v="2"/>
    <x v="0"/>
    <x v="1"/>
    <x v="1"/>
    <x v="0"/>
    <x v="0"/>
    <n v="5"/>
    <n v="25"/>
  </r>
  <r>
    <n v="3442"/>
    <s v="Zacarias Almeida"/>
    <x v="1"/>
    <d v="2024-09-24T00:00:00"/>
    <x v="0"/>
    <x v="1"/>
    <x v="1"/>
    <x v="1"/>
    <x v="1"/>
    <x v="1"/>
    <x v="1"/>
    <n v="0"/>
    <n v="5"/>
  </r>
  <r>
    <n v="3443"/>
    <s v="Amanda Costa"/>
    <x v="0"/>
    <d v="2024-09-25T00:00:00"/>
    <x v="1"/>
    <x v="0"/>
    <x v="2"/>
    <x v="0"/>
    <x v="0"/>
    <x v="0"/>
    <x v="0"/>
    <n v="20"/>
    <n v="45"/>
  </r>
  <r>
    <n v="3444"/>
    <s v="Bruno Ferreira"/>
    <x v="2"/>
    <d v="2024-09-26T00:00:00"/>
    <x v="0"/>
    <x v="2"/>
    <x v="2"/>
    <x v="1"/>
    <x v="1"/>
    <x v="0"/>
    <x v="0"/>
    <n v="12"/>
    <n v="18"/>
  </r>
  <r>
    <n v="3445"/>
    <s v="Carla Dias"/>
    <x v="1"/>
    <d v="2024-09-27T00:00:00"/>
    <x v="1"/>
    <x v="1"/>
    <x v="0"/>
    <x v="1"/>
    <x v="1"/>
    <x v="1"/>
    <x v="1"/>
    <n v="2"/>
    <n v="3"/>
  </r>
  <r>
    <n v="3446"/>
    <s v="Diogo Martins"/>
    <x v="0"/>
    <d v="2024-09-28T00:00:00"/>
    <x v="0"/>
    <x v="0"/>
    <x v="1"/>
    <x v="0"/>
    <x v="0"/>
    <x v="0"/>
    <x v="0"/>
    <n v="5"/>
    <n v="60"/>
  </r>
  <r>
    <n v="3447"/>
    <s v="Elisa Campos"/>
    <x v="2"/>
    <d v="2024-09-29T00:00:00"/>
    <x v="1"/>
    <x v="2"/>
    <x v="0"/>
    <x v="1"/>
    <x v="1"/>
    <x v="0"/>
    <x v="0"/>
    <n v="10"/>
    <n v="20"/>
  </r>
  <r>
    <n v="3448"/>
    <s v="Fabiana Lima"/>
    <x v="1"/>
    <d v="2024-09-30T00:00:00"/>
    <x v="0"/>
    <x v="1"/>
    <x v="2"/>
    <x v="1"/>
    <x v="1"/>
    <x v="1"/>
    <x v="1"/>
    <n v="0"/>
    <n v="5"/>
  </r>
  <r>
    <n v="3449"/>
    <s v="Gabriel Santos"/>
    <x v="0"/>
    <d v="2024-10-01T00:00:00"/>
    <x v="1"/>
    <x v="0"/>
    <x v="0"/>
    <x v="0"/>
    <x v="0"/>
    <x v="0"/>
    <x v="0"/>
    <n v="3"/>
    <n v="62"/>
  </r>
  <r>
    <n v="3450"/>
    <s v="Helena Ferreira"/>
    <x v="2"/>
    <d v="2024-10-02T00:00:00"/>
    <x v="0"/>
    <x v="2"/>
    <x v="1"/>
    <x v="1"/>
    <x v="1"/>
    <x v="0"/>
    <x v="0"/>
    <n v="15"/>
    <n v="15"/>
  </r>
  <r>
    <n v="3451"/>
    <s v="Ígor Nunes"/>
    <x v="1"/>
    <d v="2024-10-03T00:00:00"/>
    <x v="1"/>
    <x v="1"/>
    <x v="0"/>
    <x v="1"/>
    <x v="1"/>
    <x v="1"/>
    <x v="1"/>
    <n v="1"/>
    <n v="4"/>
  </r>
  <r>
    <n v="3452"/>
    <s v="Joana Silveira"/>
    <x v="0"/>
    <d v="2024-10-04T00:00:00"/>
    <x v="0"/>
    <x v="0"/>
    <x v="2"/>
    <x v="0"/>
    <x v="0"/>
    <x v="0"/>
    <x v="0"/>
    <n v="7"/>
    <n v="58"/>
  </r>
  <r>
    <n v="3453"/>
    <s v="Kléber Oliveira"/>
    <x v="2"/>
    <d v="2024-10-05T00:00:00"/>
    <x v="1"/>
    <x v="2"/>
    <x v="0"/>
    <x v="1"/>
    <x v="1"/>
    <x v="0"/>
    <x v="0"/>
    <n v="10"/>
    <n v="20"/>
  </r>
  <r>
    <n v="3454"/>
    <s v="Luciana Morais"/>
    <x v="1"/>
    <d v="2024-10-06T00:00:00"/>
    <x v="0"/>
    <x v="1"/>
    <x v="1"/>
    <x v="1"/>
    <x v="1"/>
    <x v="1"/>
    <x v="1"/>
    <n v="0"/>
    <n v="5"/>
  </r>
  <r>
    <n v="3455"/>
    <s v="Marcos Vinícius"/>
    <x v="0"/>
    <d v="2024-10-07T00:00:00"/>
    <x v="1"/>
    <x v="0"/>
    <x v="0"/>
    <x v="0"/>
    <x v="0"/>
    <x v="0"/>
    <x v="0"/>
    <n v="20"/>
    <n v="45"/>
  </r>
  <r>
    <n v="3456"/>
    <s v="Natália Barros"/>
    <x v="2"/>
    <d v="2024-10-08T00:00:00"/>
    <x v="0"/>
    <x v="2"/>
    <x v="2"/>
    <x v="1"/>
    <x v="1"/>
    <x v="0"/>
    <x v="0"/>
    <n v="15"/>
    <n v="15"/>
  </r>
  <r>
    <n v="3457"/>
    <s v="Oscar Sampaio"/>
    <x v="1"/>
    <d v="2024-10-09T00:00:00"/>
    <x v="1"/>
    <x v="1"/>
    <x v="0"/>
    <x v="1"/>
    <x v="1"/>
    <x v="1"/>
    <x v="1"/>
    <n v="1"/>
    <n v="4"/>
  </r>
  <r>
    <n v="3458"/>
    <s v="Patrícia Leite"/>
    <x v="0"/>
    <d v="2024-10-10T00:00:00"/>
    <x v="0"/>
    <x v="0"/>
    <x v="1"/>
    <x v="0"/>
    <x v="0"/>
    <x v="0"/>
    <x v="0"/>
    <n v="3"/>
    <n v="62"/>
  </r>
  <r>
    <n v="3459"/>
    <s v="Quênia Rocha"/>
    <x v="2"/>
    <d v="2024-10-11T00:00:00"/>
    <x v="1"/>
    <x v="2"/>
    <x v="0"/>
    <x v="1"/>
    <x v="1"/>
    <x v="0"/>
    <x v="0"/>
    <n v="10"/>
    <n v="20"/>
  </r>
  <r>
    <n v="3460"/>
    <s v="Rafael Torres"/>
    <x v="1"/>
    <d v="2024-10-12T00:00:00"/>
    <x v="0"/>
    <x v="1"/>
    <x v="2"/>
    <x v="1"/>
    <x v="1"/>
    <x v="1"/>
    <x v="1"/>
    <n v="0"/>
    <n v="5"/>
  </r>
  <r>
    <n v="3461"/>
    <s v="Sandra Gouveia"/>
    <x v="0"/>
    <d v="2024-10-13T00:00:00"/>
    <x v="1"/>
    <x v="0"/>
    <x v="0"/>
    <x v="0"/>
    <x v="0"/>
    <x v="0"/>
    <x v="0"/>
    <n v="15"/>
    <n v="50"/>
  </r>
  <r>
    <n v="3462"/>
    <s v="Tiago Lacerda"/>
    <x v="2"/>
    <d v="2024-10-14T00:00:00"/>
    <x v="0"/>
    <x v="2"/>
    <x v="1"/>
    <x v="1"/>
    <x v="1"/>
    <x v="0"/>
    <x v="0"/>
    <n v="15"/>
    <n v="15"/>
  </r>
  <r>
    <n v="3463"/>
    <s v="Ursula Fonseca"/>
    <x v="1"/>
    <d v="2024-10-15T00:00:00"/>
    <x v="1"/>
    <x v="1"/>
    <x v="0"/>
    <x v="1"/>
    <x v="1"/>
    <x v="1"/>
    <x v="1"/>
    <n v="1"/>
    <n v="4"/>
  </r>
  <r>
    <n v="3464"/>
    <s v="Vanessa Andrade"/>
    <x v="0"/>
    <d v="2024-10-16T00:00:00"/>
    <x v="0"/>
    <x v="0"/>
    <x v="2"/>
    <x v="0"/>
    <x v="0"/>
    <x v="0"/>
    <x v="0"/>
    <n v="7"/>
    <n v="58"/>
  </r>
  <r>
    <n v="3465"/>
    <s v="William Castro"/>
    <x v="2"/>
    <d v="2024-10-17T00:00:00"/>
    <x v="1"/>
    <x v="2"/>
    <x v="0"/>
    <x v="1"/>
    <x v="1"/>
    <x v="0"/>
    <x v="0"/>
    <n v="10"/>
    <n v="20"/>
  </r>
  <r>
    <n v="3466"/>
    <s v="Xavier Monteiro"/>
    <x v="1"/>
    <d v="2024-10-18T00:00:00"/>
    <x v="0"/>
    <x v="1"/>
    <x v="1"/>
    <x v="1"/>
    <x v="1"/>
    <x v="1"/>
    <x v="1"/>
    <n v="0"/>
    <n v="5"/>
  </r>
  <r>
    <n v="3467"/>
    <s v="Yasmin Figueira"/>
    <x v="0"/>
    <d v="2024-10-19T00:00:00"/>
    <x v="1"/>
    <x v="0"/>
    <x v="0"/>
    <x v="0"/>
    <x v="0"/>
    <x v="0"/>
    <x v="0"/>
    <n v="15"/>
    <n v="50"/>
  </r>
  <r>
    <n v="3468"/>
    <s v="Zacarias Mendonça"/>
    <x v="2"/>
    <d v="2024-10-20T00:00:00"/>
    <x v="0"/>
    <x v="2"/>
    <x v="2"/>
    <x v="1"/>
    <x v="1"/>
    <x v="0"/>
    <x v="0"/>
    <n v="12"/>
    <n v="18"/>
  </r>
  <r>
    <n v="3469"/>
    <s v="Amanda Menezes"/>
    <x v="1"/>
    <d v="2024-10-21T00:00:00"/>
    <x v="1"/>
    <x v="1"/>
    <x v="0"/>
    <x v="1"/>
    <x v="1"/>
    <x v="1"/>
    <x v="1"/>
    <n v="2"/>
    <n v="3"/>
  </r>
  <r>
    <n v="3470"/>
    <s v="Bruno Santos"/>
    <x v="0"/>
    <d v="2024-10-22T00:00:00"/>
    <x v="0"/>
    <x v="0"/>
    <x v="1"/>
    <x v="0"/>
    <x v="0"/>
    <x v="0"/>
    <x v="0"/>
    <n v="5"/>
    <n v="60"/>
  </r>
  <r>
    <n v="3471"/>
    <s v="Carla Ferreira"/>
    <x v="2"/>
    <d v="2024-10-23T00:00:00"/>
    <x v="1"/>
    <x v="2"/>
    <x v="0"/>
    <x v="1"/>
    <x v="1"/>
    <x v="0"/>
    <x v="0"/>
    <n v="10"/>
    <n v="20"/>
  </r>
  <r>
    <n v="3472"/>
    <s v="Diogo Alves"/>
    <x v="1"/>
    <d v="2024-10-24T00:00:00"/>
    <x v="0"/>
    <x v="1"/>
    <x v="2"/>
    <x v="1"/>
    <x v="1"/>
    <x v="1"/>
    <x v="1"/>
    <n v="0"/>
    <n v="5"/>
  </r>
  <r>
    <n v="3473"/>
    <s v="Elisa Neves"/>
    <x v="0"/>
    <d v="2024-10-25T00:00:00"/>
    <x v="1"/>
    <x v="0"/>
    <x v="0"/>
    <x v="0"/>
    <x v="0"/>
    <x v="0"/>
    <x v="0"/>
    <n v="3"/>
    <n v="62"/>
  </r>
  <r>
    <n v="3474"/>
    <s v="Fabiano Pires"/>
    <x v="2"/>
    <d v="2024-10-26T00:00:00"/>
    <x v="0"/>
    <x v="2"/>
    <x v="1"/>
    <x v="1"/>
    <x v="1"/>
    <x v="0"/>
    <x v="0"/>
    <n v="15"/>
    <n v="15"/>
  </r>
  <r>
    <n v="3475"/>
    <s v="Giovana Ribeiro"/>
    <x v="1"/>
    <d v="2024-10-27T00:00:00"/>
    <x v="1"/>
    <x v="1"/>
    <x v="0"/>
    <x v="1"/>
    <x v="1"/>
    <x v="1"/>
    <x v="1"/>
    <n v="1"/>
    <n v="4"/>
  </r>
  <r>
    <n v="3476"/>
    <s v="Hélio Costa"/>
    <x v="0"/>
    <d v="2024-10-28T00:00:00"/>
    <x v="0"/>
    <x v="0"/>
    <x v="2"/>
    <x v="0"/>
    <x v="0"/>
    <x v="0"/>
    <x v="0"/>
    <n v="7"/>
    <n v="58"/>
  </r>
  <r>
    <n v="3477"/>
    <s v="Íris Loureiro"/>
    <x v="2"/>
    <d v="2024-10-29T00:00:00"/>
    <x v="1"/>
    <x v="2"/>
    <x v="0"/>
    <x v="1"/>
    <x v="1"/>
    <x v="0"/>
    <x v="0"/>
    <n v="10"/>
    <n v="20"/>
  </r>
  <r>
    <n v="3478"/>
    <s v="João Pereira"/>
    <x v="1"/>
    <d v="2024-10-30T00:00:00"/>
    <x v="0"/>
    <x v="1"/>
    <x v="1"/>
    <x v="1"/>
    <x v="1"/>
    <x v="1"/>
    <x v="1"/>
    <n v="0"/>
    <n v="5"/>
  </r>
  <r>
    <n v="3479"/>
    <s v="Klara Silva"/>
    <x v="0"/>
    <d v="2024-10-31T00:00:00"/>
    <x v="1"/>
    <x v="0"/>
    <x v="0"/>
    <x v="0"/>
    <x v="0"/>
    <x v="0"/>
    <x v="0"/>
    <n v="20"/>
    <n v="45"/>
  </r>
  <r>
    <n v="3480"/>
    <s v="Luciana Barros"/>
    <x v="2"/>
    <d v="2024-11-01T00:00:00"/>
    <x v="0"/>
    <x v="2"/>
    <x v="2"/>
    <x v="1"/>
    <x v="1"/>
    <x v="0"/>
    <x v="0"/>
    <n v="15"/>
    <n v="15"/>
  </r>
  <r>
    <n v="3481"/>
    <s v="Marcos Gomes"/>
    <x v="1"/>
    <d v="2024-11-02T00:00:00"/>
    <x v="1"/>
    <x v="1"/>
    <x v="0"/>
    <x v="1"/>
    <x v="1"/>
    <x v="1"/>
    <x v="1"/>
    <n v="1"/>
    <n v="4"/>
  </r>
  <r>
    <n v="3482"/>
    <s v="Natália Soares"/>
    <x v="0"/>
    <d v="2024-11-03T00:00:00"/>
    <x v="0"/>
    <x v="0"/>
    <x v="1"/>
    <x v="0"/>
    <x v="0"/>
    <x v="0"/>
    <x v="0"/>
    <n v="3"/>
    <n v="62"/>
  </r>
  <r>
    <n v="3483"/>
    <s v="Oscar Machado"/>
    <x v="2"/>
    <d v="2024-11-04T00:00:00"/>
    <x v="1"/>
    <x v="2"/>
    <x v="0"/>
    <x v="1"/>
    <x v="1"/>
    <x v="0"/>
    <x v="0"/>
    <n v="10"/>
    <n v="20"/>
  </r>
  <r>
    <n v="3484"/>
    <s v="Patrícia Lima"/>
    <x v="1"/>
    <d v="2024-11-05T00:00:00"/>
    <x v="0"/>
    <x v="1"/>
    <x v="2"/>
    <x v="1"/>
    <x v="1"/>
    <x v="1"/>
    <x v="1"/>
    <n v="0"/>
    <n v="5"/>
  </r>
  <r>
    <n v="3485"/>
    <s v="Quirino Neto"/>
    <x v="0"/>
    <d v="2024-11-06T00:00:00"/>
    <x v="1"/>
    <x v="0"/>
    <x v="0"/>
    <x v="0"/>
    <x v="0"/>
    <x v="0"/>
    <x v="0"/>
    <n v="15"/>
    <n v="50"/>
  </r>
  <r>
    <n v="3486"/>
    <s v="Rafaela Souza"/>
    <x v="1"/>
    <d v="2024-11-07T00:00:00"/>
    <x v="0"/>
    <x v="1"/>
    <x v="0"/>
    <x v="1"/>
    <x v="1"/>
    <x v="1"/>
    <x v="1"/>
    <n v="0"/>
    <n v="5"/>
  </r>
  <r>
    <n v="3487"/>
    <s v="Sandro Almeida"/>
    <x v="0"/>
    <d v="2024-11-08T00:00:00"/>
    <x v="1"/>
    <x v="0"/>
    <x v="2"/>
    <x v="0"/>
    <x v="0"/>
    <x v="0"/>
    <x v="0"/>
    <n v="7"/>
    <n v="58"/>
  </r>
  <r>
    <n v="3488"/>
    <s v="Tânia Ribeiro"/>
    <x v="2"/>
    <d v="2024-11-09T00:00:00"/>
    <x v="0"/>
    <x v="2"/>
    <x v="1"/>
    <x v="1"/>
    <x v="1"/>
    <x v="0"/>
    <x v="0"/>
    <n v="10"/>
    <n v="20"/>
  </r>
  <r>
    <n v="3489"/>
    <s v="Ugo Dias"/>
    <x v="1"/>
    <d v="2024-11-10T00:00:00"/>
    <x v="1"/>
    <x v="1"/>
    <x v="2"/>
    <x v="1"/>
    <x v="1"/>
    <x v="1"/>
    <x v="1"/>
    <n v="1"/>
    <n v="4"/>
  </r>
  <r>
    <n v="3490"/>
    <s v="Valéria Lima"/>
    <x v="0"/>
    <d v="2024-11-11T00:00:00"/>
    <x v="0"/>
    <x v="0"/>
    <x v="0"/>
    <x v="0"/>
    <x v="0"/>
    <x v="0"/>
    <x v="0"/>
    <n v="15"/>
    <n v="50"/>
  </r>
  <r>
    <n v="3491"/>
    <s v="William Fernandes"/>
    <x v="2"/>
    <d v="2024-11-12T00:00:00"/>
    <x v="1"/>
    <x v="2"/>
    <x v="0"/>
    <x v="1"/>
    <x v="1"/>
    <x v="0"/>
    <x v="0"/>
    <n v="5"/>
    <n v="25"/>
  </r>
  <r>
    <n v="3492"/>
    <s v="Xuxa Mendes"/>
    <x v="1"/>
    <d v="2024-11-13T00:00:00"/>
    <x v="0"/>
    <x v="1"/>
    <x v="1"/>
    <x v="1"/>
    <x v="1"/>
    <x v="1"/>
    <x v="1"/>
    <n v="0"/>
    <n v="5"/>
  </r>
  <r>
    <n v="3493"/>
    <s v="Ygor Farias"/>
    <x v="0"/>
    <d v="2024-11-14T00:00:00"/>
    <x v="1"/>
    <x v="0"/>
    <x v="2"/>
    <x v="0"/>
    <x v="0"/>
    <x v="0"/>
    <x v="0"/>
    <n v="20"/>
    <n v="45"/>
  </r>
  <r>
    <n v="3494"/>
    <s v="Zilda Barros"/>
    <x v="2"/>
    <d v="2024-11-15T00:00:00"/>
    <x v="0"/>
    <x v="2"/>
    <x v="2"/>
    <x v="1"/>
    <x v="1"/>
    <x v="0"/>
    <x v="0"/>
    <n v="12"/>
    <n v="18"/>
  </r>
  <r>
    <n v="3495"/>
    <s v="Amanda Santos"/>
    <x v="1"/>
    <d v="2024-11-16T00:00:00"/>
    <x v="1"/>
    <x v="1"/>
    <x v="0"/>
    <x v="1"/>
    <x v="1"/>
    <x v="1"/>
    <x v="1"/>
    <n v="2"/>
    <n v="3"/>
  </r>
  <r>
    <n v="3496"/>
    <s v="Bruno Costa"/>
    <x v="0"/>
    <d v="2024-11-17T00:00:00"/>
    <x v="0"/>
    <x v="0"/>
    <x v="1"/>
    <x v="0"/>
    <x v="0"/>
    <x v="0"/>
    <x v="0"/>
    <n v="5"/>
    <n v="60"/>
  </r>
  <r>
    <n v="3497"/>
    <s v="Carla Rodrigues"/>
    <x v="2"/>
    <d v="2024-11-18T00:00:00"/>
    <x v="1"/>
    <x v="2"/>
    <x v="0"/>
    <x v="1"/>
    <x v="1"/>
    <x v="0"/>
    <x v="0"/>
    <n v="10"/>
    <n v="20"/>
  </r>
  <r>
    <n v="3498"/>
    <s v="Diogo Pereira"/>
    <x v="1"/>
    <d v="2024-11-19T00:00:00"/>
    <x v="0"/>
    <x v="1"/>
    <x v="2"/>
    <x v="1"/>
    <x v="1"/>
    <x v="1"/>
    <x v="1"/>
    <n v="0"/>
    <n v="5"/>
  </r>
  <r>
    <n v="3499"/>
    <s v="Elisa Correia"/>
    <x v="0"/>
    <d v="2024-11-20T00:00:00"/>
    <x v="1"/>
    <x v="0"/>
    <x v="0"/>
    <x v="0"/>
    <x v="0"/>
    <x v="0"/>
    <x v="0"/>
    <n v="3"/>
    <n v="62"/>
  </r>
  <r>
    <n v="3500"/>
    <s v="Fábio Lourenço"/>
    <x v="2"/>
    <d v="2024-11-21T00:00:00"/>
    <x v="0"/>
    <x v="2"/>
    <x v="1"/>
    <x v="1"/>
    <x v="1"/>
    <x v="0"/>
    <x v="0"/>
    <n v="15"/>
    <n v="15"/>
  </r>
  <r>
    <n v="3501"/>
    <s v="Gabriela Neves"/>
    <x v="1"/>
    <d v="2024-11-22T00:00:00"/>
    <x v="1"/>
    <x v="1"/>
    <x v="0"/>
    <x v="1"/>
    <x v="1"/>
    <x v="1"/>
    <x v="1"/>
    <n v="1"/>
    <n v="4"/>
  </r>
  <r>
    <n v="3502"/>
    <s v="Henrique Gonçalves"/>
    <x v="0"/>
    <d v="2024-11-23T00:00:00"/>
    <x v="0"/>
    <x v="0"/>
    <x v="2"/>
    <x v="0"/>
    <x v="0"/>
    <x v="0"/>
    <x v="0"/>
    <n v="7"/>
    <n v="58"/>
  </r>
  <r>
    <n v="3503"/>
    <s v="Íris Santos"/>
    <x v="2"/>
    <d v="2024-11-24T00:00:00"/>
    <x v="1"/>
    <x v="2"/>
    <x v="0"/>
    <x v="1"/>
    <x v="1"/>
    <x v="0"/>
    <x v="0"/>
    <n v="10"/>
    <n v="20"/>
  </r>
  <r>
    <n v="3504"/>
    <s v="João Marcelo Alves"/>
    <x v="1"/>
    <d v="2024-11-25T00:00:00"/>
    <x v="0"/>
    <x v="1"/>
    <x v="1"/>
    <x v="1"/>
    <x v="1"/>
    <x v="1"/>
    <x v="1"/>
    <n v="0"/>
    <n v="5"/>
  </r>
  <r>
    <n v="3505"/>
    <s v="Klara Fonseca"/>
    <x v="0"/>
    <d v="2024-11-26T00:00:00"/>
    <x v="1"/>
    <x v="0"/>
    <x v="0"/>
    <x v="0"/>
    <x v="0"/>
    <x v="0"/>
    <x v="0"/>
    <n v="20"/>
    <n v="45"/>
  </r>
  <r>
    <n v="3506"/>
    <s v="Lucas Mendonça"/>
    <x v="2"/>
    <d v="2024-11-27T00:00:00"/>
    <x v="0"/>
    <x v="2"/>
    <x v="2"/>
    <x v="1"/>
    <x v="1"/>
    <x v="0"/>
    <x v="0"/>
    <n v="15"/>
    <n v="15"/>
  </r>
  <r>
    <n v="3507"/>
    <s v="Marcela Torres"/>
    <x v="1"/>
    <d v="2024-11-28T00:00:00"/>
    <x v="1"/>
    <x v="1"/>
    <x v="0"/>
    <x v="1"/>
    <x v="1"/>
    <x v="1"/>
    <x v="1"/>
    <n v="1"/>
    <n v="4"/>
  </r>
  <r>
    <n v="3508"/>
    <s v="Natália Castro"/>
    <x v="0"/>
    <d v="2024-11-29T00:00:00"/>
    <x v="0"/>
    <x v="0"/>
    <x v="1"/>
    <x v="0"/>
    <x v="0"/>
    <x v="0"/>
    <x v="0"/>
    <n v="3"/>
    <n v="62"/>
  </r>
  <r>
    <n v="3509"/>
    <s v="Oscar Martins"/>
    <x v="2"/>
    <d v="2024-11-30T00:00:00"/>
    <x v="1"/>
    <x v="2"/>
    <x v="0"/>
    <x v="1"/>
    <x v="1"/>
    <x v="0"/>
    <x v="0"/>
    <n v="10"/>
    <n v="20"/>
  </r>
  <r>
    <n v="3510"/>
    <s v="Patrícia Oliveira"/>
    <x v="1"/>
    <d v="2024-12-01T00:00:00"/>
    <x v="0"/>
    <x v="1"/>
    <x v="2"/>
    <x v="1"/>
    <x v="1"/>
    <x v="1"/>
    <x v="1"/>
    <n v="0"/>
    <n v="5"/>
  </r>
  <r>
    <n v="3511"/>
    <s v="Quentin Nogueira"/>
    <x v="0"/>
    <d v="2024-12-02T00:00:00"/>
    <x v="1"/>
    <x v="0"/>
    <x v="0"/>
    <x v="0"/>
    <x v="0"/>
    <x v="0"/>
    <x v="0"/>
    <n v="15"/>
    <n v="50"/>
  </r>
  <r>
    <n v="3512"/>
    <s v="Raquel Silva"/>
    <x v="2"/>
    <d v="2024-12-03T00:00:00"/>
    <x v="0"/>
    <x v="2"/>
    <x v="1"/>
    <x v="1"/>
    <x v="1"/>
    <x v="0"/>
    <x v="0"/>
    <n v="15"/>
    <n v="15"/>
  </r>
  <r>
    <n v="3513"/>
    <s v="Sandro Gomes"/>
    <x v="1"/>
    <d v="2024-12-04T00:00:00"/>
    <x v="1"/>
    <x v="1"/>
    <x v="0"/>
    <x v="1"/>
    <x v="1"/>
    <x v="1"/>
    <x v="1"/>
    <n v="1"/>
    <n v="4"/>
  </r>
  <r>
    <n v="3514"/>
    <s v="Tânia Machado"/>
    <x v="0"/>
    <d v="2024-12-05T00:00:00"/>
    <x v="0"/>
    <x v="0"/>
    <x v="2"/>
    <x v="0"/>
    <x v="0"/>
    <x v="0"/>
    <x v="0"/>
    <n v="7"/>
    <n v="58"/>
  </r>
  <r>
    <n v="3515"/>
    <s v="Ursula Silva"/>
    <x v="2"/>
    <d v="2024-12-06T00:00:00"/>
    <x v="1"/>
    <x v="2"/>
    <x v="0"/>
    <x v="1"/>
    <x v="1"/>
    <x v="0"/>
    <x v="0"/>
    <n v="10"/>
    <n v="20"/>
  </r>
  <r>
    <n v="3516"/>
    <s v="Vanessa Moraes"/>
    <x v="1"/>
    <d v="2024-12-07T00:00:00"/>
    <x v="0"/>
    <x v="1"/>
    <x v="1"/>
    <x v="1"/>
    <x v="1"/>
    <x v="1"/>
    <x v="1"/>
    <n v="0"/>
    <n v="5"/>
  </r>
  <r>
    <n v="3517"/>
    <s v="William Carvalho"/>
    <x v="0"/>
    <d v="2024-12-08T00:00:00"/>
    <x v="1"/>
    <x v="0"/>
    <x v="0"/>
    <x v="0"/>
    <x v="0"/>
    <x v="0"/>
    <x v="0"/>
    <n v="20"/>
    <n v="45"/>
  </r>
  <r>
    <n v="3518"/>
    <s v="Xavier Reis"/>
    <x v="2"/>
    <d v="2024-12-09T00:00:00"/>
    <x v="0"/>
    <x v="2"/>
    <x v="2"/>
    <x v="1"/>
    <x v="1"/>
    <x v="0"/>
    <x v="0"/>
    <n v="12"/>
    <n v="18"/>
  </r>
  <r>
    <n v="3519"/>
    <s v="Yasmin Rocha"/>
    <x v="1"/>
    <d v="2024-12-10T00:00:00"/>
    <x v="1"/>
    <x v="1"/>
    <x v="0"/>
    <x v="1"/>
    <x v="1"/>
    <x v="1"/>
    <x v="1"/>
    <n v="2"/>
    <n v="3"/>
  </r>
  <r>
    <n v="3520"/>
    <s v="Zacarias Duarte"/>
    <x v="0"/>
    <d v="2024-12-11T00:00:00"/>
    <x v="0"/>
    <x v="0"/>
    <x v="1"/>
    <x v="0"/>
    <x v="0"/>
    <x v="0"/>
    <x v="0"/>
    <n v="5"/>
    <n v="60"/>
  </r>
  <r>
    <n v="3521"/>
    <s v="Amanda Freitas"/>
    <x v="2"/>
    <d v="2024-12-12T00:00:00"/>
    <x v="1"/>
    <x v="2"/>
    <x v="0"/>
    <x v="1"/>
    <x v="1"/>
    <x v="0"/>
    <x v="0"/>
    <n v="10"/>
    <n v="20"/>
  </r>
  <r>
    <n v="3522"/>
    <s v="Bruno Almeida"/>
    <x v="1"/>
    <d v="2024-12-13T00:00:00"/>
    <x v="0"/>
    <x v="1"/>
    <x v="2"/>
    <x v="1"/>
    <x v="1"/>
    <x v="1"/>
    <x v="1"/>
    <n v="0"/>
    <n v="5"/>
  </r>
  <r>
    <n v="3523"/>
    <s v="Carla Siqueira"/>
    <x v="0"/>
    <d v="2024-12-14T00:00:00"/>
    <x v="1"/>
    <x v="0"/>
    <x v="0"/>
    <x v="0"/>
    <x v="0"/>
    <x v="0"/>
    <x v="0"/>
    <n v="3"/>
    <n v="62"/>
  </r>
  <r>
    <n v="3524"/>
    <s v="Diogo Ramos"/>
    <x v="2"/>
    <d v="2024-12-15T00:00:00"/>
    <x v="0"/>
    <x v="2"/>
    <x v="1"/>
    <x v="1"/>
    <x v="1"/>
    <x v="0"/>
    <x v="0"/>
    <n v="15"/>
    <n v="15"/>
  </r>
  <r>
    <n v="3525"/>
    <s v="Elisa Magalhães"/>
    <x v="1"/>
    <d v="2024-12-16T00:00:00"/>
    <x v="1"/>
    <x v="1"/>
    <x v="0"/>
    <x v="1"/>
    <x v="1"/>
    <x v="1"/>
    <x v="1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7775F5-591E-45BA-94C8-BD59284747D6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E16:H18" firstHeaderRow="0" firstDataRow="1" firstDataCol="1"/>
  <pivotFields count="13">
    <pivotField showAll="0"/>
    <pivotField showAll="0"/>
    <pivotField showAll="0">
      <items count="4">
        <item x="1"/>
        <item x="2"/>
        <item x="0"/>
        <item t="default"/>
      </items>
    </pivotField>
    <pivotField numFmtId="14" showAll="0"/>
    <pivotField showAll="0"/>
    <pivotField dataField="1" numFmtId="44" showAll="0">
      <items count="4">
        <item x="1"/>
        <item x="2"/>
        <item x="0"/>
        <item t="default"/>
      </items>
    </pivotField>
    <pivotField axis="axisRow" showAll="0">
      <items count="4">
        <item x="1"/>
        <item h="1" x="0"/>
        <item h="1" x="2"/>
        <item t="default"/>
      </items>
    </pivotField>
    <pivotField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dataField="1" numFmtId="44" showAll="0">
      <items count="3">
        <item x="1"/>
        <item x="0"/>
        <item t="default"/>
      </items>
    </pivotField>
    <pivotField numFmtId="44" showAll="0"/>
    <pivotField numFmtId="44" showAll="0"/>
  </pivotFields>
  <rowFields count="1">
    <field x="6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Subscription Price" fld="5" baseField="0" baseItem="0" numFmtId="44"/>
    <dataField name="Soma de EA Play Season Pass" fld="8" baseField="6" baseItem="0" numFmtId="44"/>
    <dataField name="Soma de Minecraft Season Pass Price" fld="10" baseField="0" baseItem="0" numFmtId="44"/>
  </dataFields>
  <formats count="2">
    <format dxfId="1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7AF8EB-6A24-4C82-B47E-F5FB07877BA7}" name="Tabela dinâmica3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B22:C26" firstHeaderRow="1" firstDataRow="1" firstDataCol="1"/>
  <pivotFields count="13">
    <pivotField showAll="0"/>
    <pivotField dataField="1" showAll="0"/>
    <pivotField axis="axisRow" showAll="0">
      <items count="4">
        <item x="1"/>
        <item x="2"/>
        <item x="0"/>
        <item t="default"/>
      </items>
    </pivotField>
    <pivotField numFmtId="14" showAll="0"/>
    <pivotField showAll="0"/>
    <pivotField numFmtId="44" showAll="0"/>
    <pivotField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Name" fld="1" subtotal="count" baseField="0" baseItem="0"/>
  </dataFields>
  <chartFormats count="4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276299-4D6D-49D1-B4E8-92A5D67F5C6B}" name="Tabela dinâ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16:C18" firstHeaderRow="1" firstDataRow="1" firstDataCol="1"/>
  <pivotFields count="13">
    <pivotField showAll="0"/>
    <pivotField showAll="0"/>
    <pivotField showAll="0"/>
    <pivotField numFmtId="14" showAll="0"/>
    <pivotField showAll="0">
      <items count="3">
        <item x="1"/>
        <item x="0"/>
        <item t="default"/>
      </items>
    </pivotField>
    <pivotField numFmtId="44" showAll="0"/>
    <pivotField axis="axisRow" showAll="0">
      <items count="4">
        <item x="1"/>
        <item h="1" x="0"/>
        <item h="1"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6"/>
  </rowFields>
  <rowItems count="2">
    <i>
      <x/>
    </i>
    <i t="grand">
      <x/>
    </i>
  </rowItems>
  <colItems count="1">
    <i/>
  </colItems>
  <dataFields count="1">
    <dataField name="Soma de Total Value" fld="12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3C31F59E-4E3C-42A7-9DCE-607CEC6DCB56}" sourceName="Subscription Type">
  <pivotTables>
    <pivotTable tabId="3" name="Tabela dinâmica2"/>
    <pivotTable tabId="3" name="Tabela dinâmica3"/>
    <pivotTable tabId="3" name="Tabela dinâmica1"/>
  </pivotTables>
  <data>
    <tabular pivotCacheId="1681330701">
      <items count="3">
        <i x="1" s="1"/>
        <i x="0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ED84DD1D-0DF3-40FC-B475-4D2D00D1BFA2}" cache="SegmentaçãodeDados_Subscription_Type" caption="Subscription Type" style="SlicerStyleDark6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27">
  <autoFilter ref="A1:M296" xr:uid="{34E0E886-4200-4B36-97B3-63DB74FF40A0}"/>
  <tableColumns count="13">
    <tableColumn id="1" xr3:uid="{C4A90516-688A-46BF-9167-EA16C2A8A652}" name="Subscriber ID" dataDxfId="26"/>
    <tableColumn id="2" xr3:uid="{53DD39D0-2220-4121-9E9D-4EAA7E151C0F}" name="Name" dataDxfId="25"/>
    <tableColumn id="3" xr3:uid="{4F5FF271-4C57-4BE0-8F2C-F82C8551625C}" name="Plan" dataDxfId="24"/>
    <tableColumn id="4" xr3:uid="{8C17EB93-79B9-4E55-B8F7-BEB82F8253E9}" name="Start Date" dataDxfId="23"/>
    <tableColumn id="5" xr3:uid="{48CEDF9B-1689-482A-A828-5CCE7713264A}" name="Auto Renewal" dataDxfId="22"/>
    <tableColumn id="6" xr3:uid="{78B82374-9AA7-4E38-AE4F-78CDE6C83720}" name="Subscription Price" dataDxfId="21" dataCellStyle="Moeda"/>
    <tableColumn id="7" xr3:uid="{F2433F68-AF33-49D0-B1FB-19A396074EDE}" name="Subscription Type" dataDxfId="20"/>
    <tableColumn id="8" xr3:uid="{FD4D9C95-F6E5-4933-9068-A71FF7DF9343}" name="EA Play Season Pass" dataDxfId="19"/>
    <tableColumn id="13" xr3:uid="{978DD0D2-834E-4CE4-A39B-30976086932F}" name="EA Play Season Pass_x000a_Price" dataDxfId="18" dataCellStyle="Moeda"/>
    <tableColumn id="9" xr3:uid="{6E29F111-C395-4580-9DAD-3407D9E8B1A4}" name="Minecraft Season Pass" dataDxfId="17"/>
    <tableColumn id="10" xr3:uid="{EF544EAA-7F25-4FD5-A10E-8E62804DB9E3}" name="Minecraft Season Pass Price" dataDxfId="16" dataCellStyle="Moeda"/>
    <tableColumn id="11" xr3:uid="{7F6EB64A-1F07-4E48-9F0F-AC7D9DCD26F8}" name="Coupon Value" dataDxfId="15" dataCellStyle="Moeda"/>
    <tableColumn id="12" xr3:uid="{2B04ABC8-DE6F-426E-ADC0-D8AFC68CA58E}" name="Total Value" dataDxfId="14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9" zoomScaleNormal="100" workbookViewId="0">
      <selection activeCell="J20" sqref="J20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activeCell="J20" sqref="J20"/>
    </sheetView>
  </sheetViews>
  <sheetFormatPr defaultRowHeight="15" x14ac:dyDescent="0.25"/>
  <cols>
    <col min="1" max="1" width="17.85546875" customWidth="1"/>
    <col min="2" max="2" width="28.42578125" customWidth="1"/>
    <col min="3" max="3" width="14.28515625" customWidth="1"/>
    <col min="4" max="4" width="14.5703125" bestFit="1" customWidth="1"/>
    <col min="5" max="5" width="18" bestFit="1" customWidth="1"/>
    <col min="6" max="6" width="19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8.85546875" customWidth="1"/>
  </cols>
  <sheetData>
    <row r="1" spans="1:13" ht="57.75" customHeight="1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6:H26"/>
  <sheetViews>
    <sheetView showGridLines="0" topLeftCell="A7" workbookViewId="0">
      <selection activeCell="J20" sqref="J20"/>
    </sheetView>
  </sheetViews>
  <sheetFormatPr defaultRowHeight="15" x14ac:dyDescent="0.25"/>
  <cols>
    <col min="2" max="2" width="18.42578125" bestFit="1" customWidth="1"/>
    <col min="3" max="3" width="19" bestFit="1" customWidth="1"/>
    <col min="4" max="4" width="30.5703125" bestFit="1" customWidth="1"/>
    <col min="5" max="5" width="18.42578125" bestFit="1" customWidth="1"/>
    <col min="6" max="6" width="26.140625" bestFit="1" customWidth="1"/>
    <col min="7" max="7" width="29.140625" bestFit="1" customWidth="1"/>
    <col min="8" max="8" width="35.140625" bestFit="1" customWidth="1"/>
    <col min="9" max="9" width="9.7109375" bestFit="1" customWidth="1"/>
    <col min="10" max="10" width="6.5703125" bestFit="1" customWidth="1"/>
    <col min="11" max="11" width="10.7109375" bestFit="1" customWidth="1"/>
    <col min="12" max="12" width="6.5703125" bestFit="1" customWidth="1"/>
    <col min="13" max="13" width="10.7109375" bestFit="1" customWidth="1"/>
    <col min="14" max="15" width="9.7109375" bestFit="1" customWidth="1"/>
    <col min="16" max="16" width="15.5703125" bestFit="1" customWidth="1"/>
    <col min="17" max="17" width="12.140625" bestFit="1" customWidth="1"/>
  </cols>
  <sheetData>
    <row r="6" spans="2:8" x14ac:dyDescent="0.25">
      <c r="B6" t="s">
        <v>315</v>
      </c>
      <c r="C6" t="s">
        <v>314</v>
      </c>
    </row>
    <row r="7" spans="2:8" x14ac:dyDescent="0.25">
      <c r="B7" t="s">
        <v>313</v>
      </c>
      <c r="C7" s="12">
        <f>GETPIVOTDATA("Soma de Subscription Price",$E$16)</f>
        <v>690</v>
      </c>
    </row>
    <row r="8" spans="2:8" x14ac:dyDescent="0.25">
      <c r="B8" t="s">
        <v>309</v>
      </c>
      <c r="C8" s="12">
        <f>GETPIVOTDATA("Soma de EA Play Season Pass",$E$16)</f>
        <v>600</v>
      </c>
    </row>
    <row r="9" spans="2:8" x14ac:dyDescent="0.25">
      <c r="B9" t="s">
        <v>31</v>
      </c>
      <c r="C9" s="12">
        <f>GETPIVOTDATA("Soma de Minecraft Season Pass Price",$E$16)</f>
        <v>940</v>
      </c>
    </row>
    <row r="16" spans="2:8" x14ac:dyDescent="0.25">
      <c r="B16" s="13" t="s">
        <v>316</v>
      </c>
      <c r="C16" t="s">
        <v>318</v>
      </c>
      <c r="E16" s="13" t="s">
        <v>316</v>
      </c>
      <c r="F16" t="s">
        <v>321</v>
      </c>
      <c r="G16" s="12" t="s">
        <v>323</v>
      </c>
      <c r="H16" t="s">
        <v>322</v>
      </c>
    </row>
    <row r="17" spans="2:8" x14ac:dyDescent="0.25">
      <c r="B17" s="14" t="s">
        <v>24</v>
      </c>
      <c r="C17" s="12">
        <v>1754</v>
      </c>
      <c r="E17" s="14" t="s">
        <v>24</v>
      </c>
      <c r="F17" s="12">
        <v>690</v>
      </c>
      <c r="G17" s="12">
        <v>600</v>
      </c>
      <c r="H17" s="12">
        <v>940</v>
      </c>
    </row>
    <row r="18" spans="2:8" x14ac:dyDescent="0.25">
      <c r="B18" s="14" t="s">
        <v>317</v>
      </c>
      <c r="C18" s="12">
        <v>1754</v>
      </c>
      <c r="E18" s="14" t="s">
        <v>317</v>
      </c>
      <c r="F18" s="12">
        <v>690</v>
      </c>
      <c r="G18" s="12">
        <v>600</v>
      </c>
      <c r="H18" s="12">
        <v>940</v>
      </c>
    </row>
    <row r="22" spans="2:8" x14ac:dyDescent="0.25">
      <c r="B22" s="13" t="s">
        <v>316</v>
      </c>
      <c r="C22" t="s">
        <v>319</v>
      </c>
    </row>
    <row r="23" spans="2:8" x14ac:dyDescent="0.25">
      <c r="B23" s="14" t="s">
        <v>22</v>
      </c>
      <c r="C23" s="22">
        <v>24</v>
      </c>
    </row>
    <row r="24" spans="2:8" x14ac:dyDescent="0.25">
      <c r="B24" s="14" t="s">
        <v>26</v>
      </c>
      <c r="C24" s="22">
        <v>27</v>
      </c>
    </row>
    <row r="25" spans="2:8" x14ac:dyDescent="0.25">
      <c r="B25" s="14" t="s">
        <v>18</v>
      </c>
      <c r="C25" s="22">
        <v>20</v>
      </c>
    </row>
    <row r="26" spans="2:8" x14ac:dyDescent="0.25">
      <c r="B26" s="14" t="s">
        <v>317</v>
      </c>
      <c r="C26" s="22">
        <v>71</v>
      </c>
    </row>
  </sheetData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AA21"/>
  <sheetViews>
    <sheetView showGridLines="0" tabSelected="1" zoomScale="86" zoomScaleNormal="86" workbookViewId="0">
      <selection activeCell="AA14" sqref="AA14"/>
    </sheetView>
  </sheetViews>
  <sheetFormatPr defaultRowHeight="15" x14ac:dyDescent="0.25"/>
  <cols>
    <col min="1" max="1" width="45" style="15" customWidth="1"/>
    <col min="2" max="2" width="6.85546875" style="16" customWidth="1"/>
    <col min="3" max="11" width="9.140625" style="16"/>
    <col min="12" max="12" width="6.5703125" style="16" customWidth="1"/>
    <col min="13" max="16384" width="9.140625" style="16"/>
  </cols>
  <sheetData>
    <row r="1" spans="1:27" s="19" customFormat="1" ht="94.5" customHeight="1" thickBot="1" x14ac:dyDescent="0.3">
      <c r="A1" s="20"/>
      <c r="B1" s="23" t="s">
        <v>320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s="25" customFormat="1" ht="39" customHeight="1" thickTop="1" x14ac:dyDescent="0.25">
      <c r="A2" s="15"/>
      <c r="B2" s="27"/>
      <c r="C2" s="26" t="str">
        <f ca="1">UPPER(LEFT(TEXT(TODAY(),"dddd"),1)) &amp; RIGHT(TEXT(TODAY(),"dddd"),LEN(TEXT(TODAY(),"dddd"))-1) &amp; " dia " &amp; DAY(TODAY()) &amp; " de " &amp; TEXT(TODAY(),"mmmm") &amp; " de " &amp; YEAR(TODAY())</f>
        <v>Segunda-feira dia 17 de março de 2025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ht="8.25" customHeight="1" x14ac:dyDescent="0.25"/>
    <row r="4" spans="1:27" ht="7.5" customHeight="1" x14ac:dyDescent="0.25"/>
    <row r="5" spans="1:27" ht="10.5" customHeight="1" x14ac:dyDescent="0.25"/>
    <row r="6" spans="1:27" ht="9.75" customHeight="1" x14ac:dyDescent="0.25"/>
    <row r="7" spans="1:27" ht="33" customHeight="1" x14ac:dyDescent="0.25"/>
    <row r="9" spans="1:27" x14ac:dyDescent="0.25">
      <c r="E9" s="21"/>
    </row>
    <row r="19" spans="8:9" x14ac:dyDescent="0.25">
      <c r="H19" s="17"/>
    </row>
    <row r="20" spans="8:9" ht="15.75" thickBot="1" x14ac:dyDescent="0.3"/>
    <row r="21" spans="8:9" ht="15.75" thickTop="1" x14ac:dyDescent="0.25">
      <c r="I21" s="18"/>
    </row>
  </sheetData>
  <mergeCells count="2">
    <mergeCell ref="B1:AA1"/>
    <mergeCell ref="C2:AA2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GUILHERME VEIGA PEDROMILO</cp:lastModifiedBy>
  <dcterms:created xsi:type="dcterms:W3CDTF">2024-12-19T13:13:10Z</dcterms:created>
  <dcterms:modified xsi:type="dcterms:W3CDTF">2025-03-17T15:01:00Z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