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D4AAB9C2-37B5-491A-90A9-A6B148A411BF}" xr6:coauthVersionLast="47" xr6:coauthVersionMax="47" xr10:uidLastSave="{00000000-0000-0000-0000-000000000000}"/>
  <bookViews>
    <workbookView xWindow="-120" yWindow="-120" windowWidth="20730" windowHeight="11040" tabRatio="624"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Direta'!$A$1:$K$342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<sst xmlns="http://schemas.openxmlformats.org/spreadsheetml/2006/main" count="58" uniqueCount="52">
  <si>
    <t>CÓDIGO</t>
  </si>
  <si>
    <t>Nome</t>
  </si>
  <si>
    <t>Como quer ser chamado</t>
  </si>
  <si>
    <t>E-mail</t>
  </si>
  <si>
    <t>CD</t>
  </si>
  <si>
    <t>Localidade</t>
  </si>
  <si>
    <t>Área</t>
  </si>
  <si>
    <t>Área Específica</t>
  </si>
  <si>
    <t>Modelo de Trabalho</t>
  </si>
  <si>
    <t>Descritivo das atividades e responsabilidades</t>
  </si>
  <si>
    <t>Controle de enviados</t>
  </si>
  <si>
    <t>Ana Clara Gonçalves de Souza</t>
  </si>
  <si>
    <t>Ana Clara</t>
  </si>
  <si>
    <t>anaclara-573@hotmail.com</t>
  </si>
  <si>
    <t>MG / Congonhas</t>
  </si>
  <si>
    <t>MINA E USINA</t>
  </si>
  <si>
    <t>MANUTENÇÃO DE MINA</t>
  </si>
  <si>
    <t>Onsite - Presencial</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</si>
  <si>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</si>
  <si>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Eduardo Oliveira Galdeano</t>
  </si>
  <si>
    <t>Eduardo</t>
  </si>
  <si>
    <t>duo.galdeano@gmail.com</t>
  </si>
  <si>
    <t>MG / Belo Horizonte</t>
  </si>
  <si>
    <t>OPERAÇÃO DE USINA</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</si>
  <si>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</si>
  <si>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Enzo André Rocha Tavares</t>
  </si>
  <si>
    <t xml:space="preserve">Enzo </t>
  </si>
  <si>
    <t>enzo.andre.ea@gmail.com</t>
  </si>
  <si>
    <t>MA / São Luís</t>
  </si>
  <si>
    <t>ESTRATÉGIA</t>
  </si>
  <si>
    <t>PROJETOS CAPITAL</t>
  </si>
  <si>
    <t>Híbrido - Remoto, acesso frequente</t>
  </si>
  <si>
    <t>acompanhamento da execução das obras de campo; elaboração de relatórios gerencias; acompanhamento do VPS e participação de reuniões com as contratadas</t>
  </si>
  <si>
    <t>Emmanuelle Fatima Oliveira do Carmo</t>
  </si>
  <si>
    <t>Manu</t>
  </si>
  <si>
    <t>emmanuellefatima@gmail.com</t>
  </si>
  <si>
    <t>MG / Nova Lima</t>
  </si>
  <si>
    <t>GEOTECNIA</t>
  </si>
  <si>
    <t>Híbrido - Remoto com acesso eventual (Ida de 1 a 2x por semana ou sob demanda)</t>
  </si>
  <si>
    <t>Ajudar na organização de dados da geotecnia, bem como ajudar na descrição dos testemunhos de sondagem, além de ajudar no planejamento da sondagem.</t>
  </si>
  <si>
    <t>Raphael Silva Brandao</t>
  </si>
  <si>
    <t>Brandao</t>
  </si>
  <si>
    <t>raphaelsb07@hotmail.com.br</t>
  </si>
  <si>
    <t>MG / Mariana</t>
  </si>
  <si>
    <t>Estudos e projetos geotécnicos das barragens
Monitoramento de barragens
Avaliação de documentação técnica de barragens</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</si>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</sst>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2" borderId="3" xfId="0" quotePrefix="1" applyFont="1" applyFill="1" applyBorder="1" applyAlignment="1">
      <alignment horizontal="center" vertical="center" wrapText="1"/>
    </xf>
    <xf numFmtId="0" fontId="9" fillId="0" borderId="1" xfId="0" applyFont="1" applyBorder="1" applyAlignment="1">
      <alignment horizontal="center" vertical="center" wrapText="1"/>
    </xf>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CANCELADO</v>
          </cell>
          <cell r="F25" t="str">
            <v>Exercício de Produtividade - Pedido por Lidi em 09/08 - candidatos convocados</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LARANJA</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CANCELADO</v>
          </cell>
          <cell r="F28" t="str">
            <v>Exercício de Produtividade - Pedido por Lidi em 09/08 - candidatos convocados</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VERMELHO</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CANCELADO</v>
          </cell>
          <cell r="F30" t="str">
            <v>Exercício de Produtividade - Pedido por Lidi em 09/08 - candidatos convocados</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VERMELHO</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CANCELADO</v>
          </cell>
          <cell r="F31" t="str">
            <v>Exercício de Produtividade - Pedido por Lidi em 09/08 - candidatos convocados</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LARANJA</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CANCELADO</v>
          </cell>
          <cell r="F32" t="str">
            <v>Exercício de Produtividade - Pedido por Lidi em 09/08 - candidatos convocados</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VERMELHO</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CANCELADO</v>
          </cell>
          <cell r="F33" t="str">
            <v>Exercício de Produtividade - Pedido por Lidi em 09/08 - candidatos convocados</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VERMELHO</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CANCELADO</v>
          </cell>
          <cell r="F42" t="str">
            <v>Exercício de Produtividade - Pedido por Lidi em 09/08 - candidatos convocados</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LARANJA</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CANCELADO</v>
          </cell>
          <cell r="F81" t="str">
            <v>Exercício de Produtividade - Pedido por Lidi em 09/08 - candidatos convocados</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VERMELHO</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CANCELADO</v>
          </cell>
          <cell r="F83" t="str">
            <v>Exercício de Produtividade - Pedido por Lidi em 09/08 - candidatos convocados</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VERMELHO</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CANCELADO</v>
          </cell>
          <cell r="F141" t="str">
            <v>Exercício de Produtividade - Pedido por Lidi em 09/08 - candidatos convocados</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LARANJA</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VERMELHO</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VERMELHO</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VERMELHO</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VERMELHO</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VERMELHO</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LARANJA</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CANCELADO</v>
          </cell>
          <cell r="F327" t="str">
            <v>Exercício de Produtividade - Pedido por Lidi em 09/08 - painel aconteceu</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LARANJA</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CANCELADO</v>
          </cell>
          <cell r="F399" t="str">
            <v>Exercício de Produtividade - Pedido por Lidi em 09/08 - candidatos convocados</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VERMELHO</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CANCELADO</v>
          </cell>
          <cell r="F402" t="str">
            <v>Exercício de Produtividade - Pedido por Lidi em 09/08 - candidatos não convocados</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VERMELHO</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LARANJA</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CANCELADO</v>
          </cell>
          <cell r="F406" t="str">
            <v>Exercício de Produtividade - Pedido por Lidi em 09/08 - painel aconteceu</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LARANJA</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CANCELADO</v>
          </cell>
          <cell r="F407" t="str">
            <v>Exercício de Produtividade - Pedido por Lidi em 09/08 - candidatos convocados</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LARANJA</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CANCELADO</v>
          </cell>
          <cell r="F410" t="str">
            <v>Exercício de Produtividade - Pedido por Lidi em 09/08 - candidatos convocados</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LARANJA</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CANCELADO</v>
          </cell>
          <cell r="F415" t="str">
            <v>Exercício de Produtividade - Pedido por Lidi em 09/08 - candidatos não convocados</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VERMELHO</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CANCELADO</v>
          </cell>
          <cell r="F456" t="str">
            <v>Exercício de Produtividade - Pedido por Lidi em 09/08 - candidatos convocados</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VERMELHO</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CANCELADO</v>
          </cell>
          <cell r="F465" t="str">
            <v>Exercício de Produtividade - Pedido por Lidi em 09/08 - candidatos convocados</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CANCELADO</v>
          </cell>
          <cell r="F466" t="str">
            <v>Exercício de Produtividade - Pedido por Lidi em 09/08 - candidatos convocados</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LARANJA</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CANCELADO</v>
          </cell>
          <cell r="F551" t="str">
            <v>Exercício de Produtividade - Pedido por Lidi em 09/08 - candidatos convocados</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VERMELHO</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CANCELADO</v>
          </cell>
          <cell r="F552" t="str">
            <v>Exercício de Produtividade - Pedido por Lidi em 09/08 - candidatos não convocados</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VERMELHO</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CANCELADO</v>
          </cell>
          <cell r="F555" t="str">
            <v>Exercício de Produtividade - Pedido por Lidi em 09/08 - candidatos convocados</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LARANJA</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CANCELADO</v>
          </cell>
          <cell r="F556" t="str">
            <v>Exercício de Produtividade - Pedido por Lidi em 09/08 - candidatos convocados</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VERMELHO</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CANCELADO</v>
          </cell>
          <cell r="F557" t="str">
            <v>Exercício de Produtividade - Pedido por Lidi em 09/08 - candidatos não convocados</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VERMELHO</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CANCELADO</v>
          </cell>
          <cell r="F585" t="str">
            <v>Exercício de Produtividade - Pedido por Lidi em 09/08 - candidatos convocados</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VERMELHO</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CANCELADO</v>
          </cell>
          <cell r="F589" t="str">
            <v>Exercício de Produtividade - Pedido por Lidi em 09/08 - candidatos convocados</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VERMELHO</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CANCELADO</v>
          </cell>
          <cell r="F594" t="str">
            <v>Exercício de Produtividade - Pedido por Lidi em 09/08 - candidatos convocados</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VERMELHO</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CANCELADO</v>
          </cell>
          <cell r="F596" t="str">
            <v>Exercício de Produtividade - Pedido por Lidi em 09/08 - candidatos não convocados</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VERMELHO</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VERMELHO</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CANCELADO</v>
          </cell>
          <cell r="F604" t="str">
            <v>Exercício de Produtividade - Pedido por Lidi em 09/08 - candidatos não convocados</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VERMELHO</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CANCELADO</v>
          </cell>
          <cell r="F617" t="str">
            <v>Exercício de Produtividade - Pedido por Lidi em 09/08 - candidatos convocados</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VERMELHO</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CANCELADO</v>
          </cell>
          <cell r="F631" t="str">
            <v>Exercício de Produtividade - Pedido por Lidi em 09/08 - candidatos convocados</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VERMELHO</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CANCELADO</v>
          </cell>
          <cell r="F648" t="str">
            <v>Exercício de Produtividade - Pedido por Lidi em 09/08 - candidatos convocados</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VERMELHO</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CANCELADO</v>
          </cell>
          <cell r="F651" t="str">
            <v>Exercício de Produtividade - Pedido por Lidi em 09/08 - candidatos convocados</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VERMELHO</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CANCELADO</v>
          </cell>
          <cell r="F677" t="str">
            <v>Exercício de Produtividade - Pedido por Lidi em 09/08 - candidatos convocados</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VERMELHO</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CANCELADO</v>
          </cell>
          <cell r="F701" t="str">
            <v>Exercício de Produtividade - Pedido por Lidi em 09/08 - candidatos convocados</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VERMELHO</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CANCELADO</v>
          </cell>
          <cell r="F715" t="str">
            <v>Exercício de Produtividade - Pedido por Lidi em 09/08 - candidatos não convocados</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LARANJA</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CANCELADO</v>
          </cell>
          <cell r="F716" t="str">
            <v>Exercício de Produtividade - Pedido por Lidi em 09/08 - candidatos não convocados</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LARANJA</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CANCELADO</v>
          </cell>
          <cell r="F744" t="str">
            <v>Exercício de Produtividade - Pedido por Lidi em 09/08 - candidatos convocados</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VERMELHO</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CANCELADO</v>
          </cell>
          <cell r="F795" t="str">
            <v>Exercício de Produtividade - Pedido por Lidi em 09/08 - candidatos não convocados</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LARANJA</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CANCELADO</v>
          </cell>
          <cell r="F817" t="str">
            <v>Exercício de Produtividade - Pedido por Lidi em 09/08 - candidatos não convocados</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LARANJA</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CANCELADO</v>
          </cell>
          <cell r="F844" t="str">
            <v>Exercício de Produtividade - Pedido por Lidi em 09/08 - candidatos convocados / 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VERMELHO</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CANCELADO</v>
          </cell>
          <cell r="F845" t="str">
            <v>Exercício de Produtividade - Pedido por Lidi em 09/08 - candidatos convocados / 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VERMELHO</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CANCELADO</v>
          </cell>
          <cell r="F847" t="str">
            <v>Exercício de Produtividade - Pedido por Lidi em 09/08 - candidatos não convocados / 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VERMELHO</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CANCELADO</v>
          </cell>
          <cell r="F848" t="str">
            <v>Exercício de Produtividade - Pedido por Lidi em 09/08 - candidatos não convocados / 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VERMELHO</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VERMELHO</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CANCELADO</v>
          </cell>
          <cell r="F910" t="str">
            <v>Exercício de Produtividade - Pedido por Lidi em 09/08 - candidatos não convocados</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VERMELHO</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CANCELADO</v>
          </cell>
          <cell r="F921" t="str">
            <v>Exercício de Produtividade - Pedido por Lidi em 09/08 - candidatos não convocados</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VERMELHO</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CANCELADO</v>
          </cell>
          <cell r="F922" t="str">
            <v>Exercício de Produtividade - Pedido por Lidi em 09/08 - candidatos não convocados</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VERMELHO</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VERMELHO</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CANCELADO</v>
          </cell>
          <cell r="F953" t="str">
            <v>Exercício de Produtividade - Pedido por Lidi em 09/08 - candidatos não convocados / 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LARANJA</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CANCELADO</v>
          </cell>
          <cell r="F959" t="str">
            <v>Exercício de Produtividade - Pedido por Lidi em 09/08 - candidatos convocados / 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VERMELHO</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CANCELADO</v>
          </cell>
          <cell r="F960" t="str">
            <v>Exercício de Produtividade - Pedido por Lidi em 09/08 - candidatos convocados / 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VERMELHO</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342"/>
  <sheetViews>
    <sheetView tabSelected="1" workbookViewId="0">
      <selection activeCell="E9" sqref="E9:E10"/>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2" t="s">
        <v>5</v>
      </c>
      <c r="G1" s="5" t="s">
        <v>6</v>
      </c>
      <c r="H1" s="5" t="s">
        <v>7</v>
      </c>
      <c r="I1" s="5" t="s">
        <v>8</v>
      </c>
      <c r="J1" s="15" t="s">
        <v>9</v>
      </c>
      <c r="K1" s="9" t="s">
        <v>10</v>
      </c>
    </row>
    <row r="2" spans="1:11" ht="15" customHeight="1" x14ac:dyDescent="0.25">
      <c r="A2" s="3">
        <v>2193699</v>
      </c>
      <c r="B2" s="3" t="s">
        <v>11</v>
      </c>
      <c r="C2" s="3" t="s">
        <v>12</v>
      </c>
      <c r="D2" s="2" t="s">
        <v>13</v>
      </c>
      <c r="E2" s="2">
        <v>1070789</v>
      </c>
      <c r="F2" s="2" t="s">
        <v>14</v>
      </c>
      <c r="G2" s="2" t="s">
        <v>15</v>
      </c>
      <c r="H2" s="2" t="s">
        <v>16</v>
      </c>
      <c r="I2" s="2" t="s">
        <v>17</v>
      </c>
      <c r="J2" s="2" t="s">
        <v>18</v>
      </c>
      <c r="K2" s="3"/>
    </row>
    <row r="3" spans="1:11" ht="15" customHeight="1" x14ac:dyDescent="0.25">
      <c r="A3" s="3">
        <v>2779231</v>
      </c>
      <c r="B3" s="3" t="s">
        <v>19</v>
      </c>
      <c r="C3" s="3" t="s">
        <v>20</v>
      </c>
      <c r="D3" s="2" t="s">
        <v>21</v>
      </c>
      <c r="E3" s="2">
        <v>1074078</v>
      </c>
      <c r="F3" s="2" t="s">
        <v>22</v>
      </c>
      <c r="G3" s="2" t="s">
        <v>15</v>
      </c>
      <c r="H3" s="2" t="s">
        <v>23</v>
      </c>
      <c r="I3" s="2" t="s">
        <v>17</v>
      </c>
      <c r="J3" s="2" t="s">
        <v>24</v>
      </c>
      <c r="K3" s="3"/>
    </row>
    <row r="4" spans="1:11" ht="15" customHeight="1" x14ac:dyDescent="0.25">
      <c r="A4" s="3">
        <v>2942543</v>
      </c>
      <c r="B4" s="3" t="s">
        <v>25</v>
      </c>
      <c r="C4" s="3" t="s">
        <v>26</v>
      </c>
      <c r="D4" s="2" t="s">
        <v>27</v>
      </c>
      <c r="E4" s="2">
        <v>1075144</v>
      </c>
      <c r="F4" s="2" t="s">
        <v>28</v>
      </c>
      <c r="G4" s="2" t="s">
        <v>29</v>
      </c>
      <c r="H4" s="2" t="s">
        <v>30</v>
      </c>
      <c r="I4" s="2" t="s">
        <v>31</v>
      </c>
      <c r="J4" s="2" t="s">
        <v>32</v>
      </c>
      <c r="K4" s="3"/>
    </row>
    <row r="5" spans="1:11" ht="15" customHeight="1" x14ac:dyDescent="0.25">
      <c r="A5" s="3">
        <v>3181695</v>
      </c>
      <c r="B5" s="3" t="s">
        <v>33</v>
      </c>
      <c r="C5" s="3" t="s">
        <v>34</v>
      </c>
      <c r="D5" s="2" t="s">
        <v>35</v>
      </c>
      <c r="E5" s="2">
        <v>1072520</v>
      </c>
      <c r="F5" s="2" t="s">
        <v>36</v>
      </c>
      <c r="G5" s="2" t="s">
        <v>15</v>
      </c>
      <c r="H5" s="2" t="s">
        <v>37</v>
      </c>
      <c r="I5" s="2" t="s">
        <v>38</v>
      </c>
      <c r="J5" s="2" t="s">
        <v>39</v>
      </c>
      <c r="K5" s="3"/>
    </row>
    <row r="6" spans="1:11" ht="15" customHeight="1" x14ac:dyDescent="0.25">
      <c r="A6" s="3">
        <v>3192461</v>
      </c>
      <c r="B6" s="3" t="s">
        <v>40</v>
      </c>
      <c r="C6" s="3" t="s">
        <v>41</v>
      </c>
      <c r="D6" s="2" t="s">
        <v>42</v>
      </c>
      <c r="E6" s="2">
        <v>1072185</v>
      </c>
      <c r="F6" s="2" t="s">
        <v>43</v>
      </c>
      <c r="G6" s="2" t="s">
        <v>15</v>
      </c>
      <c r="H6" s="2" t="s">
        <v>37</v>
      </c>
      <c r="I6" s="2" t="s">
        <v>31</v>
      </c>
      <c r="J6" s="2" t="s">
        <v>44</v>
      </c>
      <c r="K6" s="3"/>
    </row>
    <row r="7" spans="1:11" ht="15" customHeight="1" x14ac:dyDescent="0.25">
      <c r="A7" s="3"/>
      <c r="B7" s="3"/>
      <c r="C7" s="3"/>
      <c r="D7" s="2"/>
      <c r="E7" s="2"/>
      <c r="F7" s="2"/>
      <c r="G7" s="2"/>
      <c r="H7" s="2"/>
      <c r="I7" s="2"/>
      <c r="J7" s="2"/>
      <c r="K7" s="3"/>
    </row>
    <row r="8" spans="1:11" ht="15" customHeight="1" x14ac:dyDescent="0.25">
      <c r="A8" s="3"/>
      <c r="B8" s="3"/>
      <c r="C8" s="3"/>
      <c r="D8" s="2"/>
      <c r="E8" s="2"/>
      <c r="F8" s="2"/>
      <c r="G8" s="2"/>
      <c r="H8" s="2"/>
      <c r="I8" s="2"/>
      <c r="J8" s="2"/>
      <c r="K8" s="3"/>
    </row>
    <row r="9" spans="1:11" ht="15" customHeight="1" x14ac:dyDescent="0.25">
      <c r="A9" s="3"/>
      <c r="B9" s="3"/>
      <c r="C9" s="3"/>
      <c r="D9" s="2"/>
      <c r="E9" s="16"/>
      <c r="F9" s="2"/>
      <c r="G9" s="2"/>
      <c r="H9" s="2"/>
      <c r="I9" s="2"/>
      <c r="J9" s="2"/>
      <c r="K9" s="3"/>
    </row>
    <row r="10" spans="1:11" ht="15" customHeight="1" x14ac:dyDescent="0.25">
      <c r="A10" s="3"/>
      <c r="B10" s="3"/>
      <c r="C10" s="3"/>
      <c r="D10" s="2"/>
      <c r="E10" s="16"/>
      <c r="F10" s="2"/>
      <c r="G10" s="2"/>
      <c r="H10" s="2"/>
      <c r="I10" s="2"/>
      <c r="J10" s="2"/>
      <c r="K10" s="3"/>
    </row>
    <row r="11" spans="1:11" ht="15" customHeight="1" x14ac:dyDescent="0.25">
      <c r="A11" s="3"/>
      <c r="B11" s="3"/>
      <c r="C11" s="3"/>
      <c r="D11" s="2"/>
      <c r="E11" s="2"/>
      <c r="F11" s="2"/>
      <c r="G11" s="2"/>
      <c r="H11" s="2"/>
      <c r="I11" s="2"/>
      <c r="J11" s="2"/>
      <c r="K11" s="3"/>
    </row>
    <row r="12" spans="1:11" ht="15" customHeight="1" x14ac:dyDescent="0.25">
      <c r="A12" s="3"/>
      <c r="B12" s="3"/>
      <c r="C12" s="3"/>
      <c r="D12" s="2"/>
      <c r="E12" s="2"/>
      <c r="F12" s="2"/>
      <c r="G12" s="2"/>
      <c r="H12" s="2"/>
      <c r="I12" s="2"/>
      <c r="J12" s="2"/>
      <c r="K12" s="3"/>
    </row>
    <row r="13" spans="1:11" ht="15" customHeight="1" x14ac:dyDescent="0.25">
      <c r="A13" s="3"/>
      <c r="B13" s="3"/>
      <c r="C13" s="3"/>
      <c r="D13" s="2"/>
      <c r="E13" s="2"/>
      <c r="F13" s="2"/>
      <c r="G13" s="2"/>
      <c r="H13" s="2"/>
      <c r="I13" s="2"/>
      <c r="J13" s="2"/>
      <c r="K13" s="3"/>
    </row>
    <row r="14" spans="1:11" ht="15" customHeight="1" x14ac:dyDescent="0.25">
      <c r="A14" s="3"/>
      <c r="B14" s="3"/>
      <c r="C14" s="3"/>
      <c r="D14" s="2"/>
      <c r="E14" s="2"/>
      <c r="F14" s="2"/>
      <c r="G14" s="2"/>
      <c r="H14" s="2"/>
      <c r="I14" s="2"/>
      <c r="J14" s="2"/>
      <c r="K14" s="3"/>
    </row>
    <row r="15" spans="1:11" ht="15" customHeight="1" x14ac:dyDescent="0.25">
      <c r="A15" s="3"/>
      <c r="B15" s="3"/>
      <c r="C15" s="3"/>
      <c r="D15" s="2"/>
      <c r="E15" s="2"/>
      <c r="F15" s="2"/>
      <c r="G15" s="2"/>
      <c r="H15" s="2"/>
      <c r="I15" s="2"/>
      <c r="J15" s="2"/>
      <c r="K15" s="3"/>
    </row>
    <row r="16" spans="1:11" ht="15" customHeight="1" x14ac:dyDescent="0.25">
      <c r="A16" s="3"/>
      <c r="B16" s="3"/>
      <c r="C16" s="3"/>
      <c r="D16" s="2"/>
      <c r="E16" s="2"/>
      <c r="F16" s="2"/>
      <c r="G16" s="2"/>
      <c r="H16" s="2"/>
      <c r="I16" s="2"/>
      <c r="J16" s="2"/>
      <c r="K16" s="3"/>
    </row>
    <row r="17" spans="1:11" ht="15" customHeight="1" x14ac:dyDescent="0.25">
      <c r="A17" s="3"/>
      <c r="B17" s="3"/>
      <c r="C17" s="3"/>
      <c r="D17" s="2"/>
      <c r="E17" s="2"/>
      <c r="F17" s="2"/>
      <c r="G17" s="2"/>
      <c r="H17" s="2"/>
      <c r="I17" s="2"/>
      <c r="J17" s="2"/>
      <c r="K17" s="3"/>
    </row>
    <row r="18" spans="1:11" ht="15" customHeight="1" x14ac:dyDescent="0.25">
      <c r="A18" s="3"/>
      <c r="B18" s="3"/>
      <c r="C18" s="3"/>
      <c r="D18" s="2"/>
      <c r="E18" s="2"/>
      <c r="F18" s="2"/>
      <c r="G18" s="2"/>
      <c r="H18" s="2"/>
      <c r="I18" s="2"/>
      <c r="J18" s="2"/>
      <c r="K18" s="3"/>
    </row>
    <row r="19" spans="1:11" ht="15" customHeight="1" x14ac:dyDescent="0.25">
      <c r="A19" s="3"/>
      <c r="B19" s="3"/>
      <c r="C19" s="3"/>
      <c r="D19" s="2"/>
      <c r="E19" s="2"/>
      <c r="F19" s="2"/>
      <c r="G19" s="2"/>
      <c r="H19" s="2"/>
      <c r="I19" s="2"/>
      <c r="J19" s="2"/>
      <c r="K19" s="3"/>
    </row>
    <row r="20" spans="1:11" ht="15" customHeight="1" x14ac:dyDescent="0.25">
      <c r="A20" s="3"/>
      <c r="B20" s="3"/>
      <c r="C20" s="3"/>
      <c r="D20" s="2"/>
      <c r="E20" s="2"/>
      <c r="F20" s="2"/>
      <c r="G20" s="2"/>
      <c r="H20" s="2"/>
      <c r="I20" s="2"/>
      <c r="J20" s="2"/>
      <c r="K20" s="3"/>
    </row>
    <row r="21" spans="1:11" ht="15" customHeight="1" x14ac:dyDescent="0.25">
      <c r="A21" s="3"/>
      <c r="B21" s="3"/>
      <c r="C21" s="3"/>
      <c r="D21" s="2"/>
      <c r="E21" s="2"/>
      <c r="F21" s="2"/>
      <c r="G21" s="2"/>
      <c r="H21" s="2"/>
      <c r="I21" s="2"/>
      <c r="J21" s="2"/>
      <c r="K21" s="3"/>
    </row>
    <row r="22" spans="1:11" ht="15" customHeight="1" x14ac:dyDescent="0.25">
      <c r="A22" s="3"/>
      <c r="B22" s="3"/>
      <c r="C22" s="3"/>
      <c r="D22" s="2"/>
      <c r="E22" s="2"/>
      <c r="F22" s="2"/>
      <c r="G22" s="2"/>
      <c r="H22" s="2"/>
      <c r="I22" s="2"/>
      <c r="J22" s="2"/>
      <c r="K22" s="3"/>
    </row>
    <row r="23" spans="1:11" ht="15" customHeight="1" x14ac:dyDescent="0.25">
      <c r="A23" s="3"/>
      <c r="B23" s="3"/>
      <c r="C23" s="3"/>
      <c r="D23" s="2"/>
      <c r="E23" s="2"/>
      <c r="F23" s="2"/>
      <c r="G23" s="2"/>
      <c r="H23" s="2"/>
      <c r="I23" s="2"/>
      <c r="J23" s="2"/>
      <c r="K23" s="3"/>
    </row>
    <row r="24" spans="1:11" ht="15" customHeight="1" x14ac:dyDescent="0.25">
      <c r="A24" s="3"/>
      <c r="B24" s="3"/>
      <c r="C24" s="3"/>
      <c r="D24" s="2"/>
      <c r="E24" s="2"/>
      <c r="F24" s="2"/>
      <c r="G24" s="2"/>
      <c r="H24" s="2"/>
      <c r="I24" s="2"/>
      <c r="J24" s="2"/>
      <c r="K24" s="3"/>
    </row>
    <row r="25" spans="1:11" ht="15" customHeight="1" x14ac:dyDescent="0.25">
      <c r="A25" s="3"/>
      <c r="B25" s="3"/>
      <c r="C25" s="3"/>
      <c r="D25" s="2"/>
      <c r="E25" s="2"/>
      <c r="F25" s="2"/>
      <c r="G25" s="2"/>
      <c r="H25" s="2"/>
      <c r="I25" s="2"/>
      <c r="J25" s="2"/>
      <c r="K25" s="3"/>
    </row>
    <row r="26" spans="1:11" ht="15" customHeight="1" x14ac:dyDescent="0.25">
      <c r="A26" s="3"/>
      <c r="B26" s="3"/>
      <c r="C26" s="3"/>
      <c r="D26" s="2"/>
      <c r="E26" s="2"/>
      <c r="F26" s="2"/>
      <c r="G26" s="2"/>
      <c r="H26" s="2"/>
      <c r="I26" s="2"/>
      <c r="J26" s="2"/>
      <c r="K26" s="3"/>
    </row>
    <row r="27" spans="1:11" ht="15" customHeight="1" x14ac:dyDescent="0.25">
      <c r="A27" s="3"/>
      <c r="B27" s="3"/>
      <c r="C27" s="3"/>
      <c r="D27" s="2"/>
      <c r="E27" s="2"/>
      <c r="F27" s="2"/>
      <c r="G27" s="2"/>
      <c r="H27" s="2"/>
      <c r="I27" s="2"/>
      <c r="J27" s="2"/>
      <c r="K27" s="3"/>
    </row>
    <row r="28" spans="1:11" ht="15" customHeight="1" x14ac:dyDescent="0.25">
      <c r="A28" s="3"/>
      <c r="B28" s="3"/>
      <c r="C28" s="3"/>
      <c r="D28" s="2"/>
      <c r="E28" s="2"/>
      <c r="F28" s="2"/>
      <c r="G28" s="2"/>
      <c r="H28" s="2"/>
      <c r="I28" s="2"/>
      <c r="J28" s="2"/>
      <c r="K28" s="3"/>
    </row>
    <row r="29" spans="1:11" ht="15" customHeight="1" x14ac:dyDescent="0.25">
      <c r="A29" s="3"/>
      <c r="B29" s="3"/>
      <c r="C29" s="3"/>
      <c r="D29" s="2"/>
      <c r="E29" s="2"/>
      <c r="F29" s="2"/>
      <c r="G29" s="2"/>
      <c r="H29" s="2"/>
      <c r="I29" s="2"/>
      <c r="J29" s="2"/>
      <c r="K29" s="3"/>
    </row>
    <row r="30" spans="1:11" ht="15" customHeight="1" x14ac:dyDescent="0.25">
      <c r="A30" s="3"/>
      <c r="B30" s="3"/>
      <c r="C30" s="3"/>
      <c r="D30" s="2"/>
      <c r="E30" s="2"/>
      <c r="F30" s="2"/>
      <c r="G30" s="2"/>
      <c r="H30" s="2"/>
      <c r="I30" s="2"/>
      <c r="J30" s="2"/>
      <c r="K30" s="3"/>
    </row>
    <row r="31" spans="1:11" ht="15" customHeight="1" x14ac:dyDescent="0.25">
      <c r="A31" s="3"/>
      <c r="B31" s="3"/>
      <c r="C31" s="3"/>
      <c r="D31" s="2"/>
      <c r="E31" s="2"/>
      <c r="F31" s="2"/>
      <c r="G31" s="2"/>
      <c r="H31" s="2"/>
      <c r="I31" s="2"/>
      <c r="J31" s="2"/>
      <c r="K31" s="3"/>
    </row>
    <row r="32" spans="1:11" ht="15" customHeight="1" x14ac:dyDescent="0.25">
      <c r="A32" s="3"/>
      <c r="B32" s="3"/>
      <c r="C32" s="3"/>
      <c r="D32" s="2"/>
      <c r="E32" s="2"/>
      <c r="F32" s="2"/>
      <c r="G32" s="2"/>
      <c r="H32" s="2"/>
      <c r="I32" s="2"/>
      <c r="J32" s="2"/>
      <c r="K32" s="3"/>
    </row>
    <row r="33" spans="1:11" ht="15" customHeight="1" x14ac:dyDescent="0.25">
      <c r="A33" s="3"/>
      <c r="B33" s="3"/>
      <c r="C33" s="3"/>
      <c r="D33" s="2"/>
      <c r="E33" s="2"/>
      <c r="F33" s="2"/>
      <c r="G33" s="2"/>
      <c r="H33" s="2"/>
      <c r="I33" s="2"/>
      <c r="J33" s="2"/>
      <c r="K33" s="3"/>
    </row>
    <row r="34" spans="1:11" ht="15" customHeight="1" x14ac:dyDescent="0.25">
      <c r="A34" s="3"/>
      <c r="B34" s="3"/>
      <c r="C34" s="3"/>
      <c r="D34" s="2"/>
      <c r="E34" s="2"/>
      <c r="F34" s="2"/>
      <c r="G34" s="2"/>
      <c r="H34" s="2"/>
      <c r="I34" s="2"/>
      <c r="J34" s="2"/>
      <c r="K34" s="3"/>
    </row>
    <row r="35" spans="1:11" ht="15" customHeight="1" x14ac:dyDescent="0.25">
      <c r="A35" s="3"/>
      <c r="B35" s="3"/>
      <c r="C35" s="3"/>
      <c r="D35" s="2"/>
      <c r="E35" s="2"/>
      <c r="F35" s="2"/>
      <c r="G35" s="2"/>
      <c r="H35" s="2"/>
      <c r="I35" s="2"/>
      <c r="J35" s="2"/>
      <c r="K35" s="3"/>
    </row>
    <row r="36" spans="1:11" ht="15" customHeight="1" x14ac:dyDescent="0.25">
      <c r="A36" s="3"/>
      <c r="B36" s="3"/>
      <c r="C36" s="3"/>
      <c r="D36" s="2"/>
      <c r="E36" s="2"/>
      <c r="F36" s="2"/>
      <c r="G36" s="2"/>
      <c r="H36" s="2"/>
      <c r="I36" s="2"/>
      <c r="J36" s="2"/>
      <c r="K36" s="3"/>
    </row>
    <row r="37" spans="1:11" ht="15" customHeight="1" x14ac:dyDescent="0.25">
      <c r="A37" s="3"/>
      <c r="B37" s="3"/>
      <c r="C37" s="3"/>
      <c r="D37" s="2"/>
      <c r="E37" s="2"/>
      <c r="F37" s="2"/>
      <c r="G37" s="2"/>
      <c r="H37" s="2"/>
      <c r="I37" s="2"/>
      <c r="J37" s="2"/>
      <c r="K37" s="3"/>
    </row>
    <row r="38" spans="1:11" ht="15" customHeight="1" x14ac:dyDescent="0.25">
      <c r="A38" s="3"/>
      <c r="B38" s="3"/>
      <c r="C38" s="3"/>
      <c r="D38" s="2"/>
      <c r="E38" s="2"/>
      <c r="F38" s="2"/>
      <c r="G38" s="2"/>
      <c r="H38" s="2"/>
      <c r="I38" s="2"/>
      <c r="J38" s="2"/>
      <c r="K38" s="3"/>
    </row>
    <row r="39" spans="1:11" ht="15" customHeight="1" x14ac:dyDescent="0.25">
      <c r="A39" s="3"/>
      <c r="B39" s="3"/>
      <c r="C39" s="3"/>
      <c r="D39" s="2"/>
      <c r="E39" s="2"/>
      <c r="F39" s="2"/>
      <c r="G39" s="2"/>
      <c r="H39" s="2"/>
      <c r="I39" s="2"/>
      <c r="J39" s="2"/>
      <c r="K39" s="3"/>
    </row>
    <row r="40" spans="1:11" ht="15" customHeight="1" x14ac:dyDescent="0.25">
      <c r="A40" s="3"/>
      <c r="B40" s="3"/>
      <c r="C40" s="3"/>
      <c r="D40" s="2"/>
      <c r="E40" s="2"/>
      <c r="F40" s="2"/>
      <c r="G40" s="2"/>
      <c r="H40" s="2"/>
      <c r="I40" s="2"/>
      <c r="J40" s="2"/>
      <c r="K40" s="3"/>
    </row>
    <row r="41" spans="1:11" ht="15" customHeight="1" x14ac:dyDescent="0.25">
      <c r="A41" s="3"/>
      <c r="B41" s="3"/>
      <c r="C41" s="3"/>
      <c r="D41" s="2"/>
      <c r="E41" s="2"/>
      <c r="F41" s="2"/>
      <c r="G41" s="2"/>
      <c r="H41" s="2"/>
      <c r="I41" s="2"/>
      <c r="J41" s="2"/>
      <c r="K41" s="3"/>
    </row>
    <row r="42" spans="1:11" ht="15" customHeight="1" x14ac:dyDescent="0.25">
      <c r="A42" s="3"/>
      <c r="B42" s="3"/>
      <c r="C42" s="3"/>
      <c r="D42" s="2"/>
      <c r="E42" s="2"/>
      <c r="F42" s="2"/>
      <c r="G42" s="2"/>
      <c r="H42" s="2"/>
      <c r="I42" s="2"/>
      <c r="J42" s="2"/>
      <c r="K42" s="3"/>
    </row>
    <row r="43" spans="1:11" ht="15" customHeight="1" x14ac:dyDescent="0.25">
      <c r="A43" s="3"/>
      <c r="B43" s="3"/>
      <c r="C43" s="3"/>
      <c r="D43" s="2"/>
      <c r="E43" s="2"/>
      <c r="F43" s="2"/>
      <c r="G43" s="2"/>
      <c r="H43" s="2"/>
      <c r="I43" s="2"/>
      <c r="J43" s="2"/>
      <c r="K43" s="3"/>
    </row>
    <row r="44" spans="1:11" ht="15" customHeight="1" x14ac:dyDescent="0.25">
      <c r="A44" s="3"/>
      <c r="B44" s="3"/>
      <c r="C44" s="3"/>
      <c r="D44" s="2"/>
      <c r="E44" s="2"/>
      <c r="F44" s="2"/>
      <c r="G44" s="2"/>
      <c r="H44" s="2"/>
      <c r="I44" s="2"/>
      <c r="J44" s="2"/>
      <c r="K44" s="3"/>
    </row>
    <row r="45" spans="1:11" ht="15" customHeight="1" x14ac:dyDescent="0.25">
      <c r="A45" s="3"/>
      <c r="B45" s="3"/>
      <c r="C45" s="3"/>
      <c r="D45" s="2"/>
      <c r="E45" s="2"/>
      <c r="F45" s="2"/>
      <c r="G45" s="2"/>
      <c r="H45" s="2"/>
      <c r="I45" s="2"/>
      <c r="J45" s="2"/>
      <c r="K45" s="3"/>
    </row>
    <row r="46" spans="1:11" ht="15" customHeight="1" x14ac:dyDescent="0.25">
      <c r="A46" s="3"/>
      <c r="B46" s="3"/>
      <c r="C46" s="3"/>
      <c r="D46" s="2"/>
      <c r="E46" s="2"/>
      <c r="F46" s="2"/>
      <c r="G46" s="2"/>
      <c r="H46" s="2"/>
      <c r="I46" s="2"/>
      <c r="J46" s="2"/>
      <c r="K46" s="3"/>
    </row>
    <row r="47" spans="1:11" ht="15" customHeight="1" x14ac:dyDescent="0.25">
      <c r="A47" s="3"/>
      <c r="B47" s="3"/>
      <c r="C47" s="3"/>
      <c r="D47" s="2"/>
      <c r="E47" s="2"/>
      <c r="F47" s="2"/>
      <c r="G47" s="2"/>
      <c r="H47" s="2"/>
      <c r="I47" s="2"/>
      <c r="J47" s="2"/>
      <c r="K47" s="3"/>
    </row>
    <row r="48" spans="1:11" ht="15" customHeight="1" x14ac:dyDescent="0.25">
      <c r="A48" s="3"/>
      <c r="B48" s="3"/>
      <c r="C48" s="3"/>
      <c r="D48" s="2"/>
      <c r="E48" s="2"/>
      <c r="F48" s="2"/>
      <c r="G48" s="2"/>
      <c r="H48" s="2"/>
      <c r="I48" s="2"/>
      <c r="J48" s="2"/>
      <c r="K48" s="3"/>
    </row>
    <row r="49" spans="1:11" ht="15" customHeight="1" x14ac:dyDescent="0.25">
      <c r="A49" s="3"/>
      <c r="B49" s="3"/>
      <c r="C49" s="3"/>
      <c r="D49" s="2"/>
      <c r="E49" s="2"/>
      <c r="F49" s="2"/>
      <c r="G49" s="2"/>
      <c r="H49" s="2"/>
      <c r="I49" s="2"/>
      <c r="J49" s="2"/>
      <c r="K49" s="3"/>
    </row>
    <row r="50" spans="1:11" ht="15" customHeight="1" x14ac:dyDescent="0.25">
      <c r="A50" s="3"/>
      <c r="B50" s="3"/>
      <c r="C50" s="3"/>
      <c r="D50" s="2"/>
      <c r="E50" s="2"/>
      <c r="F50" s="2"/>
      <c r="G50" s="2"/>
      <c r="H50" s="2"/>
      <c r="I50" s="2"/>
      <c r="J50" s="2"/>
      <c r="K50" s="3"/>
    </row>
    <row r="51" spans="1:11" ht="15" customHeight="1" x14ac:dyDescent="0.25">
      <c r="A51" s="3"/>
      <c r="B51" s="3"/>
      <c r="C51" s="3"/>
      <c r="D51" s="2"/>
      <c r="E51" s="2"/>
      <c r="F51" s="2"/>
      <c r="G51" s="2"/>
      <c r="H51" s="2"/>
      <c r="I51" s="2"/>
      <c r="J51" s="2"/>
      <c r="K51" s="3"/>
    </row>
    <row r="52" spans="1:11" ht="15" customHeight="1" x14ac:dyDescent="0.25">
      <c r="A52" s="3"/>
      <c r="B52" s="3"/>
      <c r="C52" s="3"/>
      <c r="D52" s="2"/>
      <c r="E52" s="2"/>
      <c r="F52" s="2"/>
      <c r="G52" s="2"/>
      <c r="H52" s="2"/>
      <c r="I52" s="2"/>
      <c r="J52" s="2"/>
      <c r="K52" s="3"/>
    </row>
    <row r="53" spans="1:11" ht="15" customHeight="1" x14ac:dyDescent="0.25">
      <c r="A53" s="3"/>
      <c r="B53" s="3"/>
      <c r="C53" s="3"/>
      <c r="D53" s="2"/>
      <c r="E53" s="2"/>
      <c r="F53" s="2"/>
      <c r="G53" s="2"/>
      <c r="H53" s="2"/>
      <c r="I53" s="2"/>
      <c r="J53" s="2"/>
      <c r="K53" s="3"/>
    </row>
    <row r="54" spans="1:11" ht="15" customHeight="1" x14ac:dyDescent="0.25">
      <c r="A54" s="3"/>
      <c r="B54" s="3"/>
      <c r="C54" s="3"/>
      <c r="D54" s="2"/>
      <c r="E54" s="2"/>
      <c r="F54" s="2"/>
      <c r="G54" s="2"/>
      <c r="H54" s="2"/>
      <c r="I54" s="2"/>
      <c r="J54" s="2"/>
      <c r="K54" s="3"/>
    </row>
    <row r="55" spans="1:11" ht="15" customHeight="1" x14ac:dyDescent="0.25">
      <c r="A55" s="3"/>
      <c r="B55" s="3"/>
      <c r="C55" s="3"/>
      <c r="D55" s="2"/>
      <c r="E55" s="2"/>
      <c r="F55" s="2"/>
      <c r="G55" s="2"/>
      <c r="H55" s="2"/>
      <c r="I55" s="2"/>
      <c r="J55" s="2"/>
      <c r="K55" s="3"/>
    </row>
    <row r="56" spans="1:11" ht="15" customHeight="1" x14ac:dyDescent="0.25">
      <c r="A56" s="3"/>
      <c r="B56" s="3"/>
      <c r="C56" s="3"/>
      <c r="D56" s="2"/>
      <c r="E56" s="2"/>
      <c r="F56" s="2"/>
      <c r="G56" s="2"/>
      <c r="H56" s="2"/>
      <c r="I56" s="2"/>
      <c r="J56" s="2"/>
      <c r="K56" s="3"/>
    </row>
    <row r="57" spans="1:11" ht="15" customHeight="1" x14ac:dyDescent="0.25">
      <c r="A57" s="3"/>
      <c r="B57" s="3"/>
      <c r="C57" s="3"/>
      <c r="D57" s="2"/>
      <c r="E57" s="2"/>
      <c r="F57" s="2"/>
      <c r="G57" s="2"/>
      <c r="H57" s="2"/>
      <c r="I57" s="2"/>
      <c r="J57" s="2"/>
      <c r="K57" s="3"/>
    </row>
    <row r="58" spans="1:11" ht="15" customHeight="1" x14ac:dyDescent="0.25">
      <c r="A58" s="3"/>
      <c r="B58" s="3"/>
      <c r="C58" s="3"/>
      <c r="D58" s="2"/>
      <c r="E58" s="2"/>
      <c r="F58" s="2"/>
      <c r="G58" s="2"/>
      <c r="H58" s="2"/>
      <c r="I58" s="2"/>
      <c r="J58" s="2"/>
      <c r="K58" s="3"/>
    </row>
    <row r="59" spans="1:11" ht="15" customHeight="1" x14ac:dyDescent="0.25">
      <c r="A59" s="3"/>
      <c r="B59" s="3"/>
      <c r="C59" s="3"/>
      <c r="D59" s="2"/>
      <c r="E59" s="2"/>
      <c r="F59" s="2"/>
      <c r="G59" s="2"/>
      <c r="H59" s="2"/>
      <c r="I59" s="2"/>
      <c r="J59" s="2"/>
      <c r="K59" s="3"/>
    </row>
    <row r="60" spans="1:11" ht="15" customHeight="1" x14ac:dyDescent="0.25">
      <c r="A60" s="3"/>
      <c r="B60" s="3"/>
      <c r="C60" s="3"/>
      <c r="D60" s="2"/>
      <c r="E60" s="2"/>
      <c r="F60" s="2"/>
      <c r="G60" s="2"/>
      <c r="H60" s="2"/>
      <c r="I60" s="2"/>
      <c r="J60" s="2"/>
      <c r="K60" s="3"/>
    </row>
    <row r="61" spans="1:11" ht="15" customHeight="1" x14ac:dyDescent="0.25">
      <c r="A61" s="3"/>
      <c r="B61" s="3"/>
      <c r="C61" s="3"/>
      <c r="D61" s="2"/>
      <c r="E61" s="2"/>
      <c r="F61" s="2"/>
      <c r="G61" s="2"/>
      <c r="H61" s="2"/>
      <c r="I61" s="2"/>
      <c r="J61" s="2"/>
      <c r="K61" s="3"/>
    </row>
    <row r="62" spans="1:11" ht="15" customHeight="1" x14ac:dyDescent="0.25">
      <c r="A62" s="3"/>
      <c r="B62" s="3"/>
      <c r="C62" s="3"/>
      <c r="D62" s="2"/>
      <c r="E62" s="2"/>
      <c r="F62" s="2"/>
      <c r="G62" s="2"/>
      <c r="H62" s="2"/>
      <c r="I62" s="2"/>
      <c r="J62" s="2"/>
      <c r="K62" s="3"/>
    </row>
    <row r="63" spans="1:11" ht="15" customHeight="1" x14ac:dyDescent="0.25">
      <c r="A63" s="3"/>
      <c r="B63" s="3"/>
      <c r="C63" s="3"/>
      <c r="D63" s="2"/>
      <c r="E63" s="2"/>
      <c r="F63" s="2"/>
      <c r="G63" s="2"/>
      <c r="H63" s="2"/>
      <c r="I63" s="2"/>
      <c r="J63" s="2"/>
      <c r="K63" s="3"/>
    </row>
    <row r="64" spans="1:11" ht="15" customHeight="1" x14ac:dyDescent="0.25">
      <c r="A64" s="3"/>
      <c r="B64" s="3"/>
      <c r="C64" s="3"/>
      <c r="D64" s="2"/>
      <c r="E64" s="2"/>
      <c r="F64" s="2"/>
      <c r="G64" s="2"/>
      <c r="H64" s="2"/>
      <c r="I64" s="2"/>
      <c r="J64" s="2"/>
      <c r="K64" s="3"/>
    </row>
    <row r="65" spans="1:11" ht="15" customHeight="1" x14ac:dyDescent="0.25">
      <c r="A65" s="3"/>
      <c r="B65" s="3"/>
      <c r="C65" s="3"/>
      <c r="D65" s="2"/>
      <c r="E65" s="2"/>
      <c r="F65" s="2"/>
      <c r="G65" s="2"/>
      <c r="H65" s="2"/>
      <c r="I65" s="2"/>
      <c r="J65" s="2"/>
      <c r="K65" s="3"/>
    </row>
    <row r="66" spans="1:11" ht="15" customHeight="1" x14ac:dyDescent="0.25">
      <c r="A66" s="3"/>
      <c r="B66" s="3"/>
      <c r="C66" s="3"/>
      <c r="D66" s="2"/>
      <c r="E66" s="2"/>
      <c r="F66" s="2"/>
      <c r="G66" s="2"/>
      <c r="H66" s="2"/>
      <c r="I66" s="2"/>
      <c r="J66" s="2"/>
      <c r="K66" s="3"/>
    </row>
    <row r="67" spans="1:11" ht="15" customHeight="1" x14ac:dyDescent="0.25">
      <c r="A67" s="3"/>
      <c r="B67" s="3"/>
      <c r="C67" s="3"/>
      <c r="D67" s="2"/>
      <c r="E67" s="2"/>
      <c r="F67" s="2"/>
      <c r="G67" s="2"/>
      <c r="H67" s="2"/>
      <c r="I67" s="2"/>
      <c r="J67" s="2"/>
      <c r="K67" s="3"/>
    </row>
    <row r="68" spans="1:11" ht="15" customHeight="1" x14ac:dyDescent="0.25">
      <c r="A68" s="3"/>
      <c r="B68" s="3"/>
      <c r="C68" s="3"/>
      <c r="D68" s="2"/>
      <c r="E68" s="2"/>
      <c r="F68" s="2"/>
      <c r="G68" s="2"/>
      <c r="H68" s="2"/>
      <c r="I68" s="2"/>
      <c r="J68" s="2"/>
      <c r="K68" s="3"/>
    </row>
    <row r="69" spans="1:11" ht="15" customHeight="1" x14ac:dyDescent="0.25">
      <c r="A69" s="3"/>
      <c r="B69" s="3"/>
      <c r="C69" s="3"/>
      <c r="D69" s="2"/>
      <c r="E69" s="2"/>
      <c r="F69" s="2"/>
      <c r="G69" s="2"/>
      <c r="H69" s="2"/>
      <c r="I69" s="2"/>
      <c r="J69" s="2"/>
      <c r="K69" s="3"/>
    </row>
    <row r="70" spans="1:11" ht="15" customHeight="1" x14ac:dyDescent="0.25">
      <c r="A70" s="3"/>
      <c r="B70" s="3"/>
      <c r="C70" s="3"/>
      <c r="D70" s="2"/>
      <c r="E70" s="2"/>
      <c r="F70" s="2"/>
      <c r="G70" s="2"/>
      <c r="H70" s="2"/>
      <c r="I70" s="2"/>
      <c r="J70" s="2"/>
      <c r="K70" s="3"/>
    </row>
    <row r="71" spans="1:11" ht="15" customHeight="1" x14ac:dyDescent="0.25">
      <c r="A71" s="3"/>
      <c r="B71" s="3"/>
      <c r="C71" s="3"/>
      <c r="D71" s="2"/>
      <c r="E71" s="2"/>
      <c r="F71" s="2"/>
      <c r="G71" s="2"/>
      <c r="H71" s="2"/>
      <c r="I71" s="2"/>
      <c r="J71" s="2"/>
      <c r="K71" s="3"/>
    </row>
    <row r="72" spans="1:11" ht="15" customHeight="1" x14ac:dyDescent="0.25">
      <c r="A72" s="3"/>
      <c r="B72" s="3"/>
      <c r="C72" s="3"/>
      <c r="D72" s="2"/>
      <c r="E72" s="2"/>
      <c r="F72" s="2"/>
      <c r="G72" s="2"/>
      <c r="H72" s="2"/>
      <c r="I72" s="2"/>
      <c r="J72" s="2"/>
      <c r="K72" s="3"/>
    </row>
    <row r="73" spans="1:11" ht="15" customHeight="1" x14ac:dyDescent="0.25">
      <c r="A73" s="3"/>
      <c r="B73" s="3"/>
      <c r="C73" s="3"/>
      <c r="D73" s="2"/>
      <c r="E73" s="2"/>
      <c r="F73" s="2"/>
      <c r="G73" s="2"/>
      <c r="H73" s="2"/>
      <c r="I73" s="2"/>
      <c r="J73" s="2"/>
      <c r="K73" s="3"/>
    </row>
    <row r="74" spans="1:11" ht="15" customHeight="1" x14ac:dyDescent="0.25">
      <c r="A74" s="3"/>
      <c r="B74" s="3"/>
      <c r="C74" s="3"/>
      <c r="D74" s="2"/>
      <c r="E74" s="2"/>
      <c r="F74" s="2"/>
      <c r="G74" s="2"/>
      <c r="H74" s="2"/>
      <c r="I74" s="2"/>
      <c r="J74" s="2"/>
      <c r="K74" s="3"/>
    </row>
    <row r="75" spans="1:11" ht="15" customHeight="1" x14ac:dyDescent="0.25">
      <c r="A75" s="3"/>
      <c r="B75" s="3"/>
      <c r="C75" s="3"/>
      <c r="D75" s="2"/>
      <c r="E75" s="2"/>
      <c r="F75" s="2"/>
      <c r="G75" s="2"/>
      <c r="H75" s="2"/>
      <c r="I75" s="2"/>
      <c r="J75" s="2"/>
      <c r="K75" s="3"/>
    </row>
    <row r="76" spans="1:11" ht="15" customHeight="1" x14ac:dyDescent="0.25">
      <c r="A76" s="3"/>
      <c r="B76" s="3"/>
      <c r="C76" s="3"/>
      <c r="D76" s="2"/>
      <c r="E76" s="2"/>
      <c r="F76" s="2"/>
      <c r="G76" s="2"/>
      <c r="H76" s="2"/>
      <c r="I76" s="2"/>
      <c r="J76" s="2"/>
      <c r="K76" s="3"/>
    </row>
    <row r="77" spans="1:11" ht="15" customHeight="1" x14ac:dyDescent="0.25">
      <c r="A77" s="3"/>
      <c r="B77" s="3"/>
      <c r="C77" s="3"/>
      <c r="D77" s="2"/>
      <c r="E77" s="2"/>
      <c r="F77" s="2"/>
      <c r="G77" s="2"/>
      <c r="H77" s="2"/>
      <c r="I77" s="2"/>
      <c r="J77" s="2"/>
      <c r="K77" s="3"/>
    </row>
    <row r="78" spans="1:11" ht="15" customHeight="1" x14ac:dyDescent="0.25">
      <c r="A78" s="3"/>
      <c r="B78" s="3"/>
      <c r="C78" s="3"/>
      <c r="D78" s="2"/>
      <c r="E78" s="2"/>
      <c r="F78" s="2"/>
      <c r="G78" s="2"/>
      <c r="H78" s="2"/>
      <c r="I78" s="2"/>
      <c r="J78" s="2"/>
      <c r="K78" s="3"/>
    </row>
    <row r="79" spans="1:11" ht="15" customHeight="1" x14ac:dyDescent="0.25">
      <c r="A79" s="3"/>
      <c r="B79" s="3"/>
      <c r="C79" s="3"/>
      <c r="D79" s="2"/>
      <c r="E79" s="2"/>
      <c r="F79" s="2"/>
      <c r="G79" s="2"/>
      <c r="H79" s="2"/>
      <c r="I79" s="2"/>
      <c r="J79" s="2"/>
      <c r="K79" s="3"/>
    </row>
    <row r="80" spans="1:11" ht="15" customHeight="1" x14ac:dyDescent="0.25">
      <c r="A80" s="3"/>
      <c r="B80" s="3"/>
      <c r="C80" s="3"/>
      <c r="D80" s="2"/>
      <c r="E80" s="2"/>
      <c r="F80" s="2"/>
      <c r="G80" s="2"/>
      <c r="H80" s="2"/>
      <c r="I80" s="2"/>
      <c r="J80" s="2"/>
      <c r="K80" s="3"/>
    </row>
    <row r="81" spans="1:11" ht="15" customHeight="1" x14ac:dyDescent="0.25">
      <c r="A81" s="3"/>
      <c r="B81" s="3"/>
      <c r="C81" s="3"/>
      <c r="D81" s="2"/>
      <c r="E81" s="2"/>
      <c r="F81" s="2"/>
      <c r="G81" s="2"/>
      <c r="H81" s="2"/>
      <c r="I81" s="2"/>
      <c r="J81" s="2"/>
      <c r="K81" s="3"/>
    </row>
    <row r="82" spans="1:11" ht="15" customHeight="1" x14ac:dyDescent="0.25">
      <c r="A82" s="3"/>
      <c r="B82" s="3"/>
      <c r="C82" s="3"/>
      <c r="D82" s="2"/>
      <c r="E82" s="2"/>
      <c r="F82" s="2"/>
      <c r="G82" s="2"/>
      <c r="H82" s="2"/>
      <c r="I82" s="2"/>
      <c r="J82" s="2"/>
      <c r="K82" s="3"/>
    </row>
    <row r="83" spans="1:11" ht="15" customHeight="1" x14ac:dyDescent="0.25">
      <c r="A83" s="3"/>
      <c r="B83" s="3"/>
      <c r="C83" s="3"/>
      <c r="D83" s="2"/>
      <c r="E83" s="2"/>
      <c r="F83" s="2"/>
      <c r="G83" s="2"/>
      <c r="H83" s="2"/>
      <c r="I83" s="2"/>
      <c r="J83" s="2"/>
      <c r="K83" s="3"/>
    </row>
    <row r="84" spans="1:11" ht="15" customHeight="1" x14ac:dyDescent="0.25">
      <c r="A84" s="3"/>
      <c r="B84" s="3"/>
      <c r="C84" s="3"/>
      <c r="D84" s="2"/>
      <c r="E84" s="2"/>
      <c r="F84" s="2"/>
      <c r="G84" s="2"/>
      <c r="H84" s="2"/>
      <c r="I84" s="2"/>
      <c r="J84" s="2"/>
      <c r="K84" s="3"/>
    </row>
    <row r="85" spans="1:11" ht="15" customHeight="1" x14ac:dyDescent="0.25">
      <c r="A85" s="3"/>
      <c r="B85" s="3"/>
      <c r="C85" s="3"/>
      <c r="D85" s="2"/>
      <c r="E85" s="2"/>
      <c r="F85" s="2"/>
      <c r="G85" s="2"/>
      <c r="H85" s="2"/>
      <c r="I85" s="2"/>
      <c r="J85" s="2"/>
      <c r="K85" s="3"/>
    </row>
    <row r="86" spans="1:11" ht="15" customHeight="1" x14ac:dyDescent="0.25">
      <c r="A86" s="3"/>
      <c r="B86" s="3"/>
      <c r="C86" s="3"/>
      <c r="D86" s="2"/>
      <c r="E86" s="2"/>
      <c r="F86" s="2"/>
      <c r="G86" s="2"/>
      <c r="H86" s="2"/>
      <c r="I86" s="2"/>
      <c r="J86" s="2"/>
      <c r="K86" s="3"/>
    </row>
    <row r="87" spans="1:11" ht="15" customHeight="1" x14ac:dyDescent="0.25">
      <c r="A87" s="3"/>
      <c r="B87" s="3"/>
      <c r="C87" s="3"/>
      <c r="D87" s="2"/>
      <c r="E87" s="2"/>
      <c r="F87" s="2"/>
      <c r="G87" s="2"/>
      <c r="H87" s="2"/>
      <c r="I87" s="2"/>
      <c r="J87" s="2"/>
      <c r="K87" s="3"/>
    </row>
    <row r="88" spans="1:11" ht="15" customHeight="1" x14ac:dyDescent="0.25">
      <c r="A88" s="3"/>
      <c r="B88" s="3"/>
      <c r="C88" s="3"/>
      <c r="D88" s="2"/>
      <c r="E88" s="2"/>
      <c r="F88" s="2"/>
      <c r="G88" s="2"/>
      <c r="H88" s="2"/>
      <c r="I88" s="2"/>
      <c r="J88" s="2"/>
      <c r="K88" s="3"/>
    </row>
    <row r="89" spans="1:11" ht="15" customHeight="1" x14ac:dyDescent="0.25">
      <c r="A89" s="3"/>
      <c r="B89" s="3"/>
      <c r="C89" s="3"/>
      <c r="D89" s="2"/>
      <c r="E89" s="2"/>
      <c r="F89" s="2"/>
      <c r="G89" s="2"/>
      <c r="H89" s="2"/>
      <c r="I89" s="2"/>
      <c r="J89" s="2"/>
      <c r="K89" s="3"/>
    </row>
    <row r="90" spans="1:11" ht="15" customHeight="1" x14ac:dyDescent="0.25">
      <c r="A90" s="3"/>
      <c r="B90" s="3"/>
      <c r="C90" s="3"/>
      <c r="D90" s="2"/>
      <c r="E90" s="2"/>
      <c r="F90" s="2"/>
      <c r="G90" s="2"/>
      <c r="H90" s="2"/>
      <c r="I90" s="2"/>
      <c r="J90" s="2"/>
      <c r="K90" s="3"/>
    </row>
    <row r="91" spans="1:11" ht="15" customHeight="1" x14ac:dyDescent="0.25">
      <c r="A91" s="3"/>
      <c r="B91" s="3"/>
      <c r="C91" s="3"/>
      <c r="D91" s="2"/>
      <c r="E91" s="2"/>
      <c r="F91" s="2"/>
      <c r="G91" s="2"/>
      <c r="H91" s="2"/>
      <c r="I91" s="2"/>
      <c r="J91" s="2"/>
      <c r="K91" s="3"/>
    </row>
    <row r="92" spans="1:11" ht="15" customHeight="1" x14ac:dyDescent="0.25">
      <c r="A92" s="3"/>
      <c r="B92" s="3"/>
      <c r="C92" s="3"/>
      <c r="D92" s="2"/>
      <c r="E92" s="2"/>
      <c r="F92" s="2"/>
      <c r="G92" s="2"/>
      <c r="H92" s="2"/>
      <c r="I92" s="2"/>
      <c r="J92" s="2"/>
      <c r="K92" s="3"/>
    </row>
    <row r="93" spans="1:11" ht="15" customHeight="1" x14ac:dyDescent="0.25">
      <c r="A93" s="3"/>
      <c r="B93" s="3"/>
      <c r="C93" s="3"/>
      <c r="D93" s="2"/>
      <c r="E93" s="2"/>
      <c r="F93" s="2"/>
      <c r="G93" s="2"/>
      <c r="H93" s="2"/>
      <c r="I93" s="2"/>
      <c r="J93" s="2"/>
      <c r="K93" s="3"/>
    </row>
    <row r="94" spans="1:11" ht="15" customHeight="1" x14ac:dyDescent="0.25">
      <c r="A94" s="3"/>
      <c r="B94" s="3"/>
      <c r="C94" s="3"/>
      <c r="D94" s="2"/>
      <c r="E94" s="2"/>
      <c r="F94" s="2"/>
      <c r="G94" s="2"/>
      <c r="H94" s="2"/>
      <c r="I94" s="2"/>
      <c r="J94" s="2"/>
      <c r="K94" s="3"/>
    </row>
    <row r="95" spans="1:11" ht="15" customHeight="1" x14ac:dyDescent="0.25">
      <c r="A95" s="3"/>
      <c r="B95" s="3"/>
      <c r="C95" s="3"/>
      <c r="D95" s="2"/>
      <c r="E95" s="2"/>
      <c r="F95" s="2"/>
      <c r="G95" s="2"/>
      <c r="H95" s="2"/>
      <c r="I95" s="2"/>
      <c r="J95" s="2"/>
      <c r="K95" s="3"/>
    </row>
    <row r="96" spans="1:11" ht="15" customHeight="1" x14ac:dyDescent="0.25">
      <c r="A96" s="3"/>
      <c r="B96" s="3"/>
      <c r="C96" s="3"/>
      <c r="D96" s="2"/>
      <c r="E96" s="2"/>
      <c r="F96" s="2"/>
      <c r="G96" s="2"/>
      <c r="H96" s="2"/>
      <c r="I96" s="2"/>
      <c r="J96" s="2"/>
      <c r="K96" s="3"/>
    </row>
    <row r="97" spans="1:11" ht="15" customHeight="1" x14ac:dyDescent="0.25">
      <c r="A97" s="3"/>
      <c r="B97" s="3"/>
      <c r="C97" s="3"/>
      <c r="D97" s="2"/>
      <c r="E97" s="2"/>
      <c r="F97" s="2"/>
      <c r="G97" s="2"/>
      <c r="H97" s="2"/>
      <c r="I97" s="2"/>
      <c r="J97" s="2"/>
      <c r="K97" s="3"/>
    </row>
    <row r="98" spans="1:11" ht="15" customHeight="1" x14ac:dyDescent="0.25">
      <c r="A98" s="3"/>
      <c r="B98" s="3"/>
      <c r="C98" s="3"/>
      <c r="D98" s="2"/>
      <c r="E98" s="2"/>
      <c r="F98" s="2"/>
      <c r="G98" s="2"/>
      <c r="H98" s="2"/>
      <c r="I98" s="2"/>
      <c r="J98" s="2"/>
      <c r="K98" s="3"/>
    </row>
    <row r="99" spans="1:11" ht="15" customHeight="1" x14ac:dyDescent="0.25">
      <c r="A99" s="3"/>
      <c r="B99" s="3"/>
      <c r="C99" s="3"/>
      <c r="D99" s="2"/>
      <c r="E99" s="2"/>
      <c r="F99" s="2"/>
      <c r="G99" s="2"/>
      <c r="H99" s="2"/>
      <c r="I99" s="2"/>
      <c r="J99" s="2"/>
      <c r="K99" s="3"/>
    </row>
    <row r="100" spans="1:11" ht="15" customHeight="1" x14ac:dyDescent="0.25">
      <c r="A100" s="3"/>
      <c r="B100" s="3"/>
      <c r="C100" s="3"/>
      <c r="D100" s="2"/>
      <c r="E100" s="2"/>
      <c r="F100" s="2"/>
      <c r="G100" s="2"/>
      <c r="H100" s="2"/>
      <c r="I100" s="2"/>
      <c r="J100" s="2"/>
      <c r="K100" s="3"/>
    </row>
    <row r="101" spans="1:11" ht="15" customHeight="1" x14ac:dyDescent="0.25">
      <c r="A101" s="3"/>
      <c r="B101" s="3"/>
      <c r="C101" s="3"/>
      <c r="D101" s="2"/>
      <c r="E101" s="2"/>
      <c r="F101" s="2"/>
      <c r="G101" s="2"/>
      <c r="H101" s="2"/>
      <c r="I101" s="2"/>
      <c r="J101" s="2"/>
      <c r="K101" s="3"/>
    </row>
    <row r="102" spans="1:11" ht="15" customHeight="1" x14ac:dyDescent="0.25">
      <c r="A102" s="3"/>
      <c r="B102" s="3"/>
      <c r="C102" s="3"/>
      <c r="D102" s="2"/>
      <c r="E102" s="2"/>
      <c r="F102" s="2"/>
      <c r="G102" s="2"/>
      <c r="H102" s="2"/>
      <c r="I102" s="2"/>
      <c r="J102" s="2"/>
      <c r="K102" s="3"/>
    </row>
    <row r="103" spans="1:11" ht="15" customHeight="1" x14ac:dyDescent="0.25">
      <c r="A103" s="3"/>
      <c r="B103" s="3"/>
      <c r="C103" s="3"/>
      <c r="D103" s="2"/>
      <c r="E103" s="2"/>
      <c r="F103" s="2"/>
      <c r="G103" s="2"/>
      <c r="H103" s="2"/>
      <c r="I103" s="2"/>
      <c r="J103" s="2"/>
      <c r="K103" s="3"/>
    </row>
    <row r="104" spans="1:11" ht="15" customHeight="1" x14ac:dyDescent="0.25">
      <c r="A104" s="3"/>
      <c r="B104" s="3"/>
      <c r="C104" s="3"/>
      <c r="D104" s="2"/>
      <c r="E104" s="2"/>
      <c r="F104" s="2"/>
      <c r="G104" s="2"/>
      <c r="H104" s="2"/>
      <c r="I104" s="2"/>
      <c r="J104" s="2"/>
      <c r="K104" s="3"/>
    </row>
    <row r="105" spans="1:11" ht="15" customHeight="1" x14ac:dyDescent="0.25">
      <c r="A105" s="3"/>
      <c r="B105" s="3"/>
      <c r="C105" s="3"/>
      <c r="D105" s="2"/>
      <c r="E105" s="2"/>
      <c r="F105" s="2"/>
      <c r="G105" s="2"/>
      <c r="H105" s="2"/>
      <c r="I105" s="2"/>
      <c r="J105" s="2"/>
      <c r="K105" s="3"/>
    </row>
    <row r="106" spans="1:11" ht="15" customHeight="1" x14ac:dyDescent="0.25">
      <c r="A106" s="3"/>
      <c r="B106" s="3"/>
      <c r="C106" s="3"/>
      <c r="D106" s="2"/>
      <c r="E106" s="2"/>
      <c r="F106" s="2"/>
      <c r="G106" s="2"/>
      <c r="H106" s="2"/>
      <c r="I106" s="2"/>
      <c r="J106" s="2"/>
      <c r="K106" s="3"/>
    </row>
    <row r="107" spans="1:11" ht="15" customHeight="1" x14ac:dyDescent="0.25">
      <c r="A107" s="3"/>
      <c r="B107" s="3"/>
      <c r="C107" s="3"/>
      <c r="D107" s="2"/>
      <c r="E107" s="2"/>
      <c r="F107" s="2"/>
      <c r="G107" s="2"/>
      <c r="H107" s="2"/>
      <c r="I107" s="2"/>
      <c r="J107" s="2"/>
      <c r="K107" s="3"/>
    </row>
    <row r="108" spans="1:11" ht="15" customHeight="1" x14ac:dyDescent="0.25">
      <c r="A108" s="3"/>
      <c r="B108" s="3"/>
      <c r="C108" s="3"/>
      <c r="D108" s="2"/>
      <c r="E108" s="2"/>
      <c r="F108" s="2"/>
      <c r="G108" s="2"/>
      <c r="H108" s="2"/>
      <c r="I108" s="2"/>
      <c r="J108" s="2"/>
      <c r="K108" s="3"/>
    </row>
    <row r="109" spans="1:11" ht="15" customHeight="1" x14ac:dyDescent="0.25">
      <c r="A109" s="3"/>
      <c r="B109" s="3"/>
      <c r="C109" s="3"/>
      <c r="D109" s="2"/>
      <c r="E109" s="2"/>
      <c r="F109" s="2"/>
      <c r="G109" s="2"/>
      <c r="H109" s="2"/>
      <c r="I109" s="2"/>
      <c r="J109" s="2"/>
      <c r="K109" s="3"/>
    </row>
    <row r="110" spans="1:11" ht="15" customHeight="1" x14ac:dyDescent="0.25">
      <c r="A110" s="3"/>
      <c r="B110" s="3"/>
      <c r="C110" s="3"/>
      <c r="D110" s="2"/>
      <c r="E110" s="2"/>
      <c r="F110" s="2"/>
      <c r="G110" s="2"/>
      <c r="H110" s="2"/>
      <c r="I110" s="2"/>
      <c r="J110" s="2"/>
      <c r="K110" s="3"/>
    </row>
    <row r="111" spans="1:11" ht="15" customHeight="1" x14ac:dyDescent="0.25">
      <c r="A111" s="3"/>
      <c r="B111" s="3"/>
      <c r="C111" s="3"/>
      <c r="D111" s="2"/>
      <c r="E111" s="2"/>
      <c r="F111" s="2"/>
      <c r="G111" s="2"/>
      <c r="H111" s="2"/>
      <c r="I111" s="2"/>
      <c r="J111" s="2"/>
      <c r="K111" s="3"/>
    </row>
    <row r="112" spans="1:11" ht="15" customHeight="1" x14ac:dyDescent="0.25">
      <c r="A112" s="3"/>
      <c r="B112" s="3"/>
      <c r="C112" s="3"/>
      <c r="D112" s="2"/>
      <c r="E112" s="2"/>
      <c r="F112" s="2"/>
      <c r="G112" s="2"/>
      <c r="H112" s="2"/>
      <c r="I112" s="2"/>
      <c r="J112" s="2"/>
      <c r="K112" s="3"/>
    </row>
    <row r="113" spans="1:11" ht="15" customHeight="1" x14ac:dyDescent="0.25">
      <c r="A113" s="3"/>
      <c r="B113" s="3"/>
      <c r="C113" s="3"/>
      <c r="D113" s="2"/>
      <c r="E113" s="2"/>
      <c r="F113" s="2"/>
      <c r="G113" s="2"/>
      <c r="H113" s="2"/>
      <c r="I113" s="2"/>
      <c r="J113" s="2"/>
      <c r="K113" s="3"/>
    </row>
    <row r="114" spans="1:11" ht="15" customHeight="1" x14ac:dyDescent="0.25">
      <c r="A114" s="3"/>
      <c r="B114" s="3"/>
      <c r="C114" s="3"/>
      <c r="D114" s="2"/>
      <c r="E114" s="2"/>
      <c r="F114" s="2"/>
      <c r="G114" s="2"/>
      <c r="H114" s="2"/>
      <c r="I114" s="2"/>
      <c r="J114" s="2"/>
      <c r="K114" s="3"/>
    </row>
    <row r="115" spans="1:11" ht="15" customHeight="1" x14ac:dyDescent="0.25">
      <c r="A115" s="3"/>
      <c r="B115" s="3"/>
      <c r="C115" s="3"/>
      <c r="D115" s="2"/>
      <c r="E115" s="2"/>
      <c r="F115" s="2"/>
      <c r="G115" s="2"/>
      <c r="H115" s="2"/>
      <c r="I115" s="2"/>
      <c r="J115" s="2"/>
      <c r="K115" s="3"/>
    </row>
    <row r="116" spans="1:11" ht="15" customHeight="1" x14ac:dyDescent="0.25">
      <c r="A116" s="3"/>
      <c r="B116" s="3"/>
      <c r="C116" s="3"/>
      <c r="D116" s="2"/>
      <c r="E116" s="2"/>
      <c r="F116" s="2"/>
      <c r="G116" s="2"/>
      <c r="H116" s="2"/>
      <c r="I116" s="2"/>
      <c r="J116" s="2"/>
      <c r="K116" s="3"/>
    </row>
    <row r="117" spans="1:11" ht="15" customHeight="1" x14ac:dyDescent="0.25">
      <c r="A117" s="3"/>
      <c r="B117" s="3"/>
      <c r="C117" s="3"/>
      <c r="D117" s="2"/>
      <c r="E117" s="2"/>
      <c r="F117" s="2"/>
      <c r="G117" s="2"/>
      <c r="H117" s="2"/>
      <c r="I117" s="2"/>
      <c r="J117" s="2"/>
      <c r="K117" s="3"/>
    </row>
    <row r="118" spans="1:11" ht="15" customHeight="1" x14ac:dyDescent="0.25">
      <c r="A118" s="3"/>
      <c r="B118" s="3"/>
      <c r="C118" s="3"/>
      <c r="D118" s="2"/>
      <c r="E118" s="2"/>
      <c r="F118" s="2"/>
      <c r="G118" s="2"/>
      <c r="H118" s="2"/>
      <c r="I118" s="2"/>
      <c r="J118" s="2"/>
      <c r="K118" s="3"/>
    </row>
    <row r="119" spans="1:11" ht="15" customHeight="1" x14ac:dyDescent="0.25">
      <c r="A119" s="3"/>
      <c r="B119" s="3"/>
      <c r="C119" s="3"/>
      <c r="D119" s="2"/>
      <c r="E119" s="2"/>
      <c r="F119" s="2"/>
      <c r="G119" s="2"/>
      <c r="H119" s="2"/>
      <c r="I119" s="2"/>
      <c r="J119" s="2"/>
      <c r="K119" s="3"/>
    </row>
    <row r="120" spans="1:11" ht="15" customHeight="1" x14ac:dyDescent="0.25">
      <c r="A120" s="3"/>
      <c r="B120" s="3"/>
      <c r="C120" s="3"/>
      <c r="D120" s="2"/>
      <c r="E120" s="2"/>
      <c r="F120" s="2"/>
      <c r="G120" s="2"/>
      <c r="H120" s="2"/>
      <c r="I120" s="2"/>
      <c r="J120" s="2"/>
      <c r="K120" s="3"/>
    </row>
    <row r="121" spans="1:11" ht="15" customHeight="1" x14ac:dyDescent="0.25">
      <c r="A121" s="3"/>
      <c r="B121" s="3"/>
      <c r="C121" s="3"/>
      <c r="D121" s="2"/>
      <c r="E121" s="2"/>
      <c r="F121" s="2"/>
      <c r="G121" s="2"/>
      <c r="H121" s="2"/>
      <c r="I121" s="2"/>
      <c r="J121" s="2"/>
      <c r="K121" s="3"/>
    </row>
    <row r="122" spans="1:11" ht="15" customHeight="1" x14ac:dyDescent="0.25">
      <c r="A122" s="3"/>
      <c r="B122" s="3"/>
      <c r="C122" s="3"/>
      <c r="D122" s="2"/>
      <c r="E122" s="2"/>
      <c r="F122" s="2"/>
      <c r="G122" s="2"/>
      <c r="H122" s="2"/>
      <c r="I122" s="2"/>
      <c r="J122" s="2"/>
      <c r="K122" s="3"/>
    </row>
    <row r="123" spans="1:11" ht="15" customHeight="1" x14ac:dyDescent="0.25">
      <c r="A123" s="3"/>
      <c r="B123" s="3"/>
      <c r="C123" s="3"/>
      <c r="D123" s="2"/>
      <c r="E123" s="2"/>
      <c r="F123" s="2"/>
      <c r="G123" s="2"/>
      <c r="H123" s="2"/>
      <c r="I123" s="2"/>
      <c r="J123" s="2"/>
      <c r="K123" s="3"/>
    </row>
    <row r="124" spans="1:11" ht="15" customHeight="1" x14ac:dyDescent="0.25">
      <c r="A124" s="3"/>
      <c r="B124" s="3"/>
      <c r="C124" s="3"/>
      <c r="D124" s="2"/>
      <c r="E124" s="2"/>
      <c r="F124" s="2"/>
      <c r="G124" s="2"/>
      <c r="H124" s="2"/>
      <c r="I124" s="2"/>
      <c r="J124" s="2"/>
      <c r="K124" s="3"/>
    </row>
    <row r="125" spans="1:11" ht="15" customHeight="1" x14ac:dyDescent="0.25">
      <c r="A125" s="3"/>
      <c r="B125" s="3"/>
      <c r="C125" s="3"/>
      <c r="D125" s="2"/>
      <c r="E125" s="2"/>
      <c r="F125" s="2"/>
      <c r="G125" s="2"/>
      <c r="H125" s="2"/>
      <c r="I125" s="2"/>
      <c r="J125" s="2"/>
      <c r="K125" s="3"/>
    </row>
    <row r="126" spans="1:11" ht="15" customHeight="1" x14ac:dyDescent="0.25">
      <c r="A126" s="3"/>
      <c r="B126" s="3"/>
      <c r="C126" s="3"/>
      <c r="D126" s="2"/>
      <c r="E126" s="2"/>
      <c r="F126" s="2"/>
      <c r="G126" s="2"/>
      <c r="H126" s="2"/>
      <c r="I126" s="2"/>
      <c r="J126" s="2"/>
      <c r="K126" s="3"/>
    </row>
    <row r="127" spans="1:11" ht="15" customHeight="1" x14ac:dyDescent="0.25">
      <c r="A127" s="3"/>
      <c r="B127" s="3"/>
      <c r="C127" s="3"/>
      <c r="D127" s="2"/>
      <c r="E127" s="2"/>
      <c r="F127" s="2"/>
      <c r="G127" s="2"/>
      <c r="H127" s="2"/>
      <c r="I127" s="2"/>
      <c r="J127" s="2"/>
      <c r="K127" s="3"/>
    </row>
    <row r="128" spans="1:11" ht="15" customHeight="1" x14ac:dyDescent="0.25">
      <c r="A128" s="3"/>
      <c r="B128" s="3"/>
      <c r="C128" s="3"/>
      <c r="D128" s="2"/>
      <c r="E128" s="2"/>
      <c r="F128" s="2"/>
      <c r="G128" s="2"/>
      <c r="H128" s="2"/>
      <c r="I128" s="2"/>
      <c r="J128" s="2"/>
      <c r="K128" s="3"/>
    </row>
    <row r="129" spans="1:11" ht="15" customHeight="1" x14ac:dyDescent="0.25">
      <c r="A129" s="3"/>
      <c r="B129" s="3"/>
      <c r="C129" s="3"/>
      <c r="D129" s="2"/>
      <c r="E129" s="2"/>
      <c r="F129" s="2"/>
      <c r="G129" s="2"/>
      <c r="H129" s="2"/>
      <c r="I129" s="2"/>
      <c r="J129" s="2"/>
      <c r="K129" s="3"/>
    </row>
    <row r="130" spans="1:11" ht="15" customHeight="1" x14ac:dyDescent="0.25">
      <c r="A130" s="3"/>
      <c r="B130" s="3"/>
      <c r="C130" s="3"/>
      <c r="D130" s="2"/>
      <c r="E130" s="2"/>
      <c r="F130" s="2"/>
      <c r="G130" s="2"/>
      <c r="H130" s="2"/>
      <c r="I130" s="2"/>
      <c r="J130" s="2"/>
      <c r="K130" s="3"/>
    </row>
    <row r="131" spans="1:11" ht="15" customHeight="1" x14ac:dyDescent="0.25">
      <c r="A131" s="3"/>
      <c r="B131" s="3"/>
      <c r="C131" s="3"/>
      <c r="D131" s="2"/>
      <c r="E131" s="2"/>
      <c r="F131" s="2"/>
      <c r="G131" s="2"/>
      <c r="H131" s="2"/>
      <c r="I131" s="2"/>
      <c r="J131" s="2"/>
      <c r="K131" s="3"/>
    </row>
    <row r="132" spans="1:11" ht="15" customHeight="1" x14ac:dyDescent="0.25">
      <c r="A132" s="3"/>
      <c r="B132" s="3"/>
      <c r="C132" s="3"/>
      <c r="D132" s="2"/>
      <c r="E132" s="2"/>
      <c r="F132" s="2"/>
      <c r="G132" s="2"/>
      <c r="H132" s="2"/>
      <c r="I132" s="2"/>
      <c r="J132" s="2"/>
      <c r="K132" s="3"/>
    </row>
    <row r="133" spans="1:11" ht="15" customHeight="1" x14ac:dyDescent="0.25">
      <c r="A133" s="3"/>
      <c r="B133" s="3"/>
      <c r="C133" s="3"/>
      <c r="D133" s="2"/>
      <c r="E133" s="2"/>
      <c r="F133" s="2"/>
      <c r="G133" s="2"/>
      <c r="H133" s="2"/>
      <c r="I133" s="2"/>
      <c r="J133" s="2"/>
      <c r="K133" s="3"/>
    </row>
    <row r="134" spans="1:11" ht="15" customHeight="1" x14ac:dyDescent="0.25">
      <c r="A134" s="3"/>
      <c r="B134" s="3"/>
      <c r="C134" s="3"/>
      <c r="D134" s="2"/>
      <c r="E134" s="2"/>
      <c r="F134" s="2"/>
      <c r="G134" s="2"/>
      <c r="H134" s="2"/>
      <c r="I134" s="2"/>
      <c r="J134" s="2"/>
      <c r="K134" s="3"/>
    </row>
    <row r="135" spans="1:11" ht="15" customHeight="1" x14ac:dyDescent="0.25">
      <c r="A135" s="3"/>
      <c r="B135" s="3"/>
      <c r="C135" s="3"/>
      <c r="D135" s="2"/>
      <c r="E135" s="2"/>
      <c r="F135" s="2"/>
      <c r="G135" s="2"/>
      <c r="H135" s="2"/>
      <c r="I135" s="2"/>
      <c r="J135" s="2"/>
      <c r="K135" s="3"/>
    </row>
    <row r="136" spans="1:11" ht="15" customHeight="1" x14ac:dyDescent="0.25">
      <c r="A136" s="3"/>
      <c r="B136" s="3"/>
      <c r="C136" s="3"/>
      <c r="D136" s="2"/>
      <c r="E136" s="2"/>
      <c r="F136" s="2"/>
      <c r="G136" s="2"/>
      <c r="H136" s="2"/>
      <c r="I136" s="2"/>
      <c r="J136" s="2"/>
      <c r="K136" s="3"/>
    </row>
    <row r="137" spans="1:11" ht="15" customHeight="1" x14ac:dyDescent="0.25">
      <c r="A137" s="3"/>
      <c r="B137" s="3"/>
      <c r="C137" s="3"/>
      <c r="D137" s="2"/>
      <c r="E137" s="2"/>
      <c r="F137" s="2"/>
      <c r="G137" s="2"/>
      <c r="H137" s="2"/>
      <c r="I137" s="2"/>
      <c r="J137" s="2"/>
      <c r="K137" s="3"/>
    </row>
    <row r="138" spans="1:11" ht="15" customHeight="1" x14ac:dyDescent="0.25">
      <c r="A138" s="3"/>
      <c r="B138" s="3"/>
      <c r="C138" s="3"/>
      <c r="D138" s="2"/>
      <c r="E138" s="2"/>
      <c r="F138" s="2"/>
      <c r="G138" s="2"/>
      <c r="H138" s="2"/>
      <c r="I138" s="2"/>
      <c r="J138" s="2"/>
      <c r="K138" s="3"/>
    </row>
    <row r="139" spans="1:11" ht="15" customHeight="1" x14ac:dyDescent="0.25">
      <c r="A139" s="3"/>
      <c r="B139" s="3"/>
      <c r="C139" s="3"/>
      <c r="D139" s="2"/>
      <c r="E139" s="2"/>
      <c r="F139" s="2"/>
      <c r="G139" s="2"/>
      <c r="H139" s="2"/>
      <c r="I139" s="2"/>
      <c r="J139" s="2"/>
      <c r="K139" s="3"/>
    </row>
    <row r="140" spans="1:11" ht="15" customHeight="1" x14ac:dyDescent="0.25">
      <c r="A140" s="3"/>
      <c r="B140" s="3"/>
      <c r="C140" s="3"/>
      <c r="D140" s="2"/>
      <c r="E140" s="2"/>
      <c r="F140" s="2"/>
      <c r="G140" s="2"/>
      <c r="H140" s="2"/>
      <c r="I140" s="2"/>
      <c r="J140" s="2"/>
      <c r="K140" s="3"/>
    </row>
    <row r="141" spans="1:11" ht="15" customHeight="1" x14ac:dyDescent="0.25">
      <c r="A141" s="3"/>
      <c r="B141" s="3"/>
      <c r="C141" s="3"/>
      <c r="D141" s="2"/>
      <c r="E141" s="2"/>
      <c r="F141" s="2"/>
      <c r="G141" s="2"/>
      <c r="H141" s="2"/>
      <c r="I141" s="2"/>
      <c r="J141" s="2"/>
      <c r="K141" s="3"/>
    </row>
    <row r="142" spans="1:11" ht="15" customHeight="1" x14ac:dyDescent="0.25">
      <c r="A142" s="3"/>
      <c r="B142" s="3"/>
      <c r="C142" s="3"/>
      <c r="D142" s="2"/>
      <c r="E142" s="2"/>
      <c r="F142" s="2"/>
      <c r="G142" s="2"/>
      <c r="H142" s="2"/>
      <c r="I142" s="2"/>
      <c r="J142" s="2"/>
      <c r="K142" s="3"/>
    </row>
    <row r="143" spans="1:11" ht="15" customHeight="1" x14ac:dyDescent="0.25">
      <c r="A143" s="3"/>
      <c r="B143" s="3"/>
      <c r="C143" s="3"/>
      <c r="D143" s="2"/>
      <c r="E143" s="2"/>
      <c r="F143" s="2"/>
      <c r="G143" s="2"/>
      <c r="H143" s="2"/>
      <c r="I143" s="2"/>
      <c r="J143" s="2"/>
      <c r="K143" s="3"/>
    </row>
    <row r="144" spans="1:11" ht="15" customHeight="1" x14ac:dyDescent="0.25">
      <c r="A144" s="3"/>
      <c r="B144" s="3"/>
      <c r="C144" s="3"/>
      <c r="D144" s="2"/>
      <c r="E144" s="2"/>
      <c r="F144" s="2"/>
      <c r="G144" s="2"/>
      <c r="H144" s="2"/>
      <c r="I144" s="2"/>
      <c r="J144" s="2"/>
      <c r="K144" s="3"/>
    </row>
    <row r="145" spans="1:11" ht="15" customHeight="1" x14ac:dyDescent="0.25">
      <c r="A145" s="3"/>
      <c r="B145" s="3"/>
      <c r="C145" s="3"/>
      <c r="D145" s="2"/>
      <c r="E145" s="2"/>
      <c r="F145" s="2"/>
      <c r="G145" s="2"/>
      <c r="H145" s="2"/>
      <c r="I145" s="2"/>
      <c r="J145" s="2"/>
      <c r="K145" s="3"/>
    </row>
    <row r="146" spans="1:11" ht="15" customHeight="1" x14ac:dyDescent="0.25">
      <c r="A146" s="3"/>
      <c r="B146" s="3"/>
      <c r="C146" s="3"/>
      <c r="D146" s="2"/>
      <c r="E146" s="2"/>
      <c r="F146" s="2"/>
      <c r="G146" s="2"/>
      <c r="H146" s="2"/>
      <c r="I146" s="2"/>
      <c r="J146" s="2"/>
      <c r="K146" s="3"/>
    </row>
    <row r="147" spans="1:11" ht="15" customHeight="1" x14ac:dyDescent="0.25">
      <c r="A147" s="3"/>
      <c r="B147" s="3"/>
      <c r="C147" s="3"/>
      <c r="D147" s="2"/>
      <c r="E147" s="2"/>
      <c r="F147" s="2"/>
      <c r="G147" s="2"/>
      <c r="H147" s="2"/>
      <c r="I147" s="2"/>
      <c r="J147" s="2"/>
      <c r="K147" s="3"/>
    </row>
    <row r="148" spans="1:11" ht="15" customHeight="1" x14ac:dyDescent="0.25">
      <c r="A148" s="3"/>
      <c r="B148" s="3"/>
      <c r="C148" s="3"/>
      <c r="D148" s="2"/>
      <c r="E148" s="2"/>
      <c r="F148" s="2"/>
      <c r="G148" s="2"/>
      <c r="H148" s="2"/>
      <c r="I148" s="2"/>
      <c r="J148" s="2"/>
      <c r="K148" s="3"/>
    </row>
    <row r="149" spans="1:11" ht="15" customHeight="1" x14ac:dyDescent="0.25">
      <c r="A149" s="3"/>
      <c r="B149" s="3"/>
      <c r="C149" s="3"/>
      <c r="D149" s="2"/>
      <c r="E149" s="2"/>
      <c r="F149" s="2"/>
      <c r="G149" s="2"/>
      <c r="H149" s="2"/>
      <c r="I149" s="2"/>
      <c r="J149" s="2"/>
      <c r="K149" s="3"/>
    </row>
    <row r="150" spans="1:11" ht="15" customHeight="1" x14ac:dyDescent="0.25">
      <c r="A150" s="3"/>
      <c r="B150" s="3"/>
      <c r="C150" s="3"/>
      <c r="D150" s="2"/>
      <c r="E150" s="2"/>
      <c r="F150" s="2"/>
      <c r="G150" s="2"/>
      <c r="H150" s="2"/>
      <c r="I150" s="2"/>
      <c r="J150" s="2"/>
      <c r="K150" s="3"/>
    </row>
    <row r="151" spans="1:11" ht="15" customHeight="1" x14ac:dyDescent="0.25">
      <c r="A151" s="3"/>
      <c r="B151" s="3"/>
      <c r="C151" s="3"/>
      <c r="D151" s="2"/>
      <c r="E151" s="2"/>
      <c r="F151" s="2"/>
      <c r="G151" s="2"/>
      <c r="H151" s="2"/>
      <c r="I151" s="2"/>
      <c r="J151" s="2"/>
      <c r="K151" s="3"/>
    </row>
    <row r="152" spans="1:11" ht="15" customHeight="1" x14ac:dyDescent="0.25">
      <c r="A152" s="3"/>
      <c r="B152" s="3"/>
      <c r="C152" s="3"/>
      <c r="D152" s="2"/>
      <c r="E152" s="2"/>
      <c r="F152" s="2"/>
      <c r="G152" s="2"/>
      <c r="H152" s="2"/>
      <c r="I152" s="2"/>
      <c r="J152" s="2"/>
      <c r="K152" s="3"/>
    </row>
    <row r="153" spans="1:11" ht="15" customHeight="1" x14ac:dyDescent="0.25">
      <c r="A153" s="3"/>
      <c r="B153" s="3"/>
      <c r="C153" s="3"/>
      <c r="D153" s="2"/>
      <c r="E153" s="2"/>
      <c r="F153" s="2"/>
      <c r="G153" s="2"/>
      <c r="H153" s="2"/>
      <c r="I153" s="2"/>
      <c r="J153" s="2"/>
      <c r="K153" s="3"/>
    </row>
    <row r="154" spans="1:11" ht="15" customHeight="1" x14ac:dyDescent="0.25">
      <c r="A154" s="3"/>
      <c r="B154" s="3"/>
      <c r="C154" s="3"/>
      <c r="D154" s="2"/>
      <c r="E154" s="2"/>
      <c r="F154" s="2"/>
      <c r="G154" s="2"/>
      <c r="H154" s="2"/>
      <c r="I154" s="2"/>
      <c r="J154" s="2"/>
      <c r="K154" s="3"/>
    </row>
    <row r="155" spans="1:11" ht="15" customHeight="1" x14ac:dyDescent="0.25">
      <c r="A155" s="3"/>
      <c r="B155" s="3"/>
      <c r="C155" s="3"/>
      <c r="D155" s="2"/>
      <c r="E155" s="2"/>
      <c r="F155" s="2"/>
      <c r="G155" s="2"/>
      <c r="H155" s="2"/>
      <c r="I155" s="2"/>
      <c r="J155" s="2"/>
      <c r="K155" s="3"/>
    </row>
    <row r="156" spans="1:11" ht="15" customHeight="1" x14ac:dyDescent="0.25">
      <c r="A156" s="3"/>
      <c r="B156" s="3"/>
      <c r="C156" s="3"/>
      <c r="D156" s="2"/>
      <c r="E156" s="2"/>
      <c r="F156" s="2"/>
      <c r="G156" s="2"/>
      <c r="H156" s="2"/>
      <c r="I156" s="2"/>
      <c r="J156" s="2"/>
      <c r="K156" s="3"/>
    </row>
    <row r="157" spans="1:11" ht="15" customHeight="1" x14ac:dyDescent="0.25">
      <c r="A157" s="3"/>
      <c r="B157" s="3"/>
      <c r="C157" s="3"/>
      <c r="D157" s="2"/>
      <c r="E157" s="2"/>
      <c r="F157" s="2"/>
      <c r="G157" s="2"/>
      <c r="H157" s="2"/>
      <c r="I157" s="2"/>
      <c r="J157" s="2"/>
      <c r="K157" s="3"/>
    </row>
    <row r="158" spans="1:11" ht="15" customHeight="1" x14ac:dyDescent="0.25">
      <c r="A158" s="3"/>
      <c r="B158" s="3"/>
      <c r="C158" s="3"/>
      <c r="D158" s="2"/>
      <c r="E158" s="2"/>
      <c r="F158" s="2"/>
      <c r="G158" s="2"/>
      <c r="H158" s="2"/>
      <c r="I158" s="2"/>
      <c r="J158" s="2"/>
      <c r="K158" s="3"/>
    </row>
    <row r="159" spans="1:11" ht="15" customHeight="1" x14ac:dyDescent="0.25">
      <c r="A159" s="3"/>
      <c r="B159" s="3"/>
      <c r="C159" s="3"/>
      <c r="D159" s="2"/>
      <c r="E159" s="2"/>
      <c r="F159" s="2"/>
      <c r="G159" s="2"/>
      <c r="H159" s="2"/>
      <c r="I159" s="2"/>
      <c r="J159" s="2"/>
      <c r="K159" s="3"/>
    </row>
    <row r="160" spans="1:11" ht="15" customHeight="1" x14ac:dyDescent="0.25">
      <c r="A160" s="3"/>
      <c r="B160" s="3"/>
      <c r="C160" s="3"/>
      <c r="D160" s="2"/>
      <c r="E160" s="2"/>
      <c r="F160" s="2"/>
      <c r="G160" s="2"/>
      <c r="H160" s="2"/>
      <c r="I160" s="2"/>
      <c r="J160" s="2"/>
      <c r="K160" s="3"/>
    </row>
    <row r="161" spans="1:11" ht="15" customHeight="1" x14ac:dyDescent="0.25">
      <c r="A161" s="3"/>
      <c r="B161" s="3"/>
      <c r="C161" s="3"/>
      <c r="D161" s="2"/>
      <c r="E161" s="2"/>
      <c r="F161" s="2"/>
      <c r="G161" s="2"/>
      <c r="H161" s="2"/>
      <c r="I161" s="2"/>
      <c r="J161" s="2"/>
      <c r="K161" s="3"/>
    </row>
    <row r="162" spans="1:11" ht="15" customHeight="1" x14ac:dyDescent="0.25">
      <c r="A162" s="3"/>
      <c r="B162" s="3"/>
      <c r="C162" s="3"/>
      <c r="D162" s="2"/>
      <c r="E162" s="2"/>
      <c r="F162" s="2"/>
      <c r="G162" s="2"/>
      <c r="H162" s="2"/>
      <c r="I162" s="2"/>
      <c r="J162" s="2"/>
      <c r="K162" s="3"/>
    </row>
    <row r="163" spans="1:11" ht="15" customHeight="1" x14ac:dyDescent="0.25">
      <c r="A163" s="3"/>
      <c r="B163" s="3"/>
      <c r="C163" s="3"/>
      <c r="D163" s="2"/>
      <c r="E163" s="2"/>
      <c r="F163" s="2"/>
      <c r="G163" s="2"/>
      <c r="H163" s="2"/>
      <c r="I163" s="2"/>
      <c r="J163" s="2"/>
      <c r="K163" s="3"/>
    </row>
    <row r="164" spans="1:11" ht="15" customHeight="1" x14ac:dyDescent="0.25">
      <c r="A164" s="3"/>
      <c r="B164" s="3"/>
      <c r="C164" s="3"/>
      <c r="D164" s="2"/>
      <c r="E164" s="2"/>
      <c r="F164" s="2"/>
      <c r="G164" s="2"/>
      <c r="H164" s="2"/>
      <c r="I164" s="2"/>
      <c r="J164" s="2"/>
      <c r="K164" s="3"/>
    </row>
    <row r="165" spans="1:11" ht="15" customHeight="1" x14ac:dyDescent="0.25">
      <c r="A165" s="3"/>
      <c r="B165" s="3"/>
      <c r="C165" s="3"/>
      <c r="D165" s="2"/>
      <c r="E165" s="2"/>
      <c r="F165" s="2"/>
      <c r="G165" s="2"/>
      <c r="H165" s="2"/>
      <c r="I165" s="2"/>
      <c r="J165" s="2"/>
      <c r="K165" s="3"/>
    </row>
    <row r="166" spans="1:11" ht="15" customHeight="1" x14ac:dyDescent="0.25">
      <c r="A166" s="3"/>
      <c r="B166" s="3"/>
      <c r="C166" s="3"/>
      <c r="D166" s="2"/>
      <c r="E166" s="2"/>
      <c r="F166" s="2"/>
      <c r="G166" s="2"/>
      <c r="H166" s="2"/>
      <c r="I166" s="2"/>
      <c r="J166" s="2"/>
      <c r="K166" s="3"/>
    </row>
    <row r="167" spans="1:11" ht="15" customHeight="1" x14ac:dyDescent="0.25">
      <c r="A167" s="3"/>
      <c r="B167" s="3"/>
      <c r="C167" s="3"/>
      <c r="D167" s="2"/>
      <c r="E167" s="2"/>
      <c r="F167" s="2"/>
      <c r="G167" s="2"/>
      <c r="H167" s="2"/>
      <c r="I167" s="2"/>
      <c r="J167" s="2"/>
      <c r="K167" s="3"/>
    </row>
    <row r="168" spans="1:11" ht="15" customHeight="1" x14ac:dyDescent="0.25">
      <c r="A168" s="3"/>
      <c r="B168" s="3"/>
      <c r="C168" s="3"/>
      <c r="D168" s="2"/>
      <c r="E168" s="2"/>
      <c r="F168" s="2"/>
      <c r="G168" s="2"/>
      <c r="H168" s="2"/>
      <c r="I168" s="2"/>
      <c r="J168" s="2"/>
      <c r="K168" s="3"/>
    </row>
    <row r="169" spans="1:11" ht="15" customHeight="1" x14ac:dyDescent="0.25">
      <c r="A169" s="3"/>
      <c r="B169" s="3"/>
      <c r="C169" s="3"/>
      <c r="D169" s="2"/>
      <c r="E169" s="2"/>
      <c r="F169" s="2"/>
      <c r="G169" s="2"/>
      <c r="H169" s="2"/>
      <c r="I169" s="2"/>
      <c r="J169" s="2"/>
      <c r="K169" s="3"/>
    </row>
    <row r="170" spans="1:11" ht="15" customHeight="1" x14ac:dyDescent="0.25">
      <c r="A170" s="3"/>
      <c r="B170" s="3"/>
      <c r="C170" s="3"/>
      <c r="D170" s="2"/>
      <c r="E170" s="2"/>
      <c r="F170" s="2"/>
      <c r="G170" s="2"/>
      <c r="H170" s="2"/>
      <c r="I170" s="2"/>
      <c r="J170" s="2"/>
      <c r="K170" s="3"/>
    </row>
    <row r="171" spans="1:11" ht="15" customHeight="1" x14ac:dyDescent="0.25">
      <c r="A171" s="3"/>
      <c r="B171" s="3"/>
      <c r="C171" s="3"/>
      <c r="D171" s="2"/>
      <c r="E171" s="2"/>
      <c r="F171" s="2"/>
      <c r="G171" s="2"/>
      <c r="H171" s="2"/>
      <c r="I171" s="2"/>
      <c r="J171" s="2"/>
      <c r="K171" s="3"/>
    </row>
    <row r="172" spans="1:11" ht="15" customHeight="1" x14ac:dyDescent="0.25">
      <c r="A172" s="3"/>
      <c r="B172" s="3"/>
      <c r="C172" s="3"/>
      <c r="D172" s="2"/>
      <c r="E172" s="2"/>
      <c r="F172" s="2"/>
      <c r="G172" s="2"/>
      <c r="H172" s="2"/>
      <c r="I172" s="2"/>
      <c r="J172" s="2"/>
      <c r="K172" s="3"/>
    </row>
    <row r="173" spans="1:11" ht="15" customHeight="1" x14ac:dyDescent="0.25">
      <c r="A173" s="3"/>
      <c r="B173" s="3"/>
      <c r="C173" s="3"/>
      <c r="D173" s="2"/>
      <c r="E173" s="2"/>
      <c r="F173" s="2"/>
      <c r="G173" s="2"/>
      <c r="H173" s="2"/>
      <c r="I173" s="2"/>
      <c r="J173" s="2"/>
      <c r="K173" s="3"/>
    </row>
    <row r="174" spans="1:11" ht="15" customHeight="1" x14ac:dyDescent="0.25">
      <c r="A174" s="3"/>
      <c r="B174" s="3"/>
      <c r="C174" s="3"/>
      <c r="D174" s="2"/>
      <c r="E174" s="2"/>
      <c r="F174" s="2"/>
      <c r="G174" s="2"/>
      <c r="H174" s="2"/>
      <c r="I174" s="2"/>
      <c r="J174" s="2"/>
      <c r="K174" s="3"/>
    </row>
    <row r="175" spans="1:11" ht="15" customHeight="1" x14ac:dyDescent="0.25">
      <c r="A175" s="3"/>
      <c r="B175" s="3"/>
      <c r="C175" s="3"/>
      <c r="D175" s="2"/>
      <c r="E175" s="2"/>
      <c r="F175" s="2"/>
      <c r="G175" s="2"/>
      <c r="H175" s="2"/>
      <c r="I175" s="2"/>
      <c r="J175" s="2"/>
      <c r="K175" s="3"/>
    </row>
    <row r="176" spans="1:11" ht="15" customHeight="1" x14ac:dyDescent="0.25">
      <c r="A176" s="3"/>
      <c r="B176" s="3"/>
      <c r="C176" s="3"/>
      <c r="D176" s="2"/>
      <c r="E176" s="2"/>
      <c r="F176" s="2"/>
      <c r="G176" s="2"/>
      <c r="H176" s="2"/>
      <c r="I176" s="2"/>
      <c r="J176" s="2"/>
      <c r="K176" s="3"/>
    </row>
    <row r="177" spans="1:11" ht="15" customHeight="1" x14ac:dyDescent="0.25">
      <c r="A177" s="3"/>
      <c r="B177" s="3"/>
      <c r="C177" s="3"/>
      <c r="D177" s="2"/>
      <c r="E177" s="2"/>
      <c r="F177" s="2"/>
      <c r="G177" s="2"/>
      <c r="H177" s="2"/>
      <c r="I177" s="2"/>
      <c r="J177" s="2"/>
      <c r="K177" s="3"/>
    </row>
    <row r="178" spans="1:11" ht="15" customHeight="1" x14ac:dyDescent="0.25">
      <c r="A178" s="3"/>
      <c r="B178" s="3"/>
      <c r="C178" s="3"/>
      <c r="D178" s="2"/>
      <c r="E178" s="2"/>
      <c r="F178" s="2"/>
      <c r="G178" s="2"/>
      <c r="H178" s="2"/>
      <c r="I178" s="2"/>
      <c r="J178" s="2"/>
      <c r="K178" s="3"/>
    </row>
    <row r="179" spans="1:11" ht="15" customHeight="1" x14ac:dyDescent="0.25">
      <c r="A179" s="3"/>
      <c r="B179" s="3"/>
      <c r="C179" s="3"/>
      <c r="D179" s="2"/>
      <c r="E179" s="2"/>
      <c r="F179" s="2"/>
      <c r="G179" s="2"/>
      <c r="H179" s="2"/>
      <c r="I179" s="2"/>
      <c r="J179" s="2"/>
      <c r="K179" s="3"/>
    </row>
    <row r="180" spans="1:11" ht="15" customHeight="1" x14ac:dyDescent="0.25">
      <c r="A180" s="3"/>
      <c r="B180" s="3"/>
      <c r="C180" s="3"/>
      <c r="D180" s="2"/>
      <c r="E180" s="2"/>
      <c r="F180" s="2"/>
      <c r="G180" s="2"/>
      <c r="H180" s="2"/>
      <c r="I180" s="2"/>
      <c r="J180" s="2"/>
      <c r="K180" s="3"/>
    </row>
    <row r="181" spans="1:11" ht="15" customHeight="1" x14ac:dyDescent="0.25">
      <c r="A181" s="3"/>
      <c r="B181" s="3"/>
      <c r="C181" s="3"/>
      <c r="D181" s="2"/>
      <c r="E181" s="2"/>
      <c r="F181" s="2"/>
      <c r="G181" s="2"/>
      <c r="H181" s="2"/>
      <c r="I181" s="2"/>
      <c r="J181" s="2"/>
      <c r="K181" s="3"/>
    </row>
    <row r="182" spans="1:11" ht="15" customHeight="1" x14ac:dyDescent="0.25">
      <c r="A182" s="3"/>
      <c r="B182" s="3"/>
      <c r="C182" s="3"/>
      <c r="D182" s="2"/>
      <c r="E182" s="2"/>
      <c r="F182" s="2"/>
      <c r="G182" s="2"/>
      <c r="H182" s="2"/>
      <c r="I182" s="2"/>
      <c r="J182" s="2"/>
      <c r="K182" s="3"/>
    </row>
    <row r="183" spans="1:11" ht="15" customHeight="1" x14ac:dyDescent="0.25">
      <c r="A183" s="3"/>
      <c r="B183" s="3"/>
      <c r="C183" s="3"/>
      <c r="D183" s="2"/>
      <c r="E183" s="2"/>
      <c r="F183" s="2"/>
      <c r="G183" s="2"/>
      <c r="H183" s="2"/>
      <c r="I183" s="2"/>
      <c r="J183" s="2"/>
      <c r="K183" s="3"/>
    </row>
    <row r="184" spans="1:11" ht="15" customHeight="1" x14ac:dyDescent="0.25">
      <c r="A184" s="3"/>
      <c r="B184" s="3"/>
      <c r="C184" s="3"/>
      <c r="D184" s="2"/>
      <c r="E184" s="2"/>
      <c r="F184" s="2"/>
      <c r="G184" s="2"/>
      <c r="H184" s="2"/>
      <c r="I184" s="2"/>
      <c r="J184" s="2"/>
      <c r="K184" s="3"/>
    </row>
    <row r="185" spans="1:11" ht="15" customHeight="1" x14ac:dyDescent="0.25">
      <c r="A185" s="3"/>
      <c r="B185" s="3"/>
      <c r="C185" s="3"/>
      <c r="D185" s="2"/>
      <c r="E185" s="2"/>
      <c r="F185" s="2"/>
      <c r="G185" s="2"/>
      <c r="H185" s="2"/>
      <c r="I185" s="2"/>
      <c r="J185" s="2"/>
      <c r="K185" s="3"/>
    </row>
    <row r="186" spans="1:11" ht="15" customHeight="1" x14ac:dyDescent="0.25">
      <c r="A186" s="3"/>
      <c r="B186" s="3"/>
      <c r="C186" s="3"/>
      <c r="D186" s="2"/>
      <c r="E186" s="2"/>
      <c r="F186" s="2"/>
      <c r="G186" s="2"/>
      <c r="H186" s="2"/>
      <c r="I186" s="2"/>
      <c r="J186" s="2"/>
      <c r="K186" s="3"/>
    </row>
    <row r="187" spans="1:11" ht="15" customHeight="1" x14ac:dyDescent="0.25">
      <c r="A187" s="3"/>
      <c r="B187" s="3"/>
      <c r="C187" s="3"/>
      <c r="D187" s="2"/>
      <c r="E187" s="2"/>
      <c r="F187" s="2"/>
      <c r="G187" s="2"/>
      <c r="H187" s="2"/>
      <c r="I187" s="2"/>
      <c r="J187" s="2"/>
      <c r="K187" s="3"/>
    </row>
    <row r="188" spans="1:11" ht="15" customHeight="1" x14ac:dyDescent="0.25">
      <c r="A188" s="3"/>
      <c r="B188" s="3"/>
      <c r="C188" s="3"/>
      <c r="D188" s="2"/>
      <c r="E188" s="2"/>
      <c r="F188" s="2"/>
      <c r="G188" s="2"/>
      <c r="H188" s="2"/>
      <c r="I188" s="2"/>
      <c r="J188" s="2"/>
      <c r="K188" s="3"/>
    </row>
    <row r="189" spans="1:11" ht="15" customHeight="1" x14ac:dyDescent="0.25">
      <c r="A189" s="3"/>
      <c r="B189" s="3"/>
      <c r="C189" s="3"/>
      <c r="D189" s="2"/>
      <c r="E189" s="2"/>
      <c r="F189" s="2"/>
      <c r="G189" s="2"/>
      <c r="H189" s="2"/>
      <c r="I189" s="2"/>
      <c r="J189" s="2"/>
      <c r="K189" s="3"/>
    </row>
    <row r="190" spans="1:11" ht="15" customHeight="1" x14ac:dyDescent="0.25">
      <c r="A190" s="3"/>
      <c r="B190" s="3"/>
      <c r="C190" s="3"/>
      <c r="D190" s="2"/>
      <c r="E190" s="2"/>
      <c r="F190" s="2"/>
      <c r="G190" s="2"/>
      <c r="H190" s="2"/>
      <c r="I190" s="2"/>
      <c r="J190" s="2"/>
      <c r="K190" s="3"/>
    </row>
    <row r="191" spans="1:11" ht="15" customHeight="1" x14ac:dyDescent="0.25">
      <c r="A191" s="3"/>
      <c r="B191" s="3"/>
      <c r="C191" s="3"/>
      <c r="D191" s="2"/>
      <c r="E191" s="2"/>
      <c r="F191" s="2"/>
      <c r="G191" s="2"/>
      <c r="H191" s="2"/>
      <c r="I191" s="2"/>
      <c r="J191" s="2"/>
      <c r="K191" s="3"/>
    </row>
    <row r="192" spans="1:11" ht="15" customHeight="1" x14ac:dyDescent="0.25">
      <c r="A192" s="3"/>
      <c r="B192" s="3"/>
      <c r="C192" s="3"/>
      <c r="D192" s="2"/>
      <c r="E192" s="2"/>
      <c r="F192" s="2"/>
      <c r="G192" s="2"/>
      <c r="H192" s="2"/>
      <c r="I192" s="2"/>
      <c r="J192" s="2"/>
      <c r="K192" s="3"/>
    </row>
    <row r="193" spans="1:11" ht="15" customHeight="1" x14ac:dyDescent="0.25">
      <c r="A193" s="3"/>
      <c r="B193" s="3"/>
      <c r="C193" s="3"/>
      <c r="D193" s="2"/>
      <c r="E193" s="2"/>
      <c r="F193" s="2"/>
      <c r="G193" s="2"/>
      <c r="H193" s="2"/>
      <c r="I193" s="2"/>
      <c r="J193" s="2"/>
      <c r="K193" s="3"/>
    </row>
    <row r="194" spans="1:11" ht="15" customHeight="1" x14ac:dyDescent="0.25">
      <c r="A194" s="3"/>
      <c r="B194" s="3"/>
      <c r="C194" s="3"/>
      <c r="D194" s="2"/>
      <c r="E194" s="2"/>
      <c r="F194" s="2"/>
      <c r="G194" s="2"/>
      <c r="H194" s="2"/>
      <c r="I194" s="2"/>
      <c r="J194" s="2"/>
      <c r="K194" s="3"/>
    </row>
    <row r="195" spans="1:11" ht="15" customHeight="1" x14ac:dyDescent="0.25">
      <c r="A195" s="3"/>
      <c r="B195" s="3"/>
      <c r="C195" s="3"/>
      <c r="D195" s="2"/>
      <c r="E195" s="2"/>
      <c r="F195" s="2"/>
      <c r="G195" s="2"/>
      <c r="H195" s="2"/>
      <c r="I195" s="2"/>
      <c r="J195" s="2"/>
      <c r="K195" s="3"/>
    </row>
    <row r="196" spans="1:11" ht="15" customHeight="1" x14ac:dyDescent="0.25">
      <c r="A196" s="3"/>
      <c r="B196" s="3"/>
      <c r="C196" s="3"/>
      <c r="D196" s="2"/>
      <c r="E196" s="2"/>
      <c r="F196" s="2"/>
      <c r="G196" s="2"/>
      <c r="H196" s="2"/>
      <c r="I196" s="2"/>
      <c r="J196" s="2"/>
      <c r="K196" s="3"/>
    </row>
    <row r="197" spans="1:11" ht="15" customHeight="1" x14ac:dyDescent="0.25">
      <c r="A197" s="3"/>
      <c r="B197" s="3"/>
      <c r="C197" s="3"/>
      <c r="D197" s="2"/>
      <c r="E197" s="2"/>
      <c r="F197" s="2"/>
      <c r="G197" s="2"/>
      <c r="H197" s="2"/>
      <c r="I197" s="2"/>
      <c r="J197" s="2"/>
      <c r="K197" s="3"/>
    </row>
    <row r="198" spans="1:11" ht="15" customHeight="1" x14ac:dyDescent="0.25">
      <c r="A198" s="3"/>
      <c r="B198" s="3"/>
      <c r="C198" s="3"/>
      <c r="D198" s="2"/>
      <c r="E198" s="2"/>
      <c r="F198" s="2"/>
      <c r="G198" s="2"/>
      <c r="H198" s="2"/>
      <c r="I198" s="2"/>
      <c r="J198" s="2"/>
      <c r="K198" s="3"/>
    </row>
    <row r="199" spans="1:11" ht="15" customHeight="1" x14ac:dyDescent="0.25">
      <c r="A199" s="3"/>
      <c r="B199" s="3"/>
      <c r="C199" s="3"/>
      <c r="D199" s="2"/>
      <c r="E199" s="2"/>
      <c r="F199" s="2"/>
      <c r="G199" s="2"/>
      <c r="H199" s="2"/>
      <c r="I199" s="2"/>
      <c r="J199" s="2"/>
      <c r="K199" s="3"/>
    </row>
    <row r="200" spans="1:11" ht="15" customHeight="1" x14ac:dyDescent="0.25">
      <c r="A200" s="3"/>
      <c r="B200" s="3"/>
      <c r="C200" s="3"/>
      <c r="D200" s="2"/>
      <c r="E200" s="2"/>
      <c r="F200" s="2"/>
      <c r="G200" s="2"/>
      <c r="H200" s="2"/>
      <c r="I200" s="2"/>
      <c r="J200" s="2"/>
      <c r="K200" s="3"/>
    </row>
    <row r="201" spans="1:11" ht="15" customHeight="1" x14ac:dyDescent="0.25">
      <c r="A201" s="3"/>
      <c r="B201" s="3"/>
      <c r="C201" s="3"/>
      <c r="D201" s="2"/>
      <c r="E201" s="2"/>
      <c r="F201" s="2"/>
      <c r="G201" s="2"/>
      <c r="H201" s="2"/>
      <c r="I201" s="2"/>
      <c r="J201" s="2"/>
      <c r="K201" s="3"/>
    </row>
    <row r="202" spans="1:11" ht="15" customHeight="1" x14ac:dyDescent="0.25">
      <c r="A202" s="3"/>
      <c r="B202" s="3"/>
      <c r="C202" s="3"/>
      <c r="D202" s="2"/>
      <c r="E202" s="2"/>
      <c r="F202" s="2"/>
      <c r="G202" s="2"/>
      <c r="H202" s="2"/>
      <c r="I202" s="2"/>
      <c r="J202" s="2"/>
      <c r="K202" s="3"/>
    </row>
    <row r="203" spans="1:11" ht="15" customHeight="1" x14ac:dyDescent="0.25">
      <c r="A203" s="3"/>
      <c r="B203" s="3"/>
      <c r="C203" s="3"/>
      <c r="D203" s="2"/>
      <c r="E203" s="2"/>
      <c r="F203" s="2"/>
      <c r="G203" s="2"/>
      <c r="H203" s="2"/>
      <c r="I203" s="2"/>
      <c r="J203" s="2"/>
      <c r="K203" s="3"/>
    </row>
    <row r="204" spans="1:11" ht="15" customHeight="1" x14ac:dyDescent="0.25">
      <c r="A204" s="3"/>
      <c r="B204" s="3"/>
      <c r="C204" s="3"/>
      <c r="D204" s="2"/>
      <c r="E204" s="2"/>
      <c r="F204" s="2"/>
      <c r="G204" s="2"/>
      <c r="H204" s="2"/>
      <c r="I204" s="2"/>
      <c r="J204" s="2"/>
      <c r="K204" s="3"/>
    </row>
    <row r="205" spans="1:11" ht="15" customHeight="1" x14ac:dyDescent="0.25">
      <c r="A205" s="3"/>
      <c r="B205" s="3"/>
      <c r="C205" s="3"/>
      <c r="D205" s="2"/>
      <c r="E205" s="2"/>
      <c r="F205" s="2"/>
      <c r="G205" s="2"/>
      <c r="H205" s="2"/>
      <c r="I205" s="2"/>
      <c r="J205" s="2"/>
      <c r="K205" s="3"/>
    </row>
    <row r="206" spans="1:11" ht="15" customHeight="1" x14ac:dyDescent="0.25">
      <c r="A206" s="3"/>
      <c r="B206" s="3"/>
      <c r="C206" s="3"/>
      <c r="D206" s="2"/>
      <c r="E206" s="2"/>
      <c r="F206" s="2"/>
      <c r="G206" s="2"/>
      <c r="H206" s="2"/>
      <c r="I206" s="2"/>
      <c r="J206" s="2"/>
      <c r="K206" s="3"/>
    </row>
    <row r="207" spans="1:11" ht="15" customHeight="1" x14ac:dyDescent="0.25">
      <c r="A207" s="3"/>
      <c r="B207" s="3"/>
      <c r="C207" s="3"/>
      <c r="D207" s="2"/>
      <c r="E207" s="2"/>
      <c r="F207" s="2"/>
      <c r="G207" s="2"/>
      <c r="H207" s="2"/>
      <c r="I207" s="2"/>
      <c r="J207" s="2"/>
      <c r="K207" s="3"/>
    </row>
    <row r="208" spans="1:11" ht="15" customHeight="1" x14ac:dyDescent="0.25">
      <c r="A208" s="3"/>
      <c r="B208" s="3"/>
      <c r="C208" s="3"/>
      <c r="D208" s="2"/>
      <c r="E208" s="2"/>
      <c r="F208" s="2"/>
      <c r="G208" s="2"/>
      <c r="H208" s="2"/>
      <c r="I208" s="2"/>
      <c r="J208" s="2"/>
      <c r="K208" s="3"/>
    </row>
    <row r="209" spans="1:11" ht="15" customHeight="1" x14ac:dyDescent="0.25">
      <c r="A209" s="3"/>
      <c r="B209" s="3"/>
      <c r="C209" s="3"/>
      <c r="D209" s="2"/>
      <c r="E209" s="2"/>
      <c r="F209" s="2"/>
      <c r="G209" s="2"/>
      <c r="H209" s="2"/>
      <c r="I209" s="2"/>
      <c r="J209" s="2"/>
      <c r="K209" s="3"/>
    </row>
    <row r="210" spans="1:11" ht="15" customHeight="1" x14ac:dyDescent="0.25">
      <c r="A210" s="3"/>
      <c r="B210" s="3"/>
      <c r="C210" s="3"/>
      <c r="D210" s="2"/>
      <c r="E210" s="2"/>
      <c r="F210" s="2"/>
      <c r="G210" s="2"/>
      <c r="H210" s="2"/>
      <c r="I210" s="2"/>
      <c r="J210" s="2"/>
      <c r="K210" s="3"/>
    </row>
    <row r="211" spans="1:11" ht="15" customHeight="1" x14ac:dyDescent="0.25">
      <c r="A211" s="3"/>
      <c r="B211" s="3"/>
      <c r="C211" s="3"/>
      <c r="D211" s="2"/>
      <c r="E211" s="2"/>
      <c r="F211" s="2"/>
      <c r="G211" s="2"/>
      <c r="H211" s="2"/>
      <c r="I211" s="2"/>
      <c r="J211" s="2"/>
      <c r="K211" s="3"/>
    </row>
    <row r="212" spans="1:11" ht="15" customHeight="1" x14ac:dyDescent="0.25">
      <c r="A212" s="3"/>
      <c r="B212" s="3"/>
      <c r="C212" s="3"/>
      <c r="D212" s="2"/>
      <c r="E212" s="2"/>
      <c r="F212" s="2"/>
      <c r="G212" s="2"/>
      <c r="H212" s="2"/>
      <c r="I212" s="2"/>
      <c r="J212" s="2"/>
      <c r="K212" s="3"/>
    </row>
    <row r="213" spans="1:11" ht="15" customHeight="1" x14ac:dyDescent="0.25">
      <c r="A213" s="3"/>
      <c r="B213" s="3"/>
      <c r="C213" s="3"/>
      <c r="D213" s="2"/>
      <c r="E213" s="2"/>
      <c r="F213" s="2"/>
      <c r="G213" s="2"/>
      <c r="H213" s="2"/>
      <c r="I213" s="2"/>
      <c r="J213" s="2"/>
      <c r="K213" s="3"/>
    </row>
    <row r="214" spans="1:11" ht="15" customHeight="1" x14ac:dyDescent="0.25">
      <c r="A214" s="3"/>
      <c r="B214" s="3"/>
      <c r="C214" s="3"/>
      <c r="D214" s="2"/>
      <c r="E214" s="2"/>
      <c r="F214" s="2"/>
      <c r="G214" s="2"/>
      <c r="H214" s="2"/>
      <c r="I214" s="2"/>
      <c r="J214" s="2"/>
      <c r="K214" s="3"/>
    </row>
    <row r="215" spans="1:11" ht="15" customHeight="1" x14ac:dyDescent="0.25">
      <c r="A215" s="3"/>
      <c r="B215" s="3"/>
      <c r="C215" s="3"/>
      <c r="D215" s="2"/>
      <c r="E215" s="2"/>
      <c r="F215" s="2"/>
      <c r="G215" s="2"/>
      <c r="H215" s="2"/>
      <c r="I215" s="2"/>
      <c r="J215" s="2"/>
      <c r="K215" s="3"/>
    </row>
    <row r="216" spans="1:11" ht="15" customHeight="1" x14ac:dyDescent="0.25">
      <c r="A216" s="3"/>
      <c r="B216" s="3"/>
      <c r="C216" s="3"/>
      <c r="D216" s="2"/>
      <c r="E216" s="2"/>
      <c r="F216" s="2"/>
      <c r="G216" s="2"/>
      <c r="H216" s="2"/>
      <c r="I216" s="2"/>
      <c r="J216" s="2"/>
      <c r="K216" s="3"/>
    </row>
    <row r="217" spans="1:11" ht="15" customHeight="1" x14ac:dyDescent="0.25">
      <c r="A217" s="3"/>
      <c r="B217" s="3"/>
      <c r="C217" s="3"/>
      <c r="D217" s="2"/>
      <c r="E217" s="2"/>
      <c r="F217" s="2"/>
      <c r="G217" s="2"/>
      <c r="H217" s="2"/>
      <c r="I217" s="2"/>
      <c r="J217" s="2"/>
      <c r="K217" s="3"/>
    </row>
    <row r="218" spans="1:11" ht="15" customHeight="1" x14ac:dyDescent="0.25">
      <c r="A218" s="3"/>
      <c r="B218" s="3"/>
      <c r="C218" s="3"/>
      <c r="D218" s="2"/>
      <c r="E218" s="2"/>
      <c r="F218" s="2"/>
      <c r="G218" s="2"/>
      <c r="H218" s="2"/>
      <c r="I218" s="2"/>
      <c r="J218" s="2"/>
      <c r="K218" s="3"/>
    </row>
    <row r="219" spans="1:11" ht="15" customHeight="1" x14ac:dyDescent="0.25">
      <c r="A219" s="3"/>
      <c r="B219" s="3"/>
      <c r="C219" s="3"/>
      <c r="D219" s="2"/>
      <c r="E219" s="2"/>
      <c r="F219" s="2"/>
      <c r="G219" s="2"/>
      <c r="H219" s="2"/>
      <c r="I219" s="2"/>
      <c r="J219" s="2"/>
      <c r="K219" s="3"/>
    </row>
    <row r="220" spans="1:11" ht="15" customHeight="1" x14ac:dyDescent="0.25">
      <c r="A220" s="3"/>
      <c r="B220" s="3"/>
      <c r="C220" s="3"/>
      <c r="D220" s="2"/>
      <c r="E220" s="2"/>
      <c r="F220" s="2"/>
      <c r="G220" s="2"/>
      <c r="H220" s="2"/>
      <c r="I220" s="2"/>
      <c r="J220" s="2"/>
      <c r="K220" s="3"/>
    </row>
    <row r="221" spans="1:11" ht="15" customHeight="1" x14ac:dyDescent="0.25">
      <c r="A221" s="3"/>
      <c r="B221" s="3"/>
      <c r="C221" s="3"/>
      <c r="D221" s="2"/>
      <c r="E221" s="2"/>
      <c r="F221" s="2"/>
      <c r="G221" s="2"/>
      <c r="H221" s="2"/>
      <c r="I221" s="2"/>
      <c r="J221" s="2"/>
      <c r="K221" s="3"/>
    </row>
    <row r="222" spans="1:11" ht="15" customHeight="1" x14ac:dyDescent="0.25">
      <c r="A222" s="3"/>
      <c r="B222" s="3"/>
      <c r="C222" s="3"/>
      <c r="D222" s="2"/>
      <c r="E222" s="2"/>
      <c r="F222" s="2"/>
      <c r="G222" s="2"/>
      <c r="H222" s="2"/>
      <c r="I222" s="2"/>
      <c r="J222" s="2"/>
      <c r="K222" s="3"/>
    </row>
    <row r="223" spans="1:11" ht="15" customHeight="1" x14ac:dyDescent="0.25">
      <c r="A223" s="3"/>
      <c r="B223" s="3"/>
      <c r="C223" s="3"/>
      <c r="D223" s="2"/>
      <c r="E223" s="2"/>
      <c r="F223" s="2"/>
      <c r="G223" s="2"/>
      <c r="H223" s="2"/>
      <c r="I223" s="2"/>
      <c r="J223" s="2"/>
      <c r="K223" s="3"/>
    </row>
    <row r="224" spans="1:11" ht="15" customHeight="1" x14ac:dyDescent="0.25">
      <c r="A224" s="3"/>
      <c r="B224" s="3"/>
      <c r="C224" s="3"/>
      <c r="D224" s="2"/>
      <c r="E224" s="2"/>
      <c r="F224" s="2"/>
      <c r="G224" s="2"/>
      <c r="H224" s="2"/>
      <c r="I224" s="2"/>
      <c r="J224" s="2"/>
      <c r="K224" s="3"/>
    </row>
    <row r="225" spans="1:11" ht="15" customHeight="1" x14ac:dyDescent="0.25">
      <c r="A225" s="3"/>
      <c r="B225" s="3"/>
      <c r="C225" s="3"/>
      <c r="D225" s="2"/>
      <c r="E225" s="2"/>
      <c r="F225" s="2"/>
      <c r="G225" s="2"/>
      <c r="H225" s="2"/>
      <c r="I225" s="2"/>
      <c r="J225" s="2"/>
      <c r="K225" s="3"/>
    </row>
    <row r="226" spans="1:11" ht="15" customHeight="1" x14ac:dyDescent="0.25">
      <c r="A226" s="3"/>
      <c r="B226" s="3"/>
      <c r="C226" s="3"/>
      <c r="D226" s="2"/>
      <c r="E226" s="2"/>
      <c r="F226" s="2"/>
      <c r="G226" s="2"/>
      <c r="H226" s="2"/>
      <c r="I226" s="2"/>
      <c r="J226" s="2"/>
      <c r="K226" s="3"/>
    </row>
    <row r="227" spans="1:11" ht="15" customHeight="1" x14ac:dyDescent="0.25">
      <c r="A227" s="3"/>
      <c r="B227" s="3"/>
      <c r="C227" s="3"/>
      <c r="D227" s="2"/>
      <c r="E227" s="2"/>
      <c r="F227" s="2"/>
      <c r="G227" s="2"/>
      <c r="H227" s="2"/>
      <c r="I227" s="2"/>
      <c r="J227" s="2"/>
      <c r="K227" s="3"/>
    </row>
    <row r="228" spans="1:11" ht="15" customHeight="1" x14ac:dyDescent="0.25">
      <c r="A228" s="3"/>
      <c r="B228" s="3"/>
      <c r="C228" s="3"/>
      <c r="D228" s="2"/>
      <c r="E228" s="2"/>
      <c r="F228" s="2"/>
      <c r="G228" s="2"/>
      <c r="H228" s="2"/>
      <c r="I228" s="2"/>
      <c r="J228" s="2"/>
      <c r="K228" s="3"/>
    </row>
    <row r="229" spans="1:11" ht="15" customHeight="1" x14ac:dyDescent="0.25">
      <c r="A229" s="3"/>
      <c r="B229" s="3"/>
      <c r="C229" s="3"/>
      <c r="D229" s="2"/>
      <c r="E229" s="2"/>
      <c r="F229" s="2"/>
      <c r="G229" s="2"/>
      <c r="H229" s="2"/>
      <c r="I229" s="2"/>
      <c r="J229" s="2"/>
      <c r="K229" s="3"/>
    </row>
    <row r="230" spans="1:11" ht="15" customHeight="1" x14ac:dyDescent="0.25">
      <c r="A230" s="3"/>
      <c r="B230" s="3"/>
      <c r="C230" s="3"/>
      <c r="D230" s="2"/>
      <c r="E230" s="2"/>
      <c r="F230" s="2"/>
      <c r="G230" s="2"/>
      <c r="H230" s="2"/>
      <c r="I230" s="2"/>
      <c r="J230" s="2"/>
      <c r="K230" s="3"/>
    </row>
    <row r="231" spans="1:11" ht="15" customHeight="1" x14ac:dyDescent="0.25">
      <c r="A231" s="3"/>
      <c r="B231" s="3"/>
      <c r="C231" s="3"/>
      <c r="D231" s="2"/>
      <c r="E231" s="2"/>
      <c r="F231" s="2"/>
      <c r="G231" s="2"/>
      <c r="H231" s="2"/>
      <c r="I231" s="2"/>
      <c r="J231" s="2"/>
      <c r="K231" s="3"/>
    </row>
    <row r="232" spans="1:11" ht="15" customHeight="1" x14ac:dyDescent="0.25">
      <c r="A232" s="3"/>
      <c r="B232" s="3"/>
      <c r="C232" s="3"/>
      <c r="D232" s="2"/>
      <c r="E232" s="2"/>
      <c r="F232" s="2"/>
      <c r="G232" s="2"/>
      <c r="H232" s="2"/>
      <c r="I232" s="2"/>
      <c r="J232" s="2"/>
      <c r="K232" s="3"/>
    </row>
    <row r="233" spans="1:11" ht="15" customHeight="1" x14ac:dyDescent="0.25">
      <c r="A233" s="3"/>
      <c r="B233" s="3"/>
      <c r="C233" s="3"/>
      <c r="D233" s="2"/>
      <c r="E233" s="2"/>
      <c r="F233" s="2"/>
      <c r="G233" s="2"/>
      <c r="H233" s="2"/>
      <c r="I233" s="2"/>
      <c r="J233" s="2"/>
      <c r="K233" s="3"/>
    </row>
    <row r="234" spans="1:11" ht="15" customHeight="1" x14ac:dyDescent="0.25">
      <c r="A234" s="3"/>
      <c r="B234" s="3"/>
      <c r="C234" s="3"/>
      <c r="D234" s="2"/>
      <c r="E234" s="2"/>
      <c r="F234" s="2"/>
      <c r="G234" s="2"/>
      <c r="H234" s="2"/>
      <c r="I234" s="2"/>
      <c r="J234" s="2"/>
      <c r="K234" s="3"/>
    </row>
    <row r="235" spans="1:11" ht="15" customHeight="1" x14ac:dyDescent="0.25">
      <c r="A235" s="3"/>
      <c r="B235" s="3"/>
      <c r="C235" s="3"/>
      <c r="D235" s="2"/>
      <c r="E235" s="2"/>
      <c r="F235" s="2"/>
      <c r="G235" s="2"/>
      <c r="H235" s="2"/>
      <c r="I235" s="2"/>
      <c r="J235" s="2"/>
      <c r="K235" s="3"/>
    </row>
    <row r="236" spans="1:11" ht="15" customHeight="1" x14ac:dyDescent="0.25">
      <c r="A236" s="3"/>
      <c r="B236" s="3"/>
      <c r="C236" s="3"/>
      <c r="D236" s="2"/>
      <c r="E236" s="2"/>
      <c r="F236" s="2"/>
      <c r="G236" s="2"/>
      <c r="H236" s="2"/>
      <c r="I236" s="2"/>
      <c r="J236" s="2"/>
      <c r="K236" s="3"/>
    </row>
    <row r="237" spans="1:11" ht="15" customHeight="1" x14ac:dyDescent="0.25">
      <c r="A237" s="3"/>
      <c r="B237" s="3"/>
      <c r="C237" s="3"/>
      <c r="D237" s="2"/>
      <c r="E237" s="2"/>
      <c r="F237" s="2"/>
      <c r="G237" s="2"/>
      <c r="H237" s="2"/>
      <c r="I237" s="2"/>
      <c r="J237" s="2"/>
      <c r="K237" s="3"/>
    </row>
    <row r="238" spans="1:11" ht="15" customHeight="1" x14ac:dyDescent="0.25">
      <c r="A238" s="3"/>
      <c r="B238" s="3"/>
      <c r="C238" s="3"/>
      <c r="D238" s="2"/>
      <c r="E238" s="2"/>
      <c r="F238" s="2"/>
      <c r="G238" s="2"/>
      <c r="H238" s="2"/>
      <c r="I238" s="2"/>
      <c r="J238" s="2"/>
      <c r="K238" s="3"/>
    </row>
    <row r="239" spans="1:11" ht="15" customHeight="1" x14ac:dyDescent="0.25">
      <c r="A239" s="3"/>
      <c r="B239" s="3"/>
      <c r="C239" s="3"/>
      <c r="D239" s="2"/>
      <c r="E239" s="2"/>
      <c r="F239" s="2"/>
      <c r="G239" s="2"/>
      <c r="H239" s="2"/>
      <c r="I239" s="2"/>
      <c r="J239" s="2"/>
      <c r="K239" s="3"/>
    </row>
    <row r="240" spans="1:11" ht="15" customHeight="1" x14ac:dyDescent="0.25">
      <c r="A240" s="3"/>
      <c r="B240" s="3"/>
      <c r="C240" s="3"/>
      <c r="D240" s="2"/>
      <c r="E240" s="2"/>
      <c r="F240" s="2"/>
      <c r="G240" s="2"/>
      <c r="H240" s="2"/>
      <c r="I240" s="2"/>
      <c r="J240" s="2"/>
      <c r="K240" s="3"/>
    </row>
    <row r="241" spans="1:11" ht="15" customHeight="1" x14ac:dyDescent="0.25">
      <c r="A241" s="3"/>
      <c r="B241" s="3"/>
      <c r="C241" s="3"/>
      <c r="D241" s="2"/>
      <c r="E241" s="2"/>
      <c r="F241" s="2"/>
      <c r="G241" s="2"/>
      <c r="H241" s="2"/>
      <c r="I241" s="2"/>
      <c r="J241" s="2"/>
      <c r="K241" s="3"/>
    </row>
    <row r="242" spans="1:11" ht="15" customHeight="1" x14ac:dyDescent="0.25">
      <c r="A242" s="3"/>
      <c r="B242" s="3"/>
      <c r="C242" s="3"/>
      <c r="D242" s="2"/>
      <c r="E242" s="2"/>
      <c r="F242" s="2"/>
      <c r="G242" s="2"/>
      <c r="H242" s="2"/>
      <c r="I242" s="2"/>
      <c r="J242" s="2"/>
      <c r="K242" s="3"/>
    </row>
    <row r="243" spans="1:11" ht="15" customHeight="1" x14ac:dyDescent="0.25">
      <c r="A243" s="3"/>
      <c r="B243" s="3"/>
      <c r="C243" s="3"/>
      <c r="D243" s="2"/>
      <c r="E243" s="2"/>
      <c r="F243" s="2"/>
      <c r="G243" s="2"/>
      <c r="H243" s="2"/>
      <c r="I243" s="2"/>
      <c r="J243" s="2"/>
      <c r="K243" s="3"/>
    </row>
    <row r="244" spans="1:11" ht="15" customHeight="1" x14ac:dyDescent="0.25">
      <c r="A244" s="3"/>
      <c r="B244" s="3"/>
      <c r="C244" s="3"/>
      <c r="D244" s="2"/>
      <c r="E244" s="2"/>
      <c r="F244" s="2"/>
      <c r="G244" s="2"/>
      <c r="H244" s="2"/>
      <c r="I244" s="2"/>
      <c r="J244" s="2"/>
      <c r="K244" s="3"/>
    </row>
    <row r="245" spans="1:11" ht="15" customHeight="1" x14ac:dyDescent="0.25">
      <c r="A245" s="3"/>
      <c r="B245" s="3"/>
      <c r="C245" s="3"/>
      <c r="D245" s="2"/>
      <c r="E245" s="2"/>
      <c r="F245" s="2"/>
      <c r="G245" s="2"/>
      <c r="H245" s="2"/>
      <c r="I245" s="2"/>
      <c r="J245" s="2"/>
      <c r="K245" s="3"/>
    </row>
    <row r="246" spans="1:11" ht="15" customHeight="1" x14ac:dyDescent="0.25">
      <c r="A246" s="3"/>
      <c r="B246" s="3"/>
      <c r="C246" s="3"/>
      <c r="D246" s="2"/>
      <c r="E246" s="2"/>
      <c r="F246" s="2"/>
      <c r="G246" s="2"/>
      <c r="H246" s="2"/>
      <c r="I246" s="2"/>
      <c r="J246" s="2"/>
      <c r="K246" s="3"/>
    </row>
    <row r="247" spans="1:11" ht="15" customHeight="1" x14ac:dyDescent="0.25">
      <c r="A247" s="3"/>
      <c r="B247" s="3"/>
      <c r="C247" s="3"/>
      <c r="D247" s="2"/>
      <c r="E247" s="2"/>
      <c r="F247" s="2"/>
      <c r="G247" s="2"/>
      <c r="H247" s="2"/>
      <c r="I247" s="2"/>
      <c r="J247" s="2"/>
      <c r="K247" s="3"/>
    </row>
    <row r="248" spans="1:11" ht="15" customHeight="1" x14ac:dyDescent="0.25">
      <c r="A248" s="3"/>
      <c r="B248" s="3"/>
      <c r="C248" s="3"/>
      <c r="D248" s="2"/>
      <c r="E248" s="2"/>
      <c r="F248" s="2"/>
      <c r="G248" s="2"/>
      <c r="H248" s="2"/>
      <c r="I248" s="2"/>
      <c r="J248" s="2"/>
      <c r="K248" s="3"/>
    </row>
    <row r="249" spans="1:11" ht="15" customHeight="1" x14ac:dyDescent="0.25">
      <c r="A249" s="3"/>
      <c r="B249" s="3"/>
      <c r="C249" s="3"/>
      <c r="D249" s="2"/>
      <c r="E249" s="2"/>
      <c r="F249" s="2"/>
      <c r="G249" s="2"/>
      <c r="H249" s="2"/>
      <c r="I249" s="2"/>
      <c r="J249" s="2"/>
      <c r="K249" s="3"/>
    </row>
    <row r="250" spans="1:11" ht="15" customHeight="1" x14ac:dyDescent="0.25">
      <c r="A250" s="3"/>
      <c r="B250" s="3"/>
      <c r="C250" s="3"/>
      <c r="D250" s="2"/>
      <c r="E250" s="2"/>
      <c r="F250" s="2"/>
      <c r="G250" s="2"/>
      <c r="H250" s="2"/>
      <c r="I250" s="2"/>
      <c r="J250" s="2"/>
      <c r="K250" s="3"/>
    </row>
    <row r="251" spans="1:11" ht="15" customHeight="1" x14ac:dyDescent="0.25">
      <c r="A251" s="3"/>
      <c r="B251" s="3"/>
      <c r="C251" s="3"/>
      <c r="D251" s="2"/>
      <c r="E251" s="2"/>
      <c r="F251" s="2"/>
      <c r="G251" s="2"/>
      <c r="H251" s="2"/>
      <c r="I251" s="2"/>
      <c r="J251" s="2"/>
      <c r="K251" s="3"/>
    </row>
    <row r="252" spans="1:11" ht="15" customHeight="1" x14ac:dyDescent="0.25">
      <c r="A252" s="3"/>
      <c r="B252" s="3"/>
      <c r="C252" s="3"/>
      <c r="D252" s="2"/>
      <c r="E252" s="2"/>
      <c r="F252" s="2"/>
      <c r="G252" s="2"/>
      <c r="H252" s="2"/>
      <c r="I252" s="2"/>
      <c r="J252" s="2"/>
      <c r="K252" s="3"/>
    </row>
    <row r="253" spans="1:11" ht="15" customHeight="1" x14ac:dyDescent="0.25">
      <c r="A253" s="3"/>
      <c r="B253" s="3"/>
      <c r="C253" s="3"/>
      <c r="D253" s="2"/>
      <c r="E253" s="2"/>
      <c r="F253" s="2"/>
      <c r="G253" s="2"/>
      <c r="H253" s="2"/>
      <c r="I253" s="2"/>
      <c r="J253" s="2"/>
      <c r="K253" s="3"/>
    </row>
    <row r="254" spans="1:11" ht="15" customHeight="1" x14ac:dyDescent="0.25">
      <c r="A254" s="3"/>
      <c r="B254" s="3"/>
      <c r="C254" s="3"/>
      <c r="D254" s="2"/>
      <c r="E254" s="2"/>
      <c r="F254" s="2"/>
      <c r="G254" s="2"/>
      <c r="H254" s="2"/>
      <c r="I254" s="2"/>
      <c r="J254" s="2"/>
      <c r="K254" s="3"/>
    </row>
    <row r="255" spans="1:11" ht="15" customHeight="1" x14ac:dyDescent="0.25">
      <c r="A255" s="3"/>
      <c r="B255" s="3"/>
      <c r="C255" s="3"/>
      <c r="D255" s="2"/>
      <c r="E255" s="2"/>
      <c r="F255" s="2"/>
      <c r="G255" s="2"/>
      <c r="H255" s="2"/>
      <c r="I255" s="2"/>
      <c r="J255" s="2"/>
      <c r="K255" s="3"/>
    </row>
    <row r="256" spans="1:11" ht="15" customHeight="1" x14ac:dyDescent="0.25">
      <c r="A256" s="3"/>
      <c r="B256" s="3"/>
      <c r="C256" s="3"/>
      <c r="D256" s="2"/>
      <c r="E256" s="2"/>
      <c r="F256" s="2"/>
      <c r="G256" s="2"/>
      <c r="H256" s="2"/>
      <c r="I256" s="2"/>
      <c r="J256" s="2"/>
      <c r="K256" s="3"/>
    </row>
    <row r="257" spans="1:11" ht="15" customHeight="1" x14ac:dyDescent="0.25">
      <c r="A257" s="3"/>
      <c r="B257" s="3"/>
      <c r="C257" s="3"/>
      <c r="D257" s="2"/>
      <c r="E257" s="2"/>
      <c r="F257" s="2"/>
      <c r="G257" s="2"/>
      <c r="H257" s="2"/>
      <c r="I257" s="2"/>
      <c r="J257" s="2"/>
      <c r="K257" s="3"/>
    </row>
    <row r="258" spans="1:11" ht="15" customHeight="1" x14ac:dyDescent="0.25">
      <c r="A258" s="3"/>
      <c r="B258" s="3"/>
      <c r="C258" s="3"/>
      <c r="D258" s="2"/>
      <c r="E258" s="2"/>
      <c r="F258" s="2"/>
      <c r="G258" s="2"/>
      <c r="H258" s="2"/>
      <c r="I258" s="2"/>
      <c r="J258" s="2"/>
      <c r="K258" s="3"/>
    </row>
    <row r="259" spans="1:11" ht="15" customHeight="1" x14ac:dyDescent="0.25">
      <c r="A259" s="3"/>
      <c r="B259" s="3"/>
      <c r="C259" s="3"/>
      <c r="D259" s="2"/>
      <c r="E259" s="2"/>
      <c r="F259" s="2"/>
      <c r="G259" s="2"/>
      <c r="H259" s="2"/>
      <c r="I259" s="2"/>
      <c r="J259" s="2"/>
      <c r="K259" s="3"/>
    </row>
    <row r="260" spans="1:11" ht="15" customHeight="1" x14ac:dyDescent="0.25">
      <c r="A260" s="3"/>
      <c r="B260" s="3"/>
      <c r="C260" s="3"/>
      <c r="D260" s="2"/>
      <c r="E260" s="2"/>
      <c r="F260" s="2"/>
      <c r="G260" s="2"/>
      <c r="H260" s="2"/>
      <c r="I260" s="2"/>
      <c r="J260" s="2"/>
      <c r="K260" s="3"/>
    </row>
    <row r="261" spans="1:11" ht="15" customHeight="1" x14ac:dyDescent="0.25">
      <c r="A261" s="3"/>
      <c r="B261" s="3"/>
      <c r="C261" s="3"/>
      <c r="D261" s="2"/>
      <c r="E261" s="2"/>
      <c r="F261" s="2"/>
      <c r="G261" s="2"/>
      <c r="H261" s="2"/>
      <c r="I261" s="2"/>
      <c r="J261" s="2"/>
      <c r="K261" s="3"/>
    </row>
    <row r="262" spans="1:11" ht="15" customHeight="1" x14ac:dyDescent="0.25">
      <c r="A262" s="3"/>
      <c r="B262" s="3"/>
      <c r="C262" s="3"/>
      <c r="D262" s="2"/>
      <c r="E262" s="2"/>
      <c r="F262" s="2"/>
      <c r="G262" s="2"/>
      <c r="H262" s="2"/>
      <c r="I262" s="2"/>
      <c r="J262" s="2"/>
      <c r="K262" s="3"/>
    </row>
    <row r="263" spans="1:11" ht="15" customHeight="1" x14ac:dyDescent="0.25">
      <c r="A263" s="3"/>
      <c r="B263" s="3"/>
      <c r="C263" s="3"/>
      <c r="D263" s="2"/>
      <c r="E263" s="2"/>
      <c r="F263" s="2"/>
      <c r="G263" s="2"/>
      <c r="H263" s="2"/>
      <c r="I263" s="2"/>
      <c r="J263" s="2"/>
      <c r="K263" s="3"/>
    </row>
    <row r="264" spans="1:11" ht="15" customHeight="1" x14ac:dyDescent="0.25">
      <c r="A264" s="3"/>
      <c r="B264" s="3"/>
      <c r="C264" s="3"/>
      <c r="D264" s="2"/>
      <c r="E264" s="2"/>
      <c r="F264" s="2"/>
      <c r="G264" s="2"/>
      <c r="H264" s="2"/>
      <c r="I264" s="2"/>
      <c r="J264" s="2"/>
      <c r="K264" s="3"/>
    </row>
    <row r="265" spans="1:11" ht="15" customHeight="1" x14ac:dyDescent="0.25">
      <c r="A265" s="3"/>
      <c r="B265" s="3"/>
      <c r="C265" s="3"/>
      <c r="D265" s="2"/>
      <c r="E265" s="2"/>
      <c r="F265" s="2"/>
      <c r="G265" s="2"/>
      <c r="H265" s="2"/>
      <c r="I265" s="2"/>
      <c r="J265" s="2"/>
      <c r="K265" s="3"/>
    </row>
    <row r="266" spans="1:11" ht="15" customHeight="1" x14ac:dyDescent="0.25">
      <c r="A266" s="3"/>
      <c r="B266" s="3"/>
      <c r="C266" s="3"/>
      <c r="D266" s="2"/>
      <c r="E266" s="2"/>
      <c r="F266" s="2"/>
      <c r="G266" s="2"/>
      <c r="H266" s="2"/>
      <c r="I266" s="2"/>
      <c r="J266" s="2"/>
      <c r="K266" s="3"/>
    </row>
    <row r="267" spans="1:11" ht="15" customHeight="1" x14ac:dyDescent="0.25">
      <c r="A267" s="3"/>
      <c r="B267" s="3"/>
      <c r="C267" s="3"/>
      <c r="D267" s="2"/>
      <c r="E267" s="2"/>
      <c r="F267" s="2"/>
      <c r="G267" s="2"/>
      <c r="H267" s="2"/>
      <c r="I267" s="2"/>
      <c r="J267" s="2"/>
      <c r="K267" s="3"/>
    </row>
    <row r="268" spans="1:11" ht="15" customHeight="1" x14ac:dyDescent="0.25">
      <c r="A268" s="3"/>
      <c r="B268" s="3"/>
      <c r="C268" s="3"/>
      <c r="D268" s="2"/>
      <c r="E268" s="2"/>
      <c r="F268" s="2"/>
      <c r="G268" s="2"/>
      <c r="H268" s="2"/>
      <c r="I268" s="2"/>
      <c r="J268" s="2"/>
      <c r="K268" s="3"/>
    </row>
    <row r="269" spans="1:11" ht="15" customHeight="1" x14ac:dyDescent="0.25">
      <c r="A269" s="3"/>
      <c r="B269" s="3"/>
      <c r="C269" s="3"/>
      <c r="D269" s="2"/>
      <c r="E269" s="2"/>
      <c r="F269" s="2"/>
      <c r="G269" s="2"/>
      <c r="H269" s="2"/>
      <c r="I269" s="2"/>
      <c r="J269" s="2"/>
      <c r="K269" s="3"/>
    </row>
    <row r="270" spans="1:11" ht="15" customHeight="1" x14ac:dyDescent="0.25">
      <c r="A270" s="3"/>
      <c r="B270" s="3"/>
      <c r="C270" s="3"/>
      <c r="D270" s="2"/>
      <c r="E270" s="2"/>
      <c r="F270" s="2"/>
      <c r="G270" s="2"/>
      <c r="H270" s="2"/>
      <c r="I270" s="2"/>
      <c r="J270" s="2"/>
      <c r="K270" s="3"/>
    </row>
    <row r="271" spans="1:11" ht="15" customHeight="1" x14ac:dyDescent="0.25">
      <c r="A271" s="3"/>
      <c r="B271" s="3"/>
      <c r="C271" s="3"/>
      <c r="D271" s="2"/>
      <c r="E271" s="2"/>
      <c r="F271" s="2"/>
      <c r="G271" s="2"/>
      <c r="H271" s="2"/>
      <c r="I271" s="2"/>
      <c r="J271" s="2"/>
      <c r="K271" s="3"/>
    </row>
    <row r="272" spans="1:11" ht="15" customHeight="1" x14ac:dyDescent="0.25">
      <c r="A272" s="3"/>
      <c r="B272" s="3"/>
      <c r="C272" s="3"/>
      <c r="D272" s="2"/>
      <c r="E272" s="2"/>
      <c r="F272" s="2"/>
      <c r="G272" s="2"/>
      <c r="H272" s="2"/>
      <c r="I272" s="2"/>
      <c r="J272" s="2"/>
      <c r="K272" s="3"/>
    </row>
    <row r="273" spans="1:11" ht="15" customHeight="1" x14ac:dyDescent="0.25">
      <c r="A273" s="3"/>
      <c r="B273" s="3"/>
      <c r="C273" s="3"/>
      <c r="D273" s="2"/>
      <c r="E273" s="2"/>
      <c r="F273" s="2"/>
      <c r="G273" s="2"/>
      <c r="H273" s="2"/>
      <c r="I273" s="2"/>
      <c r="J273" s="2"/>
      <c r="K273" s="3"/>
    </row>
    <row r="274" spans="1:11" ht="15" customHeight="1" x14ac:dyDescent="0.25">
      <c r="A274" s="3"/>
      <c r="B274" s="3"/>
      <c r="C274" s="3"/>
      <c r="D274" s="2"/>
      <c r="E274" s="2"/>
      <c r="F274" s="2"/>
      <c r="G274" s="2"/>
      <c r="H274" s="2"/>
      <c r="I274" s="2"/>
      <c r="J274" s="2"/>
      <c r="K274" s="3"/>
    </row>
    <row r="275" spans="1:11" ht="15" customHeight="1" x14ac:dyDescent="0.25">
      <c r="A275" s="3"/>
      <c r="B275" s="3"/>
      <c r="C275" s="3"/>
      <c r="D275" s="2"/>
      <c r="E275" s="2"/>
      <c r="F275" s="2"/>
      <c r="G275" s="2"/>
      <c r="H275" s="2"/>
      <c r="I275" s="2"/>
      <c r="J275" s="2"/>
      <c r="K275" s="3"/>
    </row>
    <row r="276" spans="1:11" ht="15" customHeight="1" x14ac:dyDescent="0.25">
      <c r="A276" s="3"/>
      <c r="B276" s="3"/>
      <c r="C276" s="3"/>
      <c r="D276" s="2"/>
      <c r="E276" s="2"/>
      <c r="F276" s="2"/>
      <c r="G276" s="2"/>
      <c r="H276" s="2"/>
      <c r="I276" s="2"/>
      <c r="J276" s="2"/>
      <c r="K276" s="3"/>
    </row>
    <row r="277" spans="1:11" ht="15" customHeight="1" x14ac:dyDescent="0.25">
      <c r="A277" s="3"/>
      <c r="B277" s="3"/>
      <c r="C277" s="3"/>
      <c r="D277" s="2"/>
      <c r="E277" s="2"/>
      <c r="F277" s="2"/>
      <c r="G277" s="2"/>
      <c r="H277" s="2"/>
      <c r="I277" s="2"/>
      <c r="J277" s="2"/>
      <c r="K277" s="3"/>
    </row>
    <row r="278" spans="1:11" ht="15" customHeight="1" x14ac:dyDescent="0.25">
      <c r="A278" s="3"/>
      <c r="B278" s="3"/>
      <c r="C278" s="3"/>
      <c r="D278" s="2"/>
      <c r="E278" s="2"/>
      <c r="F278" s="2"/>
      <c r="G278" s="2"/>
      <c r="H278" s="2"/>
      <c r="I278" s="2"/>
      <c r="J278" s="2"/>
      <c r="K278" s="3"/>
    </row>
    <row r="279" spans="1:11" ht="15" customHeight="1" x14ac:dyDescent="0.25">
      <c r="A279" s="3"/>
      <c r="B279" s="3"/>
      <c r="C279" s="3"/>
      <c r="D279" s="2"/>
      <c r="E279" s="2"/>
      <c r="F279" s="2"/>
      <c r="G279" s="2"/>
      <c r="H279" s="2"/>
      <c r="I279" s="2"/>
      <c r="J279" s="2"/>
      <c r="K279" s="3"/>
    </row>
    <row r="280" spans="1:11" ht="15" customHeight="1" x14ac:dyDescent="0.25">
      <c r="A280" s="3"/>
      <c r="B280" s="3"/>
      <c r="C280" s="3"/>
      <c r="D280" s="2"/>
      <c r="E280" s="2"/>
      <c r="F280" s="2"/>
      <c r="G280" s="2"/>
      <c r="H280" s="2"/>
      <c r="I280" s="2"/>
      <c r="J280" s="2"/>
      <c r="K280" s="3"/>
    </row>
    <row r="281" spans="1:11" ht="15" customHeight="1" x14ac:dyDescent="0.25">
      <c r="A281" s="3"/>
      <c r="B281" s="3"/>
      <c r="C281" s="3"/>
      <c r="D281" s="2"/>
      <c r="E281" s="2"/>
      <c r="F281" s="2"/>
      <c r="G281" s="2"/>
      <c r="H281" s="2"/>
      <c r="I281" s="2"/>
      <c r="J281" s="2"/>
      <c r="K281" s="3"/>
    </row>
    <row r="282" spans="1:11" ht="15" customHeight="1" x14ac:dyDescent="0.25">
      <c r="A282" s="3"/>
      <c r="B282" s="3"/>
      <c r="C282" s="3"/>
      <c r="D282" s="2"/>
      <c r="E282" s="2"/>
      <c r="F282" s="2"/>
      <c r="G282" s="2"/>
      <c r="H282" s="2"/>
      <c r="I282" s="2"/>
      <c r="J282" s="2"/>
      <c r="K282" s="3"/>
    </row>
    <row r="283" spans="1:11" ht="15" customHeight="1" x14ac:dyDescent="0.25">
      <c r="A283" s="3"/>
      <c r="B283" s="3"/>
      <c r="C283" s="3"/>
      <c r="D283" s="2"/>
      <c r="E283" s="2"/>
      <c r="F283" s="2"/>
      <c r="G283" s="2"/>
      <c r="H283" s="2"/>
      <c r="I283" s="2"/>
      <c r="J283" s="2"/>
      <c r="K283" s="3"/>
    </row>
    <row r="284" spans="1:11" ht="15" customHeight="1" x14ac:dyDescent="0.25">
      <c r="A284" s="3"/>
      <c r="B284" s="3"/>
      <c r="C284" s="3"/>
      <c r="D284" s="2"/>
      <c r="E284" s="2"/>
      <c r="F284" s="2"/>
      <c r="G284" s="2"/>
      <c r="H284" s="2"/>
      <c r="I284" s="2"/>
      <c r="J284" s="2"/>
      <c r="K284" s="3"/>
    </row>
    <row r="285" spans="1:11" ht="15" customHeight="1" x14ac:dyDescent="0.25">
      <c r="A285" s="3"/>
      <c r="B285" s="3"/>
      <c r="C285" s="3"/>
      <c r="D285" s="2"/>
      <c r="E285" s="2"/>
      <c r="F285" s="2"/>
      <c r="G285" s="2"/>
      <c r="H285" s="2"/>
      <c r="I285" s="2"/>
      <c r="J285" s="2"/>
      <c r="K285" s="3"/>
    </row>
    <row r="286" spans="1:11" ht="15" customHeight="1" x14ac:dyDescent="0.25">
      <c r="A286" s="3"/>
      <c r="B286" s="3"/>
      <c r="C286" s="3"/>
      <c r="D286" s="2"/>
      <c r="E286" s="2"/>
      <c r="F286" s="2"/>
      <c r="G286" s="2"/>
      <c r="H286" s="2"/>
      <c r="I286" s="2"/>
      <c r="J286" s="2"/>
      <c r="K286" s="3"/>
    </row>
    <row r="287" spans="1:11" ht="15" customHeight="1" x14ac:dyDescent="0.25">
      <c r="A287" s="3"/>
      <c r="B287" s="3"/>
      <c r="C287" s="3"/>
      <c r="D287" s="2"/>
      <c r="E287" s="2"/>
      <c r="F287" s="2"/>
      <c r="G287" s="2"/>
      <c r="H287" s="2"/>
      <c r="I287" s="2"/>
      <c r="J287" s="2"/>
      <c r="K287" s="3"/>
    </row>
    <row r="288" spans="1:11" ht="15" customHeight="1" x14ac:dyDescent="0.25">
      <c r="A288" s="3"/>
      <c r="B288" s="3"/>
      <c r="C288" s="3"/>
      <c r="D288" s="2"/>
      <c r="E288" s="2"/>
      <c r="F288" s="2"/>
      <c r="G288" s="2"/>
      <c r="H288" s="2"/>
      <c r="I288" s="2"/>
      <c r="J288" s="2"/>
      <c r="K288" s="3"/>
    </row>
    <row r="289" spans="1:11" ht="15" customHeight="1" x14ac:dyDescent="0.25">
      <c r="A289" s="3"/>
      <c r="B289" s="3"/>
      <c r="C289" s="3"/>
      <c r="D289" s="2"/>
      <c r="E289" s="2"/>
      <c r="F289" s="2"/>
      <c r="G289" s="2"/>
      <c r="H289" s="2"/>
      <c r="I289" s="2"/>
      <c r="J289" s="2"/>
      <c r="K289" s="3"/>
    </row>
    <row r="290" spans="1:11" ht="15" customHeight="1" x14ac:dyDescent="0.25">
      <c r="A290" s="3"/>
      <c r="B290" s="3"/>
      <c r="C290" s="3"/>
      <c r="D290" s="2"/>
      <c r="E290" s="2"/>
      <c r="F290" s="2"/>
      <c r="G290" s="2"/>
      <c r="H290" s="2"/>
      <c r="I290" s="2"/>
      <c r="J290" s="2"/>
      <c r="K290" s="3"/>
    </row>
    <row r="291" spans="1:11" ht="15" customHeight="1" x14ac:dyDescent="0.25">
      <c r="A291" s="3"/>
      <c r="B291" s="3"/>
      <c r="C291" s="3"/>
      <c r="D291" s="2"/>
      <c r="E291" s="2"/>
      <c r="F291" s="2"/>
      <c r="G291" s="2"/>
      <c r="H291" s="2"/>
      <c r="I291" s="2"/>
      <c r="J291" s="2"/>
      <c r="K291" s="3"/>
    </row>
    <row r="292" spans="1:11" ht="15" customHeight="1" x14ac:dyDescent="0.25">
      <c r="A292" s="3"/>
      <c r="B292" s="3"/>
      <c r="C292" s="3"/>
      <c r="D292" s="2"/>
      <c r="E292" s="2"/>
      <c r="F292" s="2"/>
      <c r="G292" s="2"/>
      <c r="H292" s="2"/>
      <c r="I292" s="2"/>
      <c r="J292" s="2"/>
      <c r="K292" s="3"/>
    </row>
    <row r="293" spans="1:11" ht="15" customHeight="1" x14ac:dyDescent="0.25">
      <c r="A293" s="3"/>
      <c r="B293" s="3"/>
      <c r="C293" s="3"/>
      <c r="D293" s="2"/>
      <c r="E293" s="2"/>
      <c r="F293" s="2"/>
      <c r="G293" s="2"/>
      <c r="H293" s="2"/>
      <c r="I293" s="2"/>
      <c r="J293" s="2"/>
      <c r="K293" s="3"/>
    </row>
    <row r="294" spans="1:11" ht="15" customHeight="1" x14ac:dyDescent="0.25">
      <c r="A294" s="3"/>
      <c r="B294" s="3"/>
      <c r="C294" s="3"/>
      <c r="D294" s="2"/>
      <c r="E294" s="2"/>
      <c r="F294" s="2"/>
      <c r="G294" s="2"/>
      <c r="H294" s="2"/>
      <c r="I294" s="2"/>
      <c r="J294" s="2"/>
      <c r="K294" s="3"/>
    </row>
    <row r="295" spans="1:11" ht="15" customHeight="1" x14ac:dyDescent="0.25">
      <c r="A295" s="3"/>
      <c r="B295" s="3"/>
      <c r="C295" s="3"/>
      <c r="D295" s="2"/>
      <c r="E295" s="2"/>
      <c r="F295" s="2"/>
      <c r="G295" s="2"/>
      <c r="H295" s="2"/>
      <c r="I295" s="2"/>
      <c r="J295" s="2"/>
      <c r="K295" s="3"/>
    </row>
    <row r="296" spans="1:11" ht="15" customHeight="1" x14ac:dyDescent="0.25">
      <c r="A296" s="3"/>
      <c r="B296" s="3"/>
      <c r="C296" s="3"/>
      <c r="D296" s="2"/>
      <c r="E296" s="2"/>
      <c r="F296" s="2"/>
      <c r="G296" s="2"/>
      <c r="H296" s="2"/>
      <c r="I296" s="2"/>
      <c r="J296" s="2"/>
      <c r="K296" s="3"/>
    </row>
    <row r="297" spans="1:11" ht="15" customHeight="1" x14ac:dyDescent="0.25">
      <c r="A297" s="3"/>
      <c r="B297" s="3"/>
      <c r="C297" s="3"/>
      <c r="D297" s="2"/>
      <c r="E297" s="2"/>
      <c r="F297" s="2"/>
      <c r="G297" s="2"/>
      <c r="H297" s="2"/>
      <c r="I297" s="2"/>
      <c r="J297" s="2"/>
      <c r="K297" s="3"/>
    </row>
    <row r="298" spans="1:11" ht="15" customHeight="1" x14ac:dyDescent="0.25">
      <c r="A298" s="3"/>
      <c r="B298" s="3"/>
      <c r="C298" s="3"/>
      <c r="D298" s="2"/>
      <c r="E298" s="2"/>
      <c r="F298" s="2"/>
      <c r="G298" s="2"/>
      <c r="H298" s="2"/>
      <c r="I298" s="2"/>
      <c r="J298" s="2"/>
      <c r="K298" s="3"/>
    </row>
    <row r="299" spans="1:11" ht="15" customHeight="1" x14ac:dyDescent="0.25">
      <c r="A299" s="3"/>
      <c r="B299" s="3"/>
      <c r="C299" s="3"/>
      <c r="D299" s="2"/>
      <c r="E299" s="2"/>
      <c r="F299" s="2"/>
      <c r="G299" s="2"/>
      <c r="H299" s="2"/>
      <c r="I299" s="2"/>
      <c r="J299" s="2"/>
      <c r="K299" s="3"/>
    </row>
    <row r="300" spans="1:11" ht="15" customHeight="1" x14ac:dyDescent="0.25">
      <c r="A300" s="3"/>
      <c r="B300" s="3"/>
      <c r="C300" s="3"/>
      <c r="D300" s="2"/>
      <c r="E300" s="2"/>
      <c r="F300" s="2"/>
      <c r="G300" s="2"/>
      <c r="H300" s="2"/>
      <c r="I300" s="2"/>
      <c r="J300" s="2"/>
      <c r="K300" s="3"/>
    </row>
    <row r="301" spans="1:11" ht="15" customHeight="1" x14ac:dyDescent="0.25">
      <c r="A301" s="3"/>
      <c r="B301" s="3"/>
      <c r="C301" s="3"/>
      <c r="D301" s="2"/>
      <c r="E301" s="2"/>
      <c r="F301" s="2"/>
      <c r="G301" s="2"/>
      <c r="H301" s="2"/>
      <c r="I301" s="2"/>
      <c r="J301" s="2"/>
      <c r="K301" s="3"/>
    </row>
    <row r="302" spans="1:11" ht="15" customHeight="1" x14ac:dyDescent="0.25">
      <c r="A302" s="3"/>
      <c r="B302" s="3"/>
      <c r="C302" s="3"/>
      <c r="D302" s="2"/>
      <c r="E302" s="2"/>
      <c r="F302" s="2"/>
      <c r="G302" s="2"/>
      <c r="H302" s="2"/>
      <c r="I302" s="2"/>
      <c r="J302" s="2"/>
      <c r="K302" s="3"/>
    </row>
    <row r="303" spans="1:11" ht="15" customHeight="1" x14ac:dyDescent="0.25">
      <c r="A303" s="3"/>
      <c r="B303" s="3"/>
      <c r="C303" s="3"/>
      <c r="D303" s="2"/>
      <c r="E303" s="2"/>
      <c r="F303" s="2"/>
      <c r="G303" s="2"/>
      <c r="H303" s="2"/>
      <c r="I303" s="2"/>
      <c r="J303" s="2"/>
      <c r="K303" s="3"/>
    </row>
    <row r="304" spans="1:11" ht="15" customHeight="1" x14ac:dyDescent="0.25">
      <c r="A304" s="3"/>
      <c r="B304" s="3"/>
      <c r="C304" s="3"/>
      <c r="D304" s="2"/>
      <c r="E304" s="2"/>
      <c r="F304" s="2"/>
      <c r="G304" s="2"/>
      <c r="H304" s="2"/>
      <c r="I304" s="2"/>
      <c r="J304" s="2"/>
      <c r="K304" s="3"/>
    </row>
    <row r="305" spans="1:11" ht="15" customHeight="1" x14ac:dyDescent="0.25">
      <c r="A305" s="3"/>
      <c r="B305" s="3"/>
      <c r="C305" s="3"/>
      <c r="D305" s="2"/>
      <c r="E305" s="2"/>
      <c r="F305" s="2"/>
      <c r="G305" s="2"/>
      <c r="H305" s="2"/>
      <c r="I305" s="2"/>
      <c r="J305" s="2"/>
      <c r="K305" s="3"/>
    </row>
    <row r="306" spans="1:11" ht="15" customHeight="1" x14ac:dyDescent="0.25">
      <c r="A306" s="3"/>
      <c r="B306" s="3"/>
      <c r="C306" s="3"/>
      <c r="D306" s="2"/>
      <c r="E306" s="2"/>
      <c r="F306" s="2"/>
      <c r="G306" s="2"/>
      <c r="H306" s="2"/>
      <c r="I306" s="2"/>
      <c r="J306" s="2"/>
      <c r="K306" s="3"/>
    </row>
    <row r="307" spans="1:11" ht="15" customHeight="1" x14ac:dyDescent="0.25">
      <c r="A307" s="3"/>
      <c r="B307" s="3"/>
      <c r="C307" s="3"/>
      <c r="D307" s="2"/>
      <c r="E307" s="2"/>
      <c r="F307" s="2"/>
      <c r="G307" s="2"/>
      <c r="H307" s="2"/>
      <c r="I307" s="2"/>
      <c r="J307" s="2"/>
      <c r="K307" s="3"/>
    </row>
    <row r="308" spans="1:11" ht="15" customHeight="1" x14ac:dyDescent="0.25">
      <c r="A308" s="3"/>
      <c r="B308" s="3"/>
      <c r="C308" s="3"/>
      <c r="D308" s="2"/>
      <c r="E308" s="2"/>
      <c r="F308" s="2"/>
      <c r="G308" s="2"/>
      <c r="H308" s="2"/>
      <c r="I308" s="2"/>
      <c r="J308" s="2"/>
      <c r="K308" s="3"/>
    </row>
    <row r="309" spans="1:11" ht="15" customHeight="1" x14ac:dyDescent="0.25">
      <c r="A309" s="3"/>
      <c r="B309" s="3"/>
      <c r="C309" s="3"/>
      <c r="D309" s="2"/>
      <c r="E309" s="2"/>
      <c r="F309" s="2"/>
      <c r="G309" s="2"/>
      <c r="H309" s="2"/>
      <c r="I309" s="2"/>
      <c r="J309" s="2"/>
      <c r="K309" s="3"/>
    </row>
    <row r="310" spans="1:11" ht="15" customHeight="1" x14ac:dyDescent="0.25">
      <c r="A310" s="3"/>
      <c r="B310" s="3"/>
      <c r="C310" s="3"/>
      <c r="D310" s="2"/>
      <c r="E310" s="2"/>
      <c r="F310" s="2"/>
      <c r="G310" s="2"/>
      <c r="H310" s="2"/>
      <c r="I310" s="2"/>
      <c r="J310" s="2"/>
      <c r="K310" s="3"/>
    </row>
    <row r="311" spans="1:11" ht="15" customHeight="1" x14ac:dyDescent="0.25">
      <c r="A311" s="3"/>
      <c r="B311" s="3"/>
      <c r="C311" s="3"/>
      <c r="D311" s="2"/>
      <c r="E311" s="2"/>
      <c r="F311" s="2"/>
      <c r="G311" s="2"/>
      <c r="H311" s="2"/>
      <c r="I311" s="2"/>
      <c r="J311" s="2"/>
      <c r="K311" s="3"/>
    </row>
    <row r="312" spans="1:11" ht="15" customHeight="1" x14ac:dyDescent="0.25">
      <c r="A312" s="3"/>
      <c r="B312" s="3"/>
      <c r="C312" s="3"/>
      <c r="D312" s="2"/>
      <c r="E312" s="2"/>
      <c r="F312" s="2"/>
      <c r="G312" s="2"/>
      <c r="H312" s="2"/>
      <c r="I312" s="2"/>
      <c r="J312" s="2"/>
      <c r="K312" s="3"/>
    </row>
    <row r="313" spans="1:11" ht="15" customHeight="1" x14ac:dyDescent="0.25">
      <c r="A313" s="3"/>
      <c r="B313" s="3"/>
      <c r="C313" s="3"/>
      <c r="D313" s="2"/>
      <c r="E313" s="2"/>
      <c r="F313" s="2"/>
      <c r="G313" s="2"/>
      <c r="H313" s="2"/>
      <c r="I313" s="2"/>
      <c r="J313" s="2"/>
      <c r="K313" s="3"/>
    </row>
    <row r="314" spans="1:11" ht="15" customHeight="1" x14ac:dyDescent="0.25">
      <c r="A314" s="3"/>
      <c r="B314" s="3"/>
      <c r="C314" s="3"/>
      <c r="D314" s="2"/>
      <c r="E314" s="2"/>
      <c r="F314" s="2"/>
      <c r="G314" s="2"/>
      <c r="H314" s="2"/>
      <c r="I314" s="2"/>
      <c r="J314" s="2"/>
      <c r="K314" s="3"/>
    </row>
    <row r="315" spans="1:11" ht="15" customHeight="1" x14ac:dyDescent="0.25">
      <c r="A315" s="3"/>
      <c r="B315" s="3"/>
      <c r="C315" s="3"/>
      <c r="D315" s="2"/>
      <c r="E315" s="2"/>
      <c r="F315" s="2"/>
      <c r="G315" s="2"/>
      <c r="H315" s="2"/>
      <c r="I315" s="2"/>
      <c r="J315" s="2"/>
      <c r="K315" s="3"/>
    </row>
    <row r="316" spans="1:11" ht="15" customHeight="1" x14ac:dyDescent="0.25">
      <c r="A316" s="3"/>
      <c r="B316" s="3"/>
      <c r="C316" s="3"/>
      <c r="D316" s="2"/>
      <c r="E316" s="2"/>
      <c r="F316" s="2"/>
      <c r="G316" s="2"/>
      <c r="H316" s="2"/>
      <c r="I316" s="2"/>
      <c r="J316" s="2"/>
      <c r="K316" s="3"/>
    </row>
    <row r="317" spans="1:11" ht="15" customHeight="1" x14ac:dyDescent="0.25">
      <c r="A317" s="3"/>
      <c r="B317" s="3"/>
      <c r="C317" s="3"/>
      <c r="D317" s="2"/>
      <c r="E317" s="2"/>
      <c r="F317" s="2"/>
      <c r="G317" s="2"/>
      <c r="H317" s="2"/>
      <c r="I317" s="2"/>
      <c r="J317" s="2"/>
      <c r="K317" s="3"/>
    </row>
    <row r="318" spans="1:11" ht="15" customHeight="1" x14ac:dyDescent="0.25">
      <c r="A318" s="3"/>
      <c r="B318" s="3"/>
      <c r="C318" s="3"/>
      <c r="D318" s="2"/>
      <c r="E318" s="2"/>
      <c r="F318" s="2"/>
      <c r="G318" s="2"/>
      <c r="H318" s="2"/>
      <c r="I318" s="2"/>
      <c r="J318" s="2"/>
      <c r="K318" s="3"/>
    </row>
    <row r="319" spans="1:11" ht="15" customHeight="1" x14ac:dyDescent="0.25">
      <c r="A319" s="3"/>
      <c r="B319" s="3"/>
      <c r="C319" s="3"/>
      <c r="D319" s="2"/>
      <c r="E319" s="2"/>
      <c r="F319" s="2"/>
      <c r="G319" s="2"/>
      <c r="H319" s="2"/>
      <c r="I319" s="2"/>
      <c r="J319" s="2"/>
      <c r="K319" s="3"/>
    </row>
    <row r="320" spans="1:11" ht="15" customHeight="1" x14ac:dyDescent="0.25">
      <c r="A320" s="3"/>
      <c r="B320" s="3"/>
      <c r="C320" s="3"/>
      <c r="D320" s="2"/>
      <c r="E320" s="2"/>
      <c r="F320" s="2"/>
      <c r="G320" s="2"/>
      <c r="H320" s="2"/>
      <c r="I320" s="2"/>
      <c r="J320" s="2"/>
      <c r="K320" s="3"/>
    </row>
    <row r="321" spans="1:11" ht="15" customHeight="1" x14ac:dyDescent="0.25">
      <c r="A321" s="3"/>
      <c r="B321" s="3"/>
      <c r="C321" s="3"/>
      <c r="D321" s="2"/>
      <c r="E321" s="2"/>
      <c r="F321" s="2"/>
      <c r="G321" s="2"/>
      <c r="H321" s="2"/>
      <c r="I321" s="2"/>
      <c r="J321" s="2"/>
      <c r="K321" s="3"/>
    </row>
    <row r="322" spans="1:11" ht="15" customHeight="1" x14ac:dyDescent="0.25">
      <c r="A322" s="3"/>
      <c r="B322" s="3"/>
      <c r="C322" s="3"/>
      <c r="D322" s="2"/>
      <c r="E322" s="2"/>
      <c r="F322" s="2"/>
      <c r="G322" s="2"/>
      <c r="H322" s="2"/>
      <c r="I322" s="2"/>
      <c r="J322" s="2"/>
      <c r="K322" s="3"/>
    </row>
    <row r="323" spans="1:11" ht="15" customHeight="1" x14ac:dyDescent="0.25">
      <c r="A323" s="3"/>
      <c r="B323" s="3"/>
      <c r="C323" s="3"/>
      <c r="D323" s="2"/>
      <c r="E323" s="2"/>
      <c r="F323" s="2"/>
      <c r="G323" s="2"/>
      <c r="H323" s="2"/>
      <c r="I323" s="2"/>
      <c r="J323" s="2"/>
      <c r="K323" s="3"/>
    </row>
    <row r="324" spans="1:11" ht="15" customHeight="1" x14ac:dyDescent="0.25">
      <c r="A324" s="3"/>
      <c r="B324" s="3"/>
      <c r="C324" s="3"/>
      <c r="D324" s="2"/>
      <c r="E324" s="2"/>
      <c r="F324" s="2"/>
      <c r="G324" s="2"/>
      <c r="H324" s="2"/>
      <c r="I324" s="2"/>
      <c r="J324" s="2"/>
      <c r="K324" s="3"/>
    </row>
    <row r="325" spans="1:11" ht="15" customHeight="1" x14ac:dyDescent="0.25">
      <c r="A325" s="3"/>
      <c r="B325" s="3"/>
      <c r="C325" s="3"/>
      <c r="D325" s="2"/>
      <c r="E325" s="2"/>
      <c r="F325" s="2"/>
      <c r="G325" s="2"/>
      <c r="H325" s="2"/>
      <c r="I325" s="2"/>
      <c r="J325" s="2"/>
      <c r="K325" s="3"/>
    </row>
    <row r="326" spans="1:11" ht="15" customHeight="1" x14ac:dyDescent="0.25">
      <c r="A326" s="3"/>
      <c r="B326" s="3"/>
      <c r="C326" s="3"/>
      <c r="D326" s="2"/>
      <c r="E326" s="2"/>
      <c r="F326" s="2"/>
      <c r="G326" s="2"/>
      <c r="H326" s="2"/>
      <c r="I326" s="2"/>
      <c r="J326" s="2"/>
      <c r="K326" s="3"/>
    </row>
    <row r="327" spans="1:11" ht="15" customHeight="1" x14ac:dyDescent="0.25">
      <c r="A327" s="3"/>
      <c r="B327" s="3"/>
      <c r="C327" s="3"/>
      <c r="D327" s="2"/>
      <c r="E327" s="2"/>
      <c r="F327" s="2"/>
      <c r="G327" s="2"/>
      <c r="H327" s="2"/>
      <c r="I327" s="2"/>
      <c r="J327" s="2"/>
      <c r="K327" s="3"/>
    </row>
    <row r="328" spans="1:11" ht="15" customHeight="1" x14ac:dyDescent="0.25">
      <c r="A328" s="3"/>
      <c r="B328" s="3"/>
      <c r="C328" s="3"/>
      <c r="D328" s="2"/>
      <c r="E328" s="2"/>
      <c r="F328" s="2"/>
      <c r="G328" s="2"/>
      <c r="H328" s="2"/>
      <c r="I328" s="2"/>
      <c r="J328" s="2"/>
      <c r="K328" s="3"/>
    </row>
    <row r="329" spans="1:11" ht="15" customHeight="1" x14ac:dyDescent="0.25">
      <c r="A329" s="3"/>
      <c r="B329" s="3"/>
      <c r="C329" s="3"/>
      <c r="D329" s="2"/>
      <c r="E329" s="2"/>
      <c r="F329" s="2"/>
      <c r="G329" s="2"/>
      <c r="H329" s="2"/>
      <c r="I329" s="2"/>
      <c r="J329" s="2"/>
      <c r="K329" s="3"/>
    </row>
    <row r="330" spans="1:11" ht="15" customHeight="1" x14ac:dyDescent="0.25">
      <c r="A330" s="3"/>
      <c r="B330" s="3"/>
      <c r="C330" s="3"/>
      <c r="D330" s="2"/>
      <c r="E330" s="2"/>
      <c r="F330" s="2"/>
      <c r="G330" s="2"/>
      <c r="H330" s="2"/>
      <c r="I330" s="2"/>
      <c r="J330" s="2"/>
      <c r="K330" s="3"/>
    </row>
    <row r="331" spans="1:11" ht="15" customHeight="1" x14ac:dyDescent="0.25">
      <c r="A331" s="3"/>
      <c r="B331" s="3"/>
      <c r="C331" s="3"/>
      <c r="D331" s="2"/>
      <c r="E331" s="2"/>
      <c r="F331" s="2"/>
      <c r="G331" s="2"/>
      <c r="H331" s="2"/>
      <c r="I331" s="2"/>
      <c r="J331" s="2"/>
      <c r="K331" s="3"/>
    </row>
    <row r="332" spans="1:11" ht="15" customHeight="1" x14ac:dyDescent="0.25">
      <c r="A332" s="3"/>
      <c r="B332" s="3"/>
      <c r="C332" s="3"/>
      <c r="D332" s="2"/>
      <c r="E332" s="2"/>
      <c r="F332" s="2"/>
      <c r="G332" s="2"/>
      <c r="H332" s="2"/>
      <c r="I332" s="2"/>
      <c r="J332" s="2"/>
      <c r="K332" s="3"/>
    </row>
    <row r="333" spans="1:11" ht="15" customHeight="1" x14ac:dyDescent="0.25">
      <c r="A333" s="3"/>
      <c r="B333" s="3"/>
      <c r="C333" s="3"/>
      <c r="D333" s="2"/>
      <c r="E333" s="2"/>
      <c r="F333" s="2"/>
      <c r="G333" s="2"/>
      <c r="H333" s="2"/>
      <c r="I333" s="2"/>
      <c r="J333" s="2"/>
      <c r="K333" s="3"/>
    </row>
    <row r="334" spans="1:11" ht="15" customHeight="1" x14ac:dyDescent="0.25">
      <c r="A334" s="3"/>
      <c r="B334" s="3"/>
      <c r="C334" s="3"/>
      <c r="D334" s="2"/>
      <c r="E334" s="2"/>
      <c r="F334" s="2"/>
      <c r="G334" s="2"/>
      <c r="H334" s="2"/>
      <c r="I334" s="2"/>
      <c r="J334" s="2"/>
      <c r="K334" s="3"/>
    </row>
    <row r="335" spans="1:11" ht="15" customHeight="1" x14ac:dyDescent="0.25">
      <c r="A335" s="3"/>
      <c r="B335" s="3"/>
      <c r="C335" s="3"/>
      <c r="D335" s="2"/>
      <c r="E335" s="2"/>
      <c r="F335" s="2"/>
      <c r="G335" s="2"/>
      <c r="H335" s="2"/>
      <c r="I335" s="2"/>
      <c r="J335" s="2"/>
      <c r="K335" s="3"/>
    </row>
    <row r="336" spans="1:11" ht="15" customHeight="1" x14ac:dyDescent="0.25">
      <c r="A336" s="3"/>
      <c r="B336" s="3"/>
      <c r="C336" s="3"/>
      <c r="D336" s="2"/>
      <c r="E336" s="2"/>
      <c r="F336" s="2"/>
      <c r="G336" s="2"/>
      <c r="H336" s="2"/>
      <c r="I336" s="2"/>
      <c r="J336" s="2"/>
      <c r="K336" s="3"/>
    </row>
    <row r="337" spans="1:11" ht="15" customHeight="1" x14ac:dyDescent="0.25">
      <c r="A337" s="3"/>
      <c r="B337" s="3"/>
      <c r="C337" s="3"/>
      <c r="D337" s="2"/>
      <c r="E337" s="2"/>
      <c r="F337" s="2"/>
      <c r="G337" s="2"/>
      <c r="H337" s="2"/>
      <c r="I337" s="2"/>
      <c r="J337" s="2"/>
      <c r="K337" s="3"/>
    </row>
    <row r="338" spans="1:11" ht="15" customHeight="1" x14ac:dyDescent="0.25">
      <c r="A338" s="3"/>
      <c r="B338" s="3"/>
      <c r="C338" s="3"/>
      <c r="D338" s="2"/>
      <c r="E338" s="2"/>
      <c r="F338" s="2"/>
      <c r="G338" s="2"/>
      <c r="H338" s="2"/>
      <c r="I338" s="2"/>
      <c r="J338" s="2"/>
      <c r="K338" s="3"/>
    </row>
    <row r="339" spans="1:11" ht="15" customHeight="1" x14ac:dyDescent="0.25">
      <c r="A339" s="3"/>
      <c r="B339" s="3"/>
      <c r="C339" s="3"/>
      <c r="D339" s="2"/>
      <c r="E339" s="2"/>
      <c r="F339" s="2"/>
      <c r="G339" s="2"/>
      <c r="H339" s="2"/>
      <c r="I339" s="2"/>
      <c r="J339" s="2"/>
      <c r="K339" s="3"/>
    </row>
    <row r="340" spans="1:11" ht="15" customHeight="1" x14ac:dyDescent="0.25">
      <c r="A340" s="3"/>
      <c r="B340" s="3"/>
      <c r="C340" s="3"/>
      <c r="D340" s="2"/>
      <c r="E340" s="2"/>
      <c r="F340" s="2"/>
      <c r="G340" s="2"/>
      <c r="H340" s="2"/>
      <c r="I340" s="2"/>
      <c r="J340" s="2"/>
      <c r="K340" s="3"/>
    </row>
    <row r="341" spans="1:11" ht="15" customHeight="1" x14ac:dyDescent="0.25">
      <c r="A341" s="3"/>
      <c r="B341" s="3"/>
      <c r="C341" s="3"/>
      <c r="D341" s="2"/>
      <c r="E341" s="2"/>
      <c r="F341" s="2"/>
      <c r="G341" s="2"/>
      <c r="H341" s="2"/>
      <c r="I341" s="2"/>
      <c r="J341" s="2"/>
      <c r="K341" s="3"/>
    </row>
    <row r="342" spans="1:11" ht="15" customHeight="1" x14ac:dyDescent="0.25">
      <c r="A342" s="3"/>
      <c r="B342" s="3"/>
      <c r="C342" s="3"/>
      <c r="D342" s="2"/>
      <c r="E342" s="2"/>
      <c r="F342" s="2"/>
      <c r="G342" s="2"/>
      <c r="H342" s="2"/>
      <c r="I342" s="2"/>
      <c r="J342" s="2"/>
      <c r="K342" s="3"/>
    </row>
  </sheetData>
  <autoFilter ref="A1:K342" xr:uid="{115AB835-059E-47AE-B626-5927C4D1B53B}"/>
  <conditionalFormatting sqref="A2:A342">
    <cfRule type="duplicateValues" dxfId="1" priority="2"/>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D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45</v>
      </c>
      <c r="B1" s="10" t="s">
        <v>46</v>
      </c>
      <c r="C1" s="11" t="s">
        <v>47</v>
      </c>
      <c r="D1" s="11" t="s">
        <v>48</v>
      </c>
      <c r="E1" s="11" t="s">
        <v>49</v>
      </c>
      <c r="F1" s="11" t="s">
        <v>50</v>
      </c>
      <c r="G1" s="11" t="s">
        <v>51</v>
      </c>
    </row>
    <row r="2" spans="1:7" ht="20.100000000000001" hidden="1" customHeight="1" x14ac:dyDescent="0.25">
      <c r="A2" s="13">
        <v>1070808</v>
      </c>
      <c r="B2" s="14"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4" t="str">
        <f>VLOOKUP(A2,[1]Vagas!$B:$BC,40,0)</f>
        <v>Híbrido - Remoto, acesso frequente</v>
      </c>
      <c r="G2" s="14"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3">
        <v>1070794</v>
      </c>
      <c r="B3" s="14" t="str">
        <f>VLOOKUP(A3,[1]Vagas!$B:$AQ,4,0)</f>
        <v>ABERTO</v>
      </c>
      <c r="C3" s="8" t="str">
        <f>_xlfn.CONCAT(VLOOKUP(A3,[1]Vagas!$B:$AQ,41,0)," / ",VLOOKUP(A3,[1]Vagas!$B:$AQ,42,0))</f>
        <v>MG / São Gonçalo do Rio Abaixo</v>
      </c>
      <c r="D3" s="8" t="str">
        <f>VLOOKUP(A3,[1]Vagas!$B:$BC,54,0)</f>
        <v>LOGÍSTICA</v>
      </c>
      <c r="E3" s="8" t="str">
        <f>VLOOKUP(A3,[1]Vagas!$B:$BC,37,0)</f>
        <v>GESTÃO DE CONTRATOS</v>
      </c>
      <c r="F3" s="14" t="str">
        <f>VLOOKUP(A3,[1]Vagas!$B:$BC,40,0)</f>
        <v>Híbrido - Remoto, acesso frequente</v>
      </c>
      <c r="G3" s="14" t="str">
        <f>VLOOKUP(A3,[1]Vagas!$B:$BC,39,0)</f>
        <v>Apoio a gestão de contratos, fluxo de medição de serviços e controles gerenciais.</v>
      </c>
    </row>
    <row r="4" spans="1:7" ht="20.100000000000001" hidden="1" customHeight="1" x14ac:dyDescent="0.25">
      <c r="A4" s="13">
        <v>1070789</v>
      </c>
      <c r="B4" s="14" t="str">
        <f>VLOOKUP(A4,[1]Vagas!$B:$AQ,4,0)</f>
        <v>ABERTO</v>
      </c>
      <c r="C4" s="8" t="str">
        <f>_xlfn.CONCAT(VLOOKUP(A4,[1]Vagas!$B:$AQ,41,0)," / ",VLOOKUP(A4,[1]Vagas!$B:$AQ,42,0))</f>
        <v>MG / Congonhas</v>
      </c>
      <c r="D4" s="8" t="str">
        <f>VLOOKUP(A4,[1]Vagas!$B:$BC,54,0)</f>
        <v>MINA E USINA</v>
      </c>
      <c r="E4" s="8" t="str">
        <f>VLOOKUP(A4,[1]Vagas!$B:$BC,37,0)</f>
        <v>MANUTENÇÃO DE MINA</v>
      </c>
      <c r="F4" s="14" t="str">
        <f>VLOOKUP(A4,[1]Vagas!$B:$BC,40,0)</f>
        <v>Onsite - Presencial</v>
      </c>
      <c r="G4" s="14"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3">
        <v>1070785</v>
      </c>
      <c r="B5" s="14" t="str">
        <f>VLOOKUP(A5,[1]Vagas!$B:$AQ,4,0)</f>
        <v>ABERTO</v>
      </c>
      <c r="C5" s="8" t="str">
        <f>_xlfn.CONCAT(VLOOKUP(A5,[1]Vagas!$B:$AQ,41,0)," / ",VLOOKUP(A5,[1]Vagas!$B:$AQ,42,0))</f>
        <v>ES / Vitória</v>
      </c>
      <c r="D5" s="8" t="str">
        <f>VLOOKUP(A5,[1]Vagas!$B:$BC,54,0)</f>
        <v>MINA E USINA</v>
      </c>
      <c r="E5" s="8" t="str">
        <f>VLOOKUP(A5,[1]Vagas!$B:$BC,37,0)</f>
        <v>MANUTENÇÃO DE USINA DE PELOTIZAÇÃO</v>
      </c>
      <c r="F5" s="14" t="str">
        <f>VLOOKUP(A5,[1]Vagas!$B:$BC,40,0)</f>
        <v>Híbrido - Remoto, acesso frequente</v>
      </c>
      <c r="G5" s="14"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3">
        <v>1070781</v>
      </c>
      <c r="B6" s="14" t="str">
        <f>VLOOKUP(A6,[1]Vagas!$B:$AQ,4,0)</f>
        <v>ABERTO</v>
      </c>
      <c r="C6" s="8" t="str">
        <f>_xlfn.CONCAT(VLOOKUP(A6,[1]Vagas!$B:$AQ,41,0)," / ",VLOOKUP(A6,[1]Vagas!$B:$AQ,42,0))</f>
        <v>ES / Vitória</v>
      </c>
      <c r="D6" s="8" t="str">
        <f>VLOOKUP(A6,[1]Vagas!$B:$BC,54,0)</f>
        <v>MINA E USINA</v>
      </c>
      <c r="E6" s="8" t="str">
        <f>VLOOKUP(A6,[1]Vagas!$B:$BC,37,0)</f>
        <v>MANUTENÇÃO DE USINA DE PELOTIZAÇÃO</v>
      </c>
      <c r="F6" s="14" t="str">
        <f>VLOOKUP(A6,[1]Vagas!$B:$BC,40,0)</f>
        <v>Onsite - Presencial</v>
      </c>
      <c r="G6" s="14"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3">
        <v>1070780</v>
      </c>
      <c r="B7" s="14" t="str">
        <f>VLOOKUP(A7,[1]Vagas!$B:$AQ,4,0)</f>
        <v>ABERTO</v>
      </c>
      <c r="C7" s="8" t="str">
        <f>_xlfn.CONCAT(VLOOKUP(A7,[1]Vagas!$B:$AQ,41,0)," / ",VLOOKUP(A7,[1]Vagas!$B:$AQ,42,0))</f>
        <v>ES / Vitória</v>
      </c>
      <c r="D7" s="8" t="str">
        <f>VLOOKUP(A7,[1]Vagas!$B:$BC,54,0)</f>
        <v>MINA E USINA</v>
      </c>
      <c r="E7" s="8" t="str">
        <f>VLOOKUP(A7,[1]Vagas!$B:$BC,37,0)</f>
        <v>MANUTENÇÃO DE USINA DE PELOTIZAÇÃO</v>
      </c>
      <c r="F7" s="14" t="str">
        <f>VLOOKUP(A7,[1]Vagas!$B:$BC,40,0)</f>
        <v>Onsite - Presencial</v>
      </c>
      <c r="G7" s="14"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3">
        <v>1070778</v>
      </c>
      <c r="B8" s="14" t="str">
        <f>VLOOKUP(A8,[1]Vagas!$B:$AQ,4,0)</f>
        <v>ABERTO</v>
      </c>
      <c r="C8" s="8" t="str">
        <f>_xlfn.CONCAT(VLOOKUP(A8,[1]Vagas!$B:$AQ,41,0)," / ",VLOOKUP(A8,[1]Vagas!$B:$AQ,42,0))</f>
        <v>ES / Vitória</v>
      </c>
      <c r="D8" s="8" t="str">
        <f>VLOOKUP(A8,[1]Vagas!$B:$BC,54,0)</f>
        <v>MINA E USINA</v>
      </c>
      <c r="E8" s="8" t="str">
        <f>VLOOKUP(A8,[1]Vagas!$B:$BC,37,0)</f>
        <v>MANUTENÇÃO DE USINA DE PELOTIZAÇÃO</v>
      </c>
      <c r="F8" s="14" t="str">
        <f>VLOOKUP(A8,[1]Vagas!$B:$BC,40,0)</f>
        <v>Onsite - Presencial</v>
      </c>
      <c r="G8" s="14"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3">
        <v>1070769</v>
      </c>
      <c r="B9" s="14" t="str">
        <f>VLOOKUP(A9,[1]Vagas!$B:$AQ,4,0)</f>
        <v>ABERTO</v>
      </c>
      <c r="C9" s="8" t="str">
        <f>_xlfn.CONCAT(VLOOKUP(A9,[1]Vagas!$B:$AQ,41,0)," / ",VLOOKUP(A9,[1]Vagas!$B:$AQ,42,0))</f>
        <v>PA / Parauapebas</v>
      </c>
      <c r="D9" s="8" t="str">
        <f>VLOOKUP(A9,[1]Vagas!$B:$BC,54,0)</f>
        <v>ESTRATÉGIA</v>
      </c>
      <c r="E9" s="8" t="str">
        <f>VLOOKUP(A9,[1]Vagas!$B:$BC,37,0)</f>
        <v>PROJETOS CAPITAL</v>
      </c>
      <c r="F9" s="14" t="str">
        <f>VLOOKUP(A9,[1]Vagas!$B:$BC,40,0)</f>
        <v>Onsite - Presencial</v>
      </c>
      <c r="G9" s="14"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3">
        <v>1070764</v>
      </c>
      <c r="B10" s="14" t="str">
        <f>VLOOKUP(A10,[1]Vagas!$B:$AQ,4,0)</f>
        <v>ABERTO</v>
      </c>
      <c r="C10" s="8" t="str">
        <f>_xlfn.CONCAT(VLOOKUP(A10,[1]Vagas!$B:$AQ,41,0)," / ",VLOOKUP(A10,[1]Vagas!$B:$AQ,42,0))</f>
        <v>PA / Parauapebas</v>
      </c>
      <c r="D10" s="8" t="str">
        <f>VLOOKUP(A10,[1]Vagas!$B:$BC,54,0)</f>
        <v>MINA E USINA</v>
      </c>
      <c r="E10" s="8" t="str">
        <f>VLOOKUP(A10,[1]Vagas!$B:$BC,37,0)</f>
        <v>Planejamento Integrado</v>
      </c>
      <c r="F10" s="14" t="str">
        <f>VLOOKUP(A10,[1]Vagas!$B:$BC,40,0)</f>
        <v>Híbrido - Remoto com acesso eventual (Ida de 1 a 2x por semana ou sob demanda)</v>
      </c>
      <c r="G10" s="14"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3">
        <v>1070755</v>
      </c>
      <c r="B11" s="14"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4" t="str">
        <f>VLOOKUP(A11,[1]Vagas!$B:$BC,40,0)</f>
        <v>Onsite - Presencial</v>
      </c>
      <c r="G11" s="14"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3">
        <v>1070739</v>
      </c>
      <c r="B12" s="14" t="str">
        <f>VLOOKUP(A12,[1]Vagas!$B:$AQ,4,0)</f>
        <v>ABERTO</v>
      </c>
      <c r="C12" s="8" t="str">
        <f>_xlfn.CONCAT(VLOOKUP(A12,[1]Vagas!$B:$AQ,41,0)," / ",VLOOKUP(A12,[1]Vagas!$B:$AQ,42,0))</f>
        <v>MG / Nova Lima</v>
      </c>
      <c r="D12" s="8" t="str">
        <f>VLOOKUP(A12,[1]Vagas!$B:$BC,54,0)</f>
        <v>SUPRIMENTOS</v>
      </c>
      <c r="E12" s="8" t="str">
        <f>VLOOKUP(A12,[1]Vagas!$B:$BC,37,0)</f>
        <v>SUPRIMENTOS</v>
      </c>
      <c r="F12" s="14" t="str">
        <f>VLOOKUP(A12,[1]Vagas!$B:$BC,40,0)</f>
        <v>Híbrido - Remoto com acesso eventual (Ida de 1 a 2x por semana ou sob demanda)</v>
      </c>
      <c r="G12" s="14"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3">
        <v>1070726</v>
      </c>
      <c r="B13" s="14" t="str">
        <f>VLOOKUP(A13,[1]Vagas!$B:$AQ,4,0)</f>
        <v>ABERTO</v>
      </c>
      <c r="C13" s="8" t="str">
        <f>_xlfn.CONCAT(VLOOKUP(A13,[1]Vagas!$B:$AQ,41,0)," / ",VLOOKUP(A13,[1]Vagas!$B:$AQ,42,0))</f>
        <v>MG / Nova Lima</v>
      </c>
      <c r="D13" s="8" t="str">
        <f>VLOOKUP(A13,[1]Vagas!$B:$BC,54,0)</f>
        <v>FERROVIAS</v>
      </c>
      <c r="E13" s="8" t="str">
        <f>VLOOKUP(A13,[1]Vagas!$B:$BC,37,0)</f>
        <v>CONFIABILIDADE OPERACIONAL</v>
      </c>
      <c r="F13" s="14" t="str">
        <f>VLOOKUP(A13,[1]Vagas!$B:$BC,40,0)</f>
        <v>Híbrido - Remoto, acesso frequente</v>
      </c>
      <c r="G13" s="14" t="str">
        <f>VLOOKUP(A13,[1]Vagas!$B:$BC,39,0)</f>
        <v xml:space="preserve">Controle de indicadores 
Melhoria continua de manutenção
Desenvolvimento de sistemas </v>
      </c>
    </row>
    <row r="14" spans="1:7" ht="20.100000000000001" hidden="1" customHeight="1" x14ac:dyDescent="0.25">
      <c r="A14" s="13">
        <v>1070724</v>
      </c>
      <c r="B14" s="14"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4" t="str">
        <f>VLOOKUP(A14,[1]Vagas!$B:$BC,40,0)</f>
        <v>Onsite - Presencial</v>
      </c>
      <c r="G14" s="14"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3">
        <v>1070718</v>
      </c>
      <c r="B15" s="14" t="str">
        <f>VLOOKUP(A15,[1]Vagas!$B:$AQ,4,0)</f>
        <v>ABERTO</v>
      </c>
      <c r="C15" s="8" t="str">
        <f>_xlfn.CONCAT(VLOOKUP(A15,[1]Vagas!$B:$AQ,41,0)," / ",VLOOKUP(A15,[1]Vagas!$B:$AQ,42,0))</f>
        <v>ES / Vitória</v>
      </c>
      <c r="D15" s="8" t="str">
        <f>VLOOKUP(A15,[1]Vagas!$B:$BC,54,0)</f>
        <v>ESTRATÉGIA</v>
      </c>
      <c r="E15" s="8" t="str">
        <f>VLOOKUP(A15,[1]Vagas!$B:$BC,37,0)</f>
        <v>EXCELÊNCIA OPERACIONAL</v>
      </c>
      <c r="F15" s="14" t="str">
        <f>VLOOKUP(A15,[1]Vagas!$B:$BC,40,0)</f>
        <v>Híbrido - Remoto, acesso frequente</v>
      </c>
      <c r="G15" s="14" t="str">
        <f>VLOOKUP(A15,[1]Vagas!$B:$BC,39,0)</f>
        <v>coordenações e reuniões de performance da GA
Suporte na estruturação da gestão de 5S
FMDS das áreas</v>
      </c>
    </row>
    <row r="16" spans="1:7" ht="20.100000000000001" hidden="1" customHeight="1" x14ac:dyDescent="0.25">
      <c r="A16" s="13">
        <v>1070889</v>
      </c>
      <c r="B16" s="14" t="str">
        <f>VLOOKUP(A16,[1]Vagas!$B:$AQ,4,0)</f>
        <v>CANCELADO</v>
      </c>
      <c r="C16" s="8" t="str">
        <f>_xlfn.CONCAT(VLOOKUP(A16,[1]Vagas!$B:$AQ,41,0)," / ",VLOOKUP(A16,[1]Vagas!$B:$AQ,42,0))</f>
        <v>MG / Mariana</v>
      </c>
      <c r="D16" s="8" t="str">
        <f>VLOOKUP(A16,[1]Vagas!$B:$BC,54,0)</f>
        <v>MINA E USINA</v>
      </c>
      <c r="E16" s="8" t="str">
        <f>VLOOKUP(A16,[1]Vagas!$B:$BC,37,0)</f>
        <v>GEOTECNIA</v>
      </c>
      <c r="F16" s="14" t="str">
        <f>VLOOKUP(A16,[1]Vagas!$B:$BC,40,0)</f>
        <v>Híbrido - Remoto, acesso frequente</v>
      </c>
      <c r="G16" s="14" t="str">
        <f>VLOOKUP(A16,[1]Vagas!$B:$BC,39,0)</f>
        <v>Inspeções e Monitoramento Geotécnico
Mapeamento geológico geotécnico
Modelagem geotécnica</v>
      </c>
    </row>
    <row r="17" spans="1:7" ht="20.100000000000001" hidden="1" customHeight="1" x14ac:dyDescent="0.25">
      <c r="A17" s="13">
        <v>1070879</v>
      </c>
      <c r="B17" s="14"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4" t="str">
        <f>VLOOKUP(A17,[1]Vagas!$B:$BC,40,0)</f>
        <v>Híbrido - Remoto, acesso frequente</v>
      </c>
      <c r="G17" s="14"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3">
        <v>1070875</v>
      </c>
      <c r="B18" s="14" t="str">
        <f>VLOOKUP(A18,[1]Vagas!$B:$AQ,4,0)</f>
        <v>ABERTO</v>
      </c>
      <c r="C18" s="8" t="str">
        <f>_xlfn.CONCAT(VLOOKUP(A18,[1]Vagas!$B:$AQ,41,0)," / ",VLOOKUP(A18,[1]Vagas!$B:$AQ,42,0))</f>
        <v>MG / Nova Lima</v>
      </c>
      <c r="D18" s="8" t="str">
        <f>VLOOKUP(A18,[1]Vagas!$B:$BC,54,0)</f>
        <v>LOGÍSTICA</v>
      </c>
      <c r="E18" s="8" t="str">
        <f>VLOOKUP(A18,[1]Vagas!$B:$BC,37,0)</f>
        <v>Gestão Integrada e Contratos</v>
      </c>
      <c r="F18" s="14" t="str">
        <f>VLOOKUP(A18,[1]Vagas!$B:$BC,40,0)</f>
        <v>Híbrido - Remoto com acesso eventual (Ida de 1 a 2x por semana ou sob demanda)</v>
      </c>
      <c r="G18" s="14"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3">
        <v>1070851</v>
      </c>
      <c r="B19" s="14" t="str">
        <f>VLOOKUP(A19,[1]Vagas!$B:$AQ,4,0)</f>
        <v>CANCELADO</v>
      </c>
      <c r="C19" s="8" t="str">
        <f>_xlfn.CONCAT(VLOOKUP(A19,[1]Vagas!$B:$AQ,41,0)," / ",VLOOKUP(A19,[1]Vagas!$B:$AQ,42,0))</f>
        <v>MG / Itabira</v>
      </c>
      <c r="D19" s="8" t="str">
        <f>VLOOKUP(A19,[1]Vagas!$B:$BC,54,0)</f>
        <v>MINA E USINA</v>
      </c>
      <c r="E19" s="8" t="str">
        <f>VLOOKUP(A19,[1]Vagas!$B:$BC,37,0)</f>
        <v>MANUTENÇÃO DE MINA</v>
      </c>
      <c r="F19" s="14" t="str">
        <f>VLOOKUP(A19,[1]Vagas!$B:$BC,40,0)</f>
        <v>Híbrido - Remoto com acesso eventual (Ida de 1 a 2x por semana ou sob demanda)</v>
      </c>
      <c r="G19" s="14"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3">
        <v>1070848</v>
      </c>
      <c r="B20" s="14" t="str">
        <f>VLOOKUP(A20,[1]Vagas!$B:$AQ,4,0)</f>
        <v>CANCELADO</v>
      </c>
      <c r="C20" s="8" t="str">
        <f>_xlfn.CONCAT(VLOOKUP(A20,[1]Vagas!$B:$AQ,41,0)," / ",VLOOKUP(A20,[1]Vagas!$B:$AQ,42,0))</f>
        <v>MG / Itabira</v>
      </c>
      <c r="D20" s="8" t="str">
        <f>VLOOKUP(A20,[1]Vagas!$B:$BC,54,0)</f>
        <v>MINA E USINA</v>
      </c>
      <c r="E20" s="8" t="str">
        <f>VLOOKUP(A20,[1]Vagas!$B:$BC,37,0)</f>
        <v>MANUTENÇÃO DE MINA</v>
      </c>
      <c r="F20" s="14" t="str">
        <f>VLOOKUP(A20,[1]Vagas!$B:$BC,40,0)</f>
        <v>Híbrido - Remoto com acesso eventual (Ida de 1 a 2x por semana ou sob demanda)</v>
      </c>
      <c r="G20" s="14"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3">
        <v>1070847</v>
      </c>
      <c r="B21" s="14" t="str">
        <f>VLOOKUP(A21,[1]Vagas!$B:$AQ,4,0)</f>
        <v>CANCELADO</v>
      </c>
      <c r="C21" s="8" t="str">
        <f>_xlfn.CONCAT(VLOOKUP(A21,[1]Vagas!$B:$AQ,41,0)," / ",VLOOKUP(A21,[1]Vagas!$B:$AQ,42,0))</f>
        <v>MG / Mariana</v>
      </c>
      <c r="D21" s="8" t="str">
        <f>VLOOKUP(A21,[1]Vagas!$B:$BC,54,0)</f>
        <v>MINA E USINA</v>
      </c>
      <c r="E21" s="8" t="str">
        <f>VLOOKUP(A21,[1]Vagas!$B:$BC,37,0)</f>
        <v>ENGENHARIA E GESTÃO DE ATIVOS</v>
      </c>
      <c r="F21" s="14" t="str">
        <f>VLOOKUP(A21,[1]Vagas!$B:$BC,40,0)</f>
        <v>Híbrido - Remoto, acesso frequente</v>
      </c>
      <c r="G21" s="14"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3">
        <v>1070845</v>
      </c>
      <c r="B22" s="14" t="str">
        <f>VLOOKUP(A22,[1]Vagas!$B:$AQ,4,0)</f>
        <v>CANCELADO</v>
      </c>
      <c r="C22" s="8" t="str">
        <f>_xlfn.CONCAT(VLOOKUP(A22,[1]Vagas!$B:$AQ,41,0)," / ",VLOOKUP(A22,[1]Vagas!$B:$AQ,42,0))</f>
        <v>MG / Itabira</v>
      </c>
      <c r="D22" s="8" t="str">
        <f>VLOOKUP(A22,[1]Vagas!$B:$BC,54,0)</f>
        <v>MINA E USINA</v>
      </c>
      <c r="E22" s="8" t="str">
        <f>VLOOKUP(A22,[1]Vagas!$B:$BC,37,0)</f>
        <v>MANUTENÇÃO DE MINA</v>
      </c>
      <c r="F22" s="14" t="str">
        <f>VLOOKUP(A22,[1]Vagas!$B:$BC,40,0)</f>
        <v>Híbrido - Remoto com acesso eventual (Ida de 1 a 2x por semana ou sob demanda)</v>
      </c>
      <c r="G22" s="14"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3">
        <v>1070838</v>
      </c>
      <c r="B23" s="14" t="str">
        <f>VLOOKUP(A23,[1]Vagas!$B:$AQ,4,0)</f>
        <v>CANCELADO</v>
      </c>
      <c r="C23" s="8" t="str">
        <f>_xlfn.CONCAT(VLOOKUP(A23,[1]Vagas!$B:$AQ,41,0)," / ",VLOOKUP(A23,[1]Vagas!$B:$AQ,42,0))</f>
        <v>MG / Itabira</v>
      </c>
      <c r="D23" s="8" t="str">
        <f>VLOOKUP(A23,[1]Vagas!$B:$BC,54,0)</f>
        <v>MINA E USINA</v>
      </c>
      <c r="E23" s="8" t="str">
        <f>VLOOKUP(A23,[1]Vagas!$B:$BC,37,0)</f>
        <v>MANUTENÇÃO DE MINA</v>
      </c>
      <c r="F23" s="14" t="str">
        <f>VLOOKUP(A23,[1]Vagas!$B:$BC,40,0)</f>
        <v>Híbrido - Remoto com acesso eventual (Ida de 1 a 2x por semana ou sob demanda)</v>
      </c>
      <c r="G23" s="14"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3">
        <v>1070831</v>
      </c>
      <c r="B24" s="14"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4" t="str">
        <f>VLOOKUP(A24,[1]Vagas!$B:$BC,40,0)</f>
        <v>Híbrido - Remoto com acesso eventual (Ida de 1 a 2x por semana ou sob demanda)</v>
      </c>
      <c r="G24" s="14" t="str">
        <f>VLOOKUP(A24,[1]Vagas!$B:$BC,39,0)</f>
        <v>Análises estatísticas, planejamento, acompanhamento de teste e implantação de projetos.</v>
      </c>
    </row>
    <row r="25" spans="1:7" ht="20.100000000000001" hidden="1" customHeight="1" x14ac:dyDescent="0.25">
      <c r="A25" s="13">
        <v>1070821</v>
      </c>
      <c r="B25" s="14"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4" t="str">
        <f>VLOOKUP(A25,[1]Vagas!$B:$BC,40,0)</f>
        <v>Onsite - Presencial</v>
      </c>
      <c r="G25" s="14"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3">
        <v>1070975</v>
      </c>
      <c r="B26" s="14" t="str">
        <f>VLOOKUP(A26,[1]Vagas!$B:$AQ,4,0)</f>
        <v>ABERTO</v>
      </c>
      <c r="C26" s="8" t="str">
        <f>_xlfn.CONCAT(VLOOKUP(A26,[1]Vagas!$B:$AQ,41,0)," / ",VLOOKUP(A26,[1]Vagas!$B:$AQ,42,0))</f>
        <v>ES / Vitória</v>
      </c>
      <c r="D26" s="8" t="str">
        <f>VLOOKUP(A26,[1]Vagas!$B:$BC,54,0)</f>
        <v>FERROVIAS</v>
      </c>
      <c r="E26" s="8" t="str">
        <f>VLOOKUP(A26,[1]Vagas!$B:$BC,37,0)</f>
        <v>MANUTENÇÃO DE FERROVIA</v>
      </c>
      <c r="F26" s="14" t="str">
        <f>VLOOKUP(A26,[1]Vagas!$B:$BC,40,0)</f>
        <v>Híbrido - Remoto com acesso eventual (Ida de 1 a 2x por semana ou sob demanda)</v>
      </c>
      <c r="G26" s="14"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3">
        <v>1070955</v>
      </c>
      <c r="B27" s="14" t="str">
        <f>VLOOKUP(A27,[1]Vagas!$B:$AQ,4,0)</f>
        <v>ABERTO</v>
      </c>
      <c r="C27" s="8" t="str">
        <f>_xlfn.CONCAT(VLOOKUP(A27,[1]Vagas!$B:$AQ,41,0)," / ",VLOOKUP(A27,[1]Vagas!$B:$AQ,42,0))</f>
        <v>MG / Ouro Preto</v>
      </c>
      <c r="D27" s="8" t="str">
        <f>VLOOKUP(A27,[1]Vagas!$B:$BC,54,0)</f>
        <v>MINA E USINA</v>
      </c>
      <c r="E27" s="8" t="str">
        <f>VLOOKUP(A27,[1]Vagas!$B:$BC,37,0)</f>
        <v>MANUTENÇÃO DE USINA</v>
      </c>
      <c r="F27" s="14" t="str">
        <f>VLOOKUP(A27,[1]Vagas!$B:$BC,40,0)</f>
        <v>Onsite - Presencial</v>
      </c>
      <c r="G27" s="14" t="str">
        <f>VLOOKUP(A27,[1]Vagas!$B:$BC,39,0)</f>
        <v>Aprender rotina de manutenção, desenvolver um projeto six sigma e ser um possivel sucessor dos analistas, engenheiros e supervisores.</v>
      </c>
    </row>
    <row r="28" spans="1:7" ht="20.100000000000001" hidden="1" customHeight="1" x14ac:dyDescent="0.25">
      <c r="A28" s="13">
        <v>1070953</v>
      </c>
      <c r="B28" s="14" t="str">
        <f>VLOOKUP(A28,[1]Vagas!$B:$AQ,4,0)</f>
        <v>ABERTO</v>
      </c>
      <c r="C28" s="8" t="str">
        <f>_xlfn.CONCAT(VLOOKUP(A28,[1]Vagas!$B:$AQ,41,0)," / ",VLOOKUP(A28,[1]Vagas!$B:$AQ,42,0))</f>
        <v>MG / Nova Lima</v>
      </c>
      <c r="D28" s="8" t="str">
        <f>VLOOKUP(A28,[1]Vagas!$B:$BC,54,0)</f>
        <v>ESTRATÉGIA</v>
      </c>
      <c r="E28" s="8" t="str">
        <f>VLOOKUP(A28,[1]Vagas!$B:$BC,37,0)</f>
        <v>PROJETOS CAPITAL</v>
      </c>
      <c r="F28" s="14" t="str">
        <f>VLOOKUP(A28,[1]Vagas!$B:$BC,40,0)</f>
        <v>Híbrido - Remoto com acesso eventual (Ida de 1 a 2x por semana ou sob demanda)</v>
      </c>
      <c r="G28" s="14"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3">
        <v>1070945</v>
      </c>
      <c r="B29" s="14" t="str">
        <f>VLOOKUP(A29,[1]Vagas!$B:$AQ,4,0)</f>
        <v>ABERTO</v>
      </c>
      <c r="C29" s="8" t="str">
        <f>_xlfn.CONCAT(VLOOKUP(A29,[1]Vagas!$B:$AQ,41,0)," / ",VLOOKUP(A29,[1]Vagas!$B:$AQ,42,0))</f>
        <v>MA / São Luís</v>
      </c>
      <c r="D29" s="8" t="str">
        <f>VLOOKUP(A29,[1]Vagas!$B:$BC,54,0)</f>
        <v>FERROVIAS</v>
      </c>
      <c r="E29" s="8" t="str">
        <f>VLOOKUP(A29,[1]Vagas!$B:$BC,37,0)</f>
        <v>ENGENHARIA</v>
      </c>
      <c r="F29" s="14" t="str">
        <f>VLOOKUP(A29,[1]Vagas!$B:$BC,40,0)</f>
        <v>Híbrido - Remoto, acesso frequente</v>
      </c>
      <c r="G29" s="14"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3">
        <v>1070944</v>
      </c>
      <c r="B30" s="14" t="str">
        <f>VLOOKUP(A30,[1]Vagas!$B:$AQ,4,0)</f>
        <v>ABERTO</v>
      </c>
      <c r="C30" s="8" t="str">
        <f>_xlfn.CONCAT(VLOOKUP(A30,[1]Vagas!$B:$AQ,41,0)," / ",VLOOKUP(A30,[1]Vagas!$B:$AQ,42,0))</f>
        <v>MA / São Luís</v>
      </c>
      <c r="D30" s="8" t="str">
        <f>VLOOKUP(A30,[1]Vagas!$B:$BC,54,0)</f>
        <v>MINA E USINA</v>
      </c>
      <c r="E30" s="8" t="str">
        <f>VLOOKUP(A30,[1]Vagas!$B:$BC,37,0)</f>
        <v>ENGENHARIA E GESTÃO DE ATIVOS</v>
      </c>
      <c r="F30" s="14" t="str">
        <f>VLOOKUP(A30,[1]Vagas!$B:$BC,40,0)</f>
        <v>Híbrido - Remoto, acesso frequente</v>
      </c>
      <c r="G30" s="14"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3">
        <v>1070941</v>
      </c>
      <c r="B31" s="14" t="str">
        <f>VLOOKUP(A31,[1]Vagas!$B:$AQ,4,0)</f>
        <v>ABERTO</v>
      </c>
      <c r="C31" s="8" t="str">
        <f>_xlfn.CONCAT(VLOOKUP(A31,[1]Vagas!$B:$AQ,41,0)," / ",VLOOKUP(A31,[1]Vagas!$B:$AQ,42,0))</f>
        <v>RJ / Rio de Janeiro</v>
      </c>
      <c r="D31" s="8" t="str">
        <f>VLOOKUP(A31,[1]Vagas!$B:$BC,54,0)</f>
        <v>RECURSOS HUMANOS</v>
      </c>
      <c r="E31" s="8" t="str">
        <f>VLOOKUP(A31,[1]Vagas!$B:$BC,37,0)</f>
        <v>RECURSOS HUMANOS</v>
      </c>
      <c r="F31" s="14" t="str">
        <f>VLOOKUP(A31,[1]Vagas!$B:$BC,40,0)</f>
        <v>Híbrido - Remoto com acesso eventual (Ida de 1 a 2x por semana ou sob demanda)</v>
      </c>
      <c r="G31" s="14"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3">
        <v>1070939</v>
      </c>
      <c r="B32" s="14" t="str">
        <f>VLOOKUP(A32,[1]Vagas!$B:$AQ,4,0)</f>
        <v>CANCELADO</v>
      </c>
      <c r="C32" s="8" t="str">
        <f>_xlfn.CONCAT(VLOOKUP(A32,[1]Vagas!$B:$AQ,41,0)," / ",VLOOKUP(A32,[1]Vagas!$B:$AQ,42,0))</f>
        <v>MG / Mariana</v>
      </c>
      <c r="D32" s="8" t="str">
        <f>VLOOKUP(A32,[1]Vagas!$B:$BC,54,0)</f>
        <v>MINA E USINA</v>
      </c>
      <c r="E32" s="8" t="str">
        <f>VLOOKUP(A32,[1]Vagas!$B:$BC,37,0)</f>
        <v>ENGENHARIA E GESTÃO DE ATIVOS</v>
      </c>
      <c r="F32" s="14" t="str">
        <f>VLOOKUP(A32,[1]Vagas!$B:$BC,40,0)</f>
        <v>Híbrido - Remoto, acesso frequente</v>
      </c>
      <c r="G32" s="14"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3">
        <v>1070922</v>
      </c>
      <c r="B33" s="14" t="str">
        <f>VLOOKUP(A33,[1]Vagas!$B:$AQ,4,0)</f>
        <v>ABERTO</v>
      </c>
      <c r="C33" s="8" t="str">
        <f>_xlfn.CONCAT(VLOOKUP(A33,[1]Vagas!$B:$AQ,41,0)," / ",VLOOKUP(A33,[1]Vagas!$B:$AQ,42,0))</f>
        <v>MG / Nova Lima</v>
      </c>
      <c r="D33" s="8" t="str">
        <f>VLOOKUP(A33,[1]Vagas!$B:$BC,54,0)</f>
        <v>MINA E USINA</v>
      </c>
      <c r="E33" s="8" t="str">
        <f>VLOOKUP(A33,[1]Vagas!$B:$BC,37,0)</f>
        <v>GEOLOGIA</v>
      </c>
      <c r="F33" s="14" t="str">
        <f>VLOOKUP(A33,[1]Vagas!$B:$BC,40,0)</f>
        <v>Híbrido - Remoto, acesso frequente</v>
      </c>
      <c r="G33" s="14" t="str">
        <f>VLOOKUP(A33,[1]Vagas!$B:$BC,39,0)</f>
        <v xml:space="preserve">Descrição de furos de testemunhos. Mapeamento Geológico. Apoio e suporte banco de dados, mapas. </v>
      </c>
    </row>
    <row r="34" spans="1:7" ht="20.100000000000001" hidden="1" customHeight="1" x14ac:dyDescent="0.25">
      <c r="A34" s="13">
        <v>1070921</v>
      </c>
      <c r="B34" s="14" t="str">
        <f>VLOOKUP(A34,[1]Vagas!$B:$AQ,4,0)</f>
        <v>ABERTO</v>
      </c>
      <c r="C34" s="8" t="str">
        <f>_xlfn.CONCAT(VLOOKUP(A34,[1]Vagas!$B:$AQ,41,0)," / ",VLOOKUP(A34,[1]Vagas!$B:$AQ,42,0))</f>
        <v>ES / Vitória</v>
      </c>
      <c r="D34" s="8" t="str">
        <f>VLOOKUP(A34,[1]Vagas!$B:$BC,54,0)</f>
        <v>PORTOS</v>
      </c>
      <c r="E34" s="8" t="str">
        <f>VLOOKUP(A34,[1]Vagas!$B:$BC,37,0)</f>
        <v>CONFIABILIDADE OPERACIONAL</v>
      </c>
      <c r="F34" s="14" t="str">
        <f>VLOOKUP(A34,[1]Vagas!$B:$BC,40,0)</f>
        <v>Híbrido - Remoto, acesso frequente</v>
      </c>
      <c r="G34" s="14"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3">
        <v>1070920</v>
      </c>
      <c r="B35" s="14"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4" t="str">
        <f>VLOOKUP(A35,[1]Vagas!$B:$BC,40,0)</f>
        <v>Híbrido - Remoto, acesso frequente</v>
      </c>
      <c r="G35" s="14"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3">
        <v>1070919</v>
      </c>
      <c r="B36" s="14" t="str">
        <f>VLOOKUP(A36,[1]Vagas!$B:$AQ,4,0)</f>
        <v>ABERTO</v>
      </c>
      <c r="C36" s="8" t="str">
        <f>_xlfn.CONCAT(VLOOKUP(A36,[1]Vagas!$B:$AQ,41,0)," / ",VLOOKUP(A36,[1]Vagas!$B:$AQ,42,0))</f>
        <v>MG / Nova Lima</v>
      </c>
      <c r="D36" s="8" t="str">
        <f>VLOOKUP(A36,[1]Vagas!$B:$BC,54,0)</f>
        <v>MINA E USINA</v>
      </c>
      <c r="E36" s="8" t="str">
        <f>VLOOKUP(A36,[1]Vagas!$B:$BC,37,0)</f>
        <v>GEOLOGIA</v>
      </c>
      <c r="F36" s="14" t="str">
        <f>VLOOKUP(A36,[1]Vagas!$B:$BC,40,0)</f>
        <v>Híbrido - Remoto, acesso frequente</v>
      </c>
      <c r="G36" s="14" t="str">
        <f>VLOOKUP(A36,[1]Vagas!$B:$BC,39,0)</f>
        <v xml:space="preserve">Apoio em projetos de engenharia. Apoio em acompanhamento de obras. Apoio nas questões de infraestrutura de galpões. </v>
      </c>
    </row>
    <row r="37" spans="1:7" ht="20.100000000000001" hidden="1" customHeight="1" x14ac:dyDescent="0.25">
      <c r="A37" s="13">
        <v>1070916</v>
      </c>
      <c r="B37" s="14" t="str">
        <f>VLOOKUP(A37,[1]Vagas!$B:$AQ,4,0)</f>
        <v>ABERTO</v>
      </c>
      <c r="C37" s="8" t="str">
        <f>_xlfn.CONCAT(VLOOKUP(A37,[1]Vagas!$B:$AQ,41,0)," / ",VLOOKUP(A37,[1]Vagas!$B:$AQ,42,0))</f>
        <v>MG / Nova Lima</v>
      </c>
      <c r="D37" s="8" t="str">
        <f>VLOOKUP(A37,[1]Vagas!$B:$BC,54,0)</f>
        <v>MINA E USINA</v>
      </c>
      <c r="E37" s="8" t="str">
        <f>VLOOKUP(A37,[1]Vagas!$B:$BC,37,0)</f>
        <v>GEOLOGIA</v>
      </c>
      <c r="F37" s="14" t="str">
        <f>VLOOKUP(A37,[1]Vagas!$B:$BC,40,0)</f>
        <v>Híbrido - Remoto, acesso frequente</v>
      </c>
      <c r="G37" s="14" t="str">
        <f>VLOOKUP(A37,[1]Vagas!$B:$BC,39,0)</f>
        <v>Descrição de furos de testemunhos. Mapeamento Geológico. Apoio e suporte banco de dados, mapas</v>
      </c>
    </row>
    <row r="38" spans="1:7" ht="20.100000000000001" hidden="1" customHeight="1" x14ac:dyDescent="0.25">
      <c r="A38" s="13">
        <v>1070911</v>
      </c>
      <c r="B38" s="14" t="str">
        <f>VLOOKUP(A38,[1]Vagas!$B:$AQ,4,0)</f>
        <v>ABERTO</v>
      </c>
      <c r="C38" s="8" t="str">
        <f>_xlfn.CONCAT(VLOOKUP(A38,[1]Vagas!$B:$AQ,41,0)," / ",VLOOKUP(A38,[1]Vagas!$B:$AQ,42,0))</f>
        <v>ES / Vitória</v>
      </c>
      <c r="D38" s="8" t="str">
        <f>VLOOKUP(A38,[1]Vagas!$B:$BC,54,0)</f>
        <v>NAVEGAÇÃO</v>
      </c>
      <c r="E38" s="8" t="str">
        <f>VLOOKUP(A38,[1]Vagas!$B:$BC,37,0)</f>
        <v>ENGENHARIA</v>
      </c>
      <c r="F38" s="14" t="str">
        <f>VLOOKUP(A38,[1]Vagas!$B:$BC,40,0)</f>
        <v>Híbrido - Remoto, acesso frequente</v>
      </c>
      <c r="G38" s="14" t="e">
        <f>VLOOKUP(A38,[1]Vagas!$B:$BC,39,0)</f>
        <v>#NAME?</v>
      </c>
    </row>
    <row r="39" spans="1:7" ht="20.100000000000001" hidden="1" customHeight="1" x14ac:dyDescent="0.25">
      <c r="A39" s="13">
        <v>1070910</v>
      </c>
      <c r="B39" s="14" t="str">
        <f>VLOOKUP(A39,[1]Vagas!$B:$AQ,4,0)</f>
        <v>ABERTO</v>
      </c>
      <c r="C39" s="8" t="str">
        <f>_xlfn.CONCAT(VLOOKUP(A39,[1]Vagas!$B:$AQ,41,0)," / ",VLOOKUP(A39,[1]Vagas!$B:$AQ,42,0))</f>
        <v>PA / Canaã dos Carajás</v>
      </c>
      <c r="D39" s="8" t="str">
        <f>VLOOKUP(A39,[1]Vagas!$B:$BC,54,0)</f>
        <v>MINA E USINA</v>
      </c>
      <c r="E39" s="8" t="str">
        <f>VLOOKUP(A39,[1]Vagas!$B:$BC,37,0)</f>
        <v>MANUTENÇÃO DE USINA</v>
      </c>
      <c r="F39" s="14" t="str">
        <f>VLOOKUP(A39,[1]Vagas!$B:$BC,40,0)</f>
        <v>Onsite - Presencial</v>
      </c>
      <c r="G39" s="14"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3">
        <v>1070901</v>
      </c>
      <c r="B40" s="14" t="str">
        <f>VLOOKUP(A40,[1]Vagas!$B:$AQ,4,0)</f>
        <v>ABERTO</v>
      </c>
      <c r="C40" s="8" t="str">
        <f>_xlfn.CONCAT(VLOOKUP(A40,[1]Vagas!$B:$AQ,41,0)," / ",VLOOKUP(A40,[1]Vagas!$B:$AQ,42,0))</f>
        <v>MA / São Luís</v>
      </c>
      <c r="D40" s="8" t="str">
        <f>VLOOKUP(A40,[1]Vagas!$B:$BC,54,0)</f>
        <v>MINA E USINA</v>
      </c>
      <c r="E40" s="8" t="str">
        <f>VLOOKUP(A40,[1]Vagas!$B:$BC,37,0)</f>
        <v>MANUTENÇÃO DE USINA</v>
      </c>
      <c r="F40" s="14" t="str">
        <f>VLOOKUP(A40,[1]Vagas!$B:$BC,40,0)</f>
        <v>Onsite - Presencial</v>
      </c>
      <c r="G40" s="14"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3">
        <v>1071080</v>
      </c>
      <c r="B41" s="14"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4" t="str">
        <f>VLOOKUP(A41,[1]Vagas!$B:$BC,40,0)</f>
        <v>Onsite - Presencial</v>
      </c>
      <c r="G41" s="14"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3">
        <v>1071057</v>
      </c>
      <c r="B42" s="14" t="str">
        <f>VLOOKUP(A42,[1]Vagas!$B:$AQ,4,0)</f>
        <v>ABERTO</v>
      </c>
      <c r="C42" s="8" t="str">
        <f>_xlfn.CONCAT(VLOOKUP(A42,[1]Vagas!$B:$AQ,41,0)," / ",VLOOKUP(A42,[1]Vagas!$B:$AQ,42,0))</f>
        <v>MG / Nova Lima</v>
      </c>
      <c r="D42" s="8" t="str">
        <f>VLOOKUP(A42,[1]Vagas!$B:$BC,54,0)</f>
        <v>ESTRATÉGIA</v>
      </c>
      <c r="E42" s="8" t="str">
        <f>VLOOKUP(A42,[1]Vagas!$B:$BC,37,0)</f>
        <v>ENGENHARIA</v>
      </c>
      <c r="F42" s="14" t="str">
        <f>VLOOKUP(A42,[1]Vagas!$B:$BC,40,0)</f>
        <v>Híbrido - Remoto com acesso eventual (Ida de 1 a 2x por semana ou sob demanda)</v>
      </c>
      <c r="G42" s="14"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3">
        <v>1071056</v>
      </c>
      <c r="B43" s="14" t="str">
        <f>VLOOKUP(A43,[1]Vagas!$B:$AQ,4,0)</f>
        <v>ABERTO</v>
      </c>
      <c r="C43" s="8" t="str">
        <f>_xlfn.CONCAT(VLOOKUP(A43,[1]Vagas!$B:$AQ,41,0)," / ",VLOOKUP(A43,[1]Vagas!$B:$AQ,42,0))</f>
        <v>ES / Vitória</v>
      </c>
      <c r="D43" s="8" t="str">
        <f>VLOOKUP(A43,[1]Vagas!$B:$BC,54,0)</f>
        <v>MINA E USINA</v>
      </c>
      <c r="E43" s="8" t="str">
        <f>VLOOKUP(A43,[1]Vagas!$B:$BC,37,0)</f>
        <v>MANUTENÇÃO DE USINA</v>
      </c>
      <c r="F43" s="14" t="str">
        <f>VLOOKUP(A43,[1]Vagas!$B:$BC,40,0)</f>
        <v>Onsite - Presencial</v>
      </c>
      <c r="G43" s="14" t="str">
        <f>VLOOKUP(A43,[1]Vagas!$B:$BC,39,0)</f>
        <v>Acompanhar e apoiar processos de manutenção e operação da usina móvel de briqute</v>
      </c>
    </row>
    <row r="44" spans="1:7" ht="20.100000000000001" hidden="1" customHeight="1" x14ac:dyDescent="0.25">
      <c r="A44" s="13">
        <v>1071055</v>
      </c>
      <c r="B44" s="14" t="str">
        <f>VLOOKUP(A44,[1]Vagas!$B:$AQ,4,0)</f>
        <v>ABERTO</v>
      </c>
      <c r="C44" s="8" t="str">
        <f>_xlfn.CONCAT(VLOOKUP(A44,[1]Vagas!$B:$AQ,41,0)," / ",VLOOKUP(A44,[1]Vagas!$B:$AQ,42,0))</f>
        <v>MG / Congonhas</v>
      </c>
      <c r="D44" s="8" t="str">
        <f>VLOOKUP(A44,[1]Vagas!$B:$BC,54,0)</f>
        <v>MINA E USINA</v>
      </c>
      <c r="E44" s="8" t="str">
        <f>VLOOKUP(A44,[1]Vagas!$B:$BC,37,0)</f>
        <v>OPERAÇÃO DE USINA</v>
      </c>
      <c r="F44" s="14" t="str">
        <f>VLOOKUP(A44,[1]Vagas!$B:$BC,40,0)</f>
        <v>Onsite - Presencial</v>
      </c>
      <c r="G44" s="14"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3">
        <v>1071054</v>
      </c>
      <c r="B45" s="14" t="str">
        <f>VLOOKUP(A45,[1]Vagas!$B:$AQ,4,0)</f>
        <v>ABERTO</v>
      </c>
      <c r="C45" s="8" t="str">
        <f>_xlfn.CONCAT(VLOOKUP(A45,[1]Vagas!$B:$AQ,41,0)," / ",VLOOKUP(A45,[1]Vagas!$B:$AQ,42,0))</f>
        <v>MG / Congonhas</v>
      </c>
      <c r="D45" s="8" t="str">
        <f>VLOOKUP(A45,[1]Vagas!$B:$BC,54,0)</f>
        <v>MINA E USINA</v>
      </c>
      <c r="E45" s="8" t="str">
        <f>VLOOKUP(A45,[1]Vagas!$B:$BC,37,0)</f>
        <v>OPERAÇÃO DE USINA</v>
      </c>
      <c r="F45" s="14" t="str">
        <f>VLOOKUP(A45,[1]Vagas!$B:$BC,40,0)</f>
        <v>Onsite - Presencial</v>
      </c>
      <c r="G45" s="14"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3">
        <v>1071050</v>
      </c>
      <c r="B46" s="14"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4" t="str">
        <f>VLOOKUP(A46,[1]Vagas!$B:$BC,40,0)</f>
        <v>Híbrido - Remoto com acesso eventual (Ida de 1 a 2x por semana ou sob demanda)</v>
      </c>
      <c r="G46" s="14" t="str">
        <f>VLOOKUP(A46,[1]Vagas!$B:$BC,39,0)</f>
        <v>Apoiar no desenvolvimento das apresentações e estruturação e valoração dos modelos de negócio</v>
      </c>
    </row>
    <row r="47" spans="1:7" ht="20.100000000000001" hidden="1" customHeight="1" x14ac:dyDescent="0.25">
      <c r="A47" s="13">
        <v>1071039</v>
      </c>
      <c r="B47" s="14" t="str">
        <f>VLOOKUP(A47,[1]Vagas!$B:$AQ,4,0)</f>
        <v>ABERTO</v>
      </c>
      <c r="C47" s="8" t="str">
        <f>_xlfn.CONCAT(VLOOKUP(A47,[1]Vagas!$B:$AQ,41,0)," / ",VLOOKUP(A47,[1]Vagas!$B:$AQ,42,0))</f>
        <v>MG / Itabira</v>
      </c>
      <c r="D47" s="8" t="str">
        <f>VLOOKUP(A47,[1]Vagas!$B:$BC,54,0)</f>
        <v>MINA E USINA</v>
      </c>
      <c r="E47" s="8" t="str">
        <f>VLOOKUP(A47,[1]Vagas!$B:$BC,37,0)</f>
        <v>ENGENHARIA</v>
      </c>
      <c r="F47" s="14" t="str">
        <f>VLOOKUP(A47,[1]Vagas!$B:$BC,40,0)</f>
        <v>Híbrido - Remoto, acesso frequente</v>
      </c>
      <c r="G47" s="14"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3">
        <v>1071038</v>
      </c>
      <c r="B48" s="14"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4" t="str">
        <f>VLOOKUP(A48,[1]Vagas!$B:$BC,40,0)</f>
        <v>Híbrido - Remoto com acesso eventual (Ida de 1 a 2x por semana ou sob demanda)</v>
      </c>
      <c r="G48" s="14"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3">
        <v>1071029</v>
      </c>
      <c r="B49" s="14" t="str">
        <f>VLOOKUP(A49,[1]Vagas!$B:$AQ,4,0)</f>
        <v>ABERTO</v>
      </c>
      <c r="C49" s="8" t="str">
        <f>_xlfn.CONCAT(VLOOKUP(A49,[1]Vagas!$B:$AQ,41,0)," / ",VLOOKUP(A49,[1]Vagas!$B:$AQ,42,0))</f>
        <v>MG / Itabira</v>
      </c>
      <c r="D49" s="8" t="str">
        <f>VLOOKUP(A49,[1]Vagas!$B:$BC,54,0)</f>
        <v>LOGÍSTICA</v>
      </c>
      <c r="E49" s="8" t="str">
        <f>VLOOKUP(A49,[1]Vagas!$B:$BC,37,0)</f>
        <v>INFRAESTRUTURA</v>
      </c>
      <c r="F49" s="14" t="str">
        <f>VLOOKUP(A49,[1]Vagas!$B:$BC,40,0)</f>
        <v>Onsite - Presencial</v>
      </c>
      <c r="G49" s="14"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3">
        <v>1071023</v>
      </c>
      <c r="B50" s="14" t="str">
        <f>VLOOKUP(A50,[1]Vagas!$B:$AQ,4,0)</f>
        <v>ABERTO</v>
      </c>
      <c r="C50" s="8" t="str">
        <f>_xlfn.CONCAT(VLOOKUP(A50,[1]Vagas!$B:$AQ,41,0)," / ",VLOOKUP(A50,[1]Vagas!$B:$AQ,42,0))</f>
        <v>MG / Itabira</v>
      </c>
      <c r="D50" s="8" t="str">
        <f>VLOOKUP(A50,[1]Vagas!$B:$BC,54,0)</f>
        <v>MINA E USINA</v>
      </c>
      <c r="E50" s="8" t="str">
        <f>VLOOKUP(A50,[1]Vagas!$B:$BC,37,0)</f>
        <v>ENGENHARIA</v>
      </c>
      <c r="F50" s="14" t="str">
        <f>VLOOKUP(A50,[1]Vagas!$B:$BC,40,0)</f>
        <v>Híbrido - Remoto, acesso frequente</v>
      </c>
      <c r="G50" s="14"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3">
        <v>1071006</v>
      </c>
      <c r="B51" s="14" t="str">
        <f>VLOOKUP(A51,[1]Vagas!$B:$AQ,4,0)</f>
        <v>ABERTO</v>
      </c>
      <c r="C51" s="8" t="str">
        <f>_xlfn.CONCAT(VLOOKUP(A51,[1]Vagas!$B:$AQ,41,0)," / ",VLOOKUP(A51,[1]Vagas!$B:$AQ,42,0))</f>
        <v>MA / São Luís</v>
      </c>
      <c r="D51" s="8" t="str">
        <f>VLOOKUP(A51,[1]Vagas!$B:$BC,54,0)</f>
        <v>PORTOS</v>
      </c>
      <c r="E51" s="8" t="str">
        <f>VLOOKUP(A51,[1]Vagas!$B:$BC,37,0)</f>
        <v>OPERAÇÃO DE PORTOS</v>
      </c>
      <c r="F51" s="14" t="str">
        <f>VLOOKUP(A51,[1]Vagas!$B:$BC,40,0)</f>
        <v>Onsite - Presencial</v>
      </c>
      <c r="G51" s="14"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3">
        <v>1071001</v>
      </c>
      <c r="B52" s="14" t="str">
        <f>VLOOKUP(A52,[1]Vagas!$B:$AQ,4,0)</f>
        <v>ABERTO</v>
      </c>
      <c r="C52" s="8" t="str">
        <f>_xlfn.CONCAT(VLOOKUP(A52,[1]Vagas!$B:$AQ,41,0)," / ",VLOOKUP(A52,[1]Vagas!$B:$AQ,42,0))</f>
        <v>MG / Nova Lima</v>
      </c>
      <c r="D52" s="8" t="str">
        <f>VLOOKUP(A52,[1]Vagas!$B:$BC,54,0)</f>
        <v>MINA E USINA</v>
      </c>
      <c r="E52" s="8" t="str">
        <f>VLOOKUP(A52,[1]Vagas!$B:$BC,37,0)</f>
        <v>MANUTENÇÃO DE USINA</v>
      </c>
      <c r="F52" s="14" t="str">
        <f>VLOOKUP(A52,[1]Vagas!$B:$BC,40,0)</f>
        <v>Onsite - Presencial</v>
      </c>
      <c r="G52" s="14"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3">
        <v>1070999</v>
      </c>
      <c r="B53" s="14" t="str">
        <f>VLOOKUP(A53,[1]Vagas!$B:$AQ,4,0)</f>
        <v>ABERTO</v>
      </c>
      <c r="C53" s="8" t="str">
        <f>_xlfn.CONCAT(VLOOKUP(A53,[1]Vagas!$B:$AQ,41,0)," / ",VLOOKUP(A53,[1]Vagas!$B:$AQ,42,0))</f>
        <v>MG / Congonhas</v>
      </c>
      <c r="D53" s="8" t="str">
        <f>VLOOKUP(A53,[1]Vagas!$B:$BC,54,0)</f>
        <v>MINA E USINA</v>
      </c>
      <c r="E53" s="8" t="str">
        <f>VLOOKUP(A53,[1]Vagas!$B:$BC,37,0)</f>
        <v>MANUTENÇÃO DE USINA</v>
      </c>
      <c r="F53" s="14" t="str">
        <f>VLOOKUP(A53,[1]Vagas!$B:$BC,40,0)</f>
        <v>Híbrido - Remoto, acesso frequente</v>
      </c>
      <c r="G53" s="14"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3">
        <v>1070997</v>
      </c>
      <c r="B54" s="14" t="str">
        <f>VLOOKUP(A54,[1]Vagas!$B:$AQ,4,0)</f>
        <v>ABERTO</v>
      </c>
      <c r="C54" s="8" t="str">
        <f>_xlfn.CONCAT(VLOOKUP(A54,[1]Vagas!$B:$AQ,41,0)," / ",VLOOKUP(A54,[1]Vagas!$B:$AQ,42,0))</f>
        <v>MG  / Nova Lima</v>
      </c>
      <c r="D54" s="8" t="str">
        <f>VLOOKUP(A54,[1]Vagas!$B:$BC,54,0)</f>
        <v>MINA E USINA</v>
      </c>
      <c r="E54" s="8" t="str">
        <f>VLOOKUP(A54,[1]Vagas!$B:$BC,37,0)</f>
        <v>MANUTENÇÃO DE USINA</v>
      </c>
      <c r="F54" s="14" t="str">
        <f>VLOOKUP(A54,[1]Vagas!$B:$BC,40,0)</f>
        <v>Híbrido - Remoto, acesso frequente</v>
      </c>
      <c r="G54" s="14" t="str">
        <f>VLOOKUP(A54,[1]Vagas!$B:$BC,39,0)</f>
        <v xml:space="preserve">Garantir a Gestão da Rotina e confiabilidade de forma padronizada no complexo Paraopeba - fases Mina e Usina </v>
      </c>
    </row>
    <row r="55" spans="1:7" ht="20.100000000000001" hidden="1" customHeight="1" x14ac:dyDescent="0.25">
      <c r="A55" s="13">
        <v>1070112</v>
      </c>
      <c r="B55" s="14" t="str">
        <f>VLOOKUP(A55,[1]Vagas!$B:$AQ,4,0)</f>
        <v>ABERTO</v>
      </c>
      <c r="C55" s="8" t="str">
        <f>_xlfn.CONCAT(VLOOKUP(A55,[1]Vagas!$B:$AQ,41,0)," / ",VLOOKUP(A55,[1]Vagas!$B:$AQ,42,0))</f>
        <v>MA / São Luís</v>
      </c>
      <c r="D55" s="8" t="str">
        <f>VLOOKUP(A55,[1]Vagas!$B:$BC,54,0)</f>
        <v>MINA E USINA</v>
      </c>
      <c r="E55" s="8" t="str">
        <f>VLOOKUP(A55,[1]Vagas!$B:$BC,37,0)</f>
        <v>ENGENHARIA E GESTÃO DE ATIVOS</v>
      </c>
      <c r="F55" s="14" t="str">
        <f>VLOOKUP(A55,[1]Vagas!$B:$BC,40,0)</f>
        <v>Híbrido - Remoto, acesso frequente</v>
      </c>
      <c r="G55" s="14"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3">
        <v>1071182</v>
      </c>
      <c r="B56" s="14"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4" t="str">
        <f>VLOOKUP(A56,[1]Vagas!$B:$BC,40,0)</f>
        <v>Híbrido - Remoto, acesso frequente</v>
      </c>
      <c r="G56" s="14"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3">
        <v>1071172</v>
      </c>
      <c r="B57" s="14" t="str">
        <f>VLOOKUP(A57,[1]Vagas!$B:$AQ,4,0)</f>
        <v>ABERTO</v>
      </c>
      <c r="C57" s="8" t="str">
        <f>_xlfn.CONCAT(VLOOKUP(A57,[1]Vagas!$B:$AQ,41,0)," / ",VLOOKUP(A57,[1]Vagas!$B:$AQ,42,0))</f>
        <v>PA / Belém</v>
      </c>
      <c r="D57" s="8" t="str">
        <f>VLOOKUP(A57,[1]Vagas!$B:$BC,54,0)</f>
        <v>ESTRATÉGIA</v>
      </c>
      <c r="E57" s="8" t="str">
        <f>VLOOKUP(A57,[1]Vagas!$B:$BC,37,0)</f>
        <v>ADMINISTRATIVO</v>
      </c>
      <c r="F57" s="14" t="str">
        <f>VLOOKUP(A57,[1]Vagas!$B:$BC,40,0)</f>
        <v>Onsite - Presencial</v>
      </c>
      <c r="G57" s="14" t="str">
        <f>VLOOKUP(A57,[1]Vagas!$B:$BC,39,0)</f>
        <v>Apoio às atividades de Suprimentos (Compras, Diligenciamento, Recebimento de materiais e equipamentos, Fretes)</v>
      </c>
    </row>
    <row r="58" spans="1:7" ht="20.100000000000001" hidden="1" customHeight="1" x14ac:dyDescent="0.25">
      <c r="A58" s="13">
        <v>1071171</v>
      </c>
      <c r="B58" s="14" t="str">
        <f>VLOOKUP(A58,[1]Vagas!$B:$AQ,4,0)</f>
        <v>ABERTO</v>
      </c>
      <c r="C58" s="8" t="str">
        <f>_xlfn.CONCAT(VLOOKUP(A58,[1]Vagas!$B:$AQ,41,0)," / ",VLOOKUP(A58,[1]Vagas!$B:$AQ,42,0))</f>
        <v>PA / Belém</v>
      </c>
      <c r="D58" s="8" t="str">
        <f>VLOOKUP(A58,[1]Vagas!$B:$BC,54,0)</f>
        <v>ESTRATÉGIA</v>
      </c>
      <c r="E58" s="8" t="str">
        <f>VLOOKUP(A58,[1]Vagas!$B:$BC,37,0)</f>
        <v>ADMINISTRATIVO</v>
      </c>
      <c r="F58" s="14" t="str">
        <f>VLOOKUP(A58,[1]Vagas!$B:$BC,40,0)</f>
        <v>Onsite - Presencial</v>
      </c>
      <c r="G58" s="14" t="str">
        <f>VLOOKUP(A58,[1]Vagas!$B:$BC,39,0)</f>
        <v>Recebimento Fiscal
Gestão de Ativos
Gestão Econômica</v>
      </c>
    </row>
    <row r="59" spans="1:7" ht="20.100000000000001" hidden="1" customHeight="1" x14ac:dyDescent="0.25">
      <c r="A59" s="13">
        <v>1071170</v>
      </c>
      <c r="B59" s="14" t="str">
        <f>VLOOKUP(A59,[1]Vagas!$B:$AQ,4,0)</f>
        <v>ABERTO</v>
      </c>
      <c r="C59" s="8" t="str">
        <f>_xlfn.CONCAT(VLOOKUP(A59,[1]Vagas!$B:$AQ,41,0)," / ",VLOOKUP(A59,[1]Vagas!$B:$AQ,42,0))</f>
        <v>PA / Parauapebas</v>
      </c>
      <c r="D59" s="8" t="str">
        <f>VLOOKUP(A59,[1]Vagas!$B:$BC,54,0)</f>
        <v>MINA E USINA</v>
      </c>
      <c r="E59" s="8" t="str">
        <f>VLOOKUP(A59,[1]Vagas!$B:$BC,37,0)</f>
        <v>MANUTENÇÃO DE MINA</v>
      </c>
      <c r="F59" s="14" t="str">
        <f>VLOOKUP(A59,[1]Vagas!$B:$BC,40,0)</f>
        <v>Onsite - Presencial</v>
      </c>
      <c r="G59" s="14" t="str">
        <f>VLOOKUP(A59,[1]Vagas!$B:$BC,39,0)</f>
        <v>Manutenção dos sistema de Saneamento das minas SN;SL;SS e manganês e manutenção do sistema de combate a incêndio também das minas</v>
      </c>
    </row>
    <row r="60" spans="1:7" ht="20.100000000000001" hidden="1" customHeight="1" x14ac:dyDescent="0.25">
      <c r="A60" s="13">
        <v>1071169</v>
      </c>
      <c r="B60" s="14" t="str">
        <f>VLOOKUP(A60,[1]Vagas!$B:$AQ,4,0)</f>
        <v>ABERTO</v>
      </c>
      <c r="C60" s="8" t="str">
        <f>_xlfn.CONCAT(VLOOKUP(A60,[1]Vagas!$B:$AQ,41,0)," / ",VLOOKUP(A60,[1]Vagas!$B:$AQ,42,0))</f>
        <v>MG / Nova Lima</v>
      </c>
      <c r="D60" s="8" t="str">
        <f>VLOOKUP(A60,[1]Vagas!$B:$BC,54,0)</f>
        <v>ESTRATÉGIA</v>
      </c>
      <c r="E60" s="8" t="str">
        <f>VLOOKUP(A60,[1]Vagas!$B:$BC,37,0)</f>
        <v>PESQUISA E DESENVOLVIMENTO</v>
      </c>
      <c r="F60" s="14" t="str">
        <f>VLOOKUP(A60,[1]Vagas!$B:$BC,40,0)</f>
        <v>Híbrido - Remoto, acesso frequente</v>
      </c>
      <c r="G60" s="14"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3">
        <v>1071155</v>
      </c>
      <c r="B61" s="14" t="str">
        <f>VLOOKUP(A61,[1]Vagas!$B:$AQ,4,0)</f>
        <v>ABERTO</v>
      </c>
      <c r="C61" s="8" t="str">
        <f>_xlfn.CONCAT(VLOOKUP(A61,[1]Vagas!$B:$AQ,41,0)," / ",VLOOKUP(A61,[1]Vagas!$B:$AQ,42,0))</f>
        <v>MA / São Luís</v>
      </c>
      <c r="D61" s="8" t="str">
        <f>VLOOKUP(A61,[1]Vagas!$B:$BC,54,0)</f>
        <v>ESTRATÉGIA</v>
      </c>
      <c r="E61" s="8" t="str">
        <f>VLOOKUP(A61,[1]Vagas!$B:$BC,37,0)</f>
        <v>ENGENHARIA</v>
      </c>
      <c r="F61" s="14" t="str">
        <f>VLOOKUP(A61,[1]Vagas!$B:$BC,40,0)</f>
        <v>Híbrido - Remoto, acesso frequente</v>
      </c>
      <c r="G61" s="14"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3">
        <v>1071132</v>
      </c>
      <c r="B62" s="14"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4" t="str">
        <f>VLOOKUP(A62,[1]Vagas!$B:$BC,40,0)</f>
        <v>Híbrido - Remoto com acesso eventual (Ida de 1 a 2x por semana ou sob demanda)</v>
      </c>
      <c r="G62" s="14"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3">
        <v>1071126</v>
      </c>
      <c r="B63" s="14" t="str">
        <f>VLOOKUP(A63,[1]Vagas!$B:$AQ,4,0)</f>
        <v>ABERTO</v>
      </c>
      <c r="C63" s="8" t="str">
        <f>_xlfn.CONCAT(VLOOKUP(A63,[1]Vagas!$B:$AQ,41,0)," / ",VLOOKUP(A63,[1]Vagas!$B:$AQ,42,0))</f>
        <v>ES / Vitória</v>
      </c>
      <c r="D63" s="8" t="str">
        <f>VLOOKUP(A63,[1]Vagas!$B:$BC,54,0)</f>
        <v>MINA E USINA</v>
      </c>
      <c r="E63" s="8" t="str">
        <f>VLOOKUP(A63,[1]Vagas!$B:$BC,37,0)</f>
        <v>OPERAÇÃO DE USINA</v>
      </c>
      <c r="F63" s="14" t="str">
        <f>VLOOKUP(A63,[1]Vagas!$B:$BC,40,0)</f>
        <v>Onsite - Presencial</v>
      </c>
      <c r="G63" s="14" t="str">
        <f>VLOOKUP(A63,[1]Vagas!$B:$BC,39,0)</f>
        <v>Acompanhar fluxo de manutenção e apoiar planos de melhoria do processo produtivo</v>
      </c>
    </row>
    <row r="64" spans="1:7" ht="20.100000000000001" hidden="1" customHeight="1" x14ac:dyDescent="0.25">
      <c r="A64" s="13">
        <v>1071108</v>
      </c>
      <c r="B64" s="14" t="str">
        <f>VLOOKUP(A64,[1]Vagas!$B:$AQ,4,0)</f>
        <v>CANCELADO</v>
      </c>
      <c r="C64" s="8" t="str">
        <f>_xlfn.CONCAT(VLOOKUP(A64,[1]Vagas!$B:$AQ,41,0)," / ",VLOOKUP(A64,[1]Vagas!$B:$AQ,42,0))</f>
        <v>MG / Itabira</v>
      </c>
      <c r="D64" s="8" t="str">
        <f>VLOOKUP(A64,[1]Vagas!$B:$BC,54,0)</f>
        <v>MINA E USINA</v>
      </c>
      <c r="E64" s="8" t="str">
        <f>VLOOKUP(A64,[1]Vagas!$B:$BC,37,0)</f>
        <v>Supervisão de Manutenção Mecânica Industrial</v>
      </c>
      <c r="F64" s="14" t="str">
        <f>VLOOKUP(A64,[1]Vagas!$B:$BC,40,0)</f>
        <v>Onsite - Presencial</v>
      </c>
      <c r="G64" s="14"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3">
        <v>1071105</v>
      </c>
      <c r="B65" s="14" t="str">
        <f>VLOOKUP(A65,[1]Vagas!$B:$AQ,4,0)</f>
        <v>CANCELADO</v>
      </c>
      <c r="C65" s="8" t="str">
        <f>_xlfn.CONCAT(VLOOKUP(A65,[1]Vagas!$B:$AQ,41,0)," / ",VLOOKUP(A65,[1]Vagas!$B:$AQ,42,0))</f>
        <v>MG / Itabira</v>
      </c>
      <c r="D65" s="8" t="str">
        <f>VLOOKUP(A65,[1]Vagas!$B:$BC,54,0)</f>
        <v>MINA E USINA</v>
      </c>
      <c r="E65" s="8" t="str">
        <f>VLOOKUP(A65,[1]Vagas!$B:$BC,37,0)</f>
        <v>Supervisão de Manutenção Mecânica Industrial</v>
      </c>
      <c r="F65" s="14" t="str">
        <f>VLOOKUP(A65,[1]Vagas!$B:$BC,40,0)</f>
        <v>Onsite - Presencial</v>
      </c>
      <c r="G65" s="14"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3">
        <v>1070791</v>
      </c>
      <c r="B66" s="14" t="str">
        <f>VLOOKUP(A66,[1]Vagas!$B:$AQ,4,0)</f>
        <v>ABERTO</v>
      </c>
      <c r="C66" s="8" t="str">
        <f>_xlfn.CONCAT(VLOOKUP(A66,[1]Vagas!$B:$AQ,41,0)," / ",VLOOKUP(A66,[1]Vagas!$B:$AQ,42,0))</f>
        <v>RJ / Rio de Janeiro</v>
      </c>
      <c r="D66" s="8" t="str">
        <f>VLOOKUP(A66,[1]Vagas!$B:$BC,54,0)</f>
        <v>RECURSOS HUMANOS</v>
      </c>
      <c r="E66" s="8" t="str">
        <f>VLOOKUP(A66,[1]Vagas!$B:$BC,37,0)</f>
        <v>RECURSOS HUMANOS</v>
      </c>
      <c r="F66" s="14" t="str">
        <f>VLOOKUP(A66,[1]Vagas!$B:$BC,40,0)</f>
        <v>Híbrido - Remoto com acesso eventual (Ida de 1 a 2x por semana ou sob demanda)</v>
      </c>
      <c r="G66" s="14"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3">
        <v>1070771</v>
      </c>
      <c r="B67" s="14" t="str">
        <f>VLOOKUP(A67,[1]Vagas!$B:$AQ,4,0)</f>
        <v>ABERTO</v>
      </c>
      <c r="C67" s="8" t="str">
        <f>_xlfn.CONCAT(VLOOKUP(A67,[1]Vagas!$B:$AQ,41,0)," / ",VLOOKUP(A67,[1]Vagas!$B:$AQ,42,0))</f>
        <v>MG / Nova Lima</v>
      </c>
      <c r="D67" s="8" t="str">
        <f>VLOOKUP(A67,[1]Vagas!$B:$BC,54,0)</f>
        <v>SUPRIMENTOS</v>
      </c>
      <c r="E67" s="8" t="str">
        <f>VLOOKUP(A67,[1]Vagas!$B:$BC,37,0)</f>
        <v>SUPRIMENTOS</v>
      </c>
      <c r="F67" s="14" t="str">
        <f>VLOOKUP(A67,[1]Vagas!$B:$BC,40,0)</f>
        <v>Híbrido - Remoto com acesso eventual (Ida de 1 a 2x por semana ou sob demanda)</v>
      </c>
      <c r="G67" s="14"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3">
        <v>1070768</v>
      </c>
      <c r="B68" s="14" t="str">
        <f>VLOOKUP(A68,[1]Vagas!$B:$AQ,4,0)</f>
        <v>ABERTO</v>
      </c>
      <c r="C68" s="8" t="str">
        <f>_xlfn.CONCAT(VLOOKUP(A68,[1]Vagas!$B:$AQ,41,0)," / ",VLOOKUP(A68,[1]Vagas!$B:$AQ,42,0))</f>
        <v>MG / Nova Lima</v>
      </c>
      <c r="D68" s="8" t="str">
        <f>VLOOKUP(A68,[1]Vagas!$B:$BC,54,0)</f>
        <v>LOGÍSTICA</v>
      </c>
      <c r="E68" s="8" t="str">
        <f>VLOOKUP(A68,[1]Vagas!$B:$BC,37,0)</f>
        <v>GESTÃO DE CONTRATOS</v>
      </c>
      <c r="F68" s="14" t="str">
        <f>VLOOKUP(A68,[1]Vagas!$B:$BC,40,0)</f>
        <v>Híbrido - Remoto com acesso eventual (Ida de 1 a 2x por semana ou sob demanda)</v>
      </c>
      <c r="G68" s="14"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3">
        <v>1070765</v>
      </c>
      <c r="B69" s="14"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4" t="str">
        <f>VLOOKUP(A69,[1]Vagas!$B:$BC,40,0)</f>
        <v>Híbrido - Remoto com acesso eventual (Ida de 1 a 2x por semana ou sob demanda)</v>
      </c>
      <c r="G69" s="14"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3">
        <v>1070736</v>
      </c>
      <c r="B70" s="14" t="str">
        <f>VLOOKUP(A70,[1]Vagas!$B:$AQ,4,0)</f>
        <v>ABERTO</v>
      </c>
      <c r="C70" s="8" t="str">
        <f>_xlfn.CONCAT(VLOOKUP(A70,[1]Vagas!$B:$AQ,41,0)," / ",VLOOKUP(A70,[1]Vagas!$B:$AQ,42,0))</f>
        <v>MG / Itabira</v>
      </c>
      <c r="D70" s="8" t="str">
        <f>VLOOKUP(A70,[1]Vagas!$B:$BC,54,0)</f>
        <v>ESTRATÉGIA</v>
      </c>
      <c r="E70" s="8" t="str">
        <f>VLOOKUP(A70,[1]Vagas!$B:$BC,37,0)</f>
        <v>PROJETOS CAPITAL</v>
      </c>
      <c r="F70" s="14" t="str">
        <f>VLOOKUP(A70,[1]Vagas!$B:$BC,40,0)</f>
        <v>Onsite - Presencial</v>
      </c>
      <c r="G70" s="14"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3">
        <v>1070729</v>
      </c>
      <c r="B71" s="14" t="str">
        <f>VLOOKUP(A71,[1]Vagas!$B:$AQ,4,0)</f>
        <v>ABERTO</v>
      </c>
      <c r="C71" s="8" t="str">
        <f>_xlfn.CONCAT(VLOOKUP(A71,[1]Vagas!$B:$AQ,41,0)," / ",VLOOKUP(A71,[1]Vagas!$B:$AQ,42,0))</f>
        <v>MG / Nova Lima</v>
      </c>
      <c r="D71" s="8" t="str">
        <f>VLOOKUP(A71,[1]Vagas!$B:$BC,54,0)</f>
        <v>FINANÇAS</v>
      </c>
      <c r="E71" s="8" t="str">
        <f>VLOOKUP(A71,[1]Vagas!$B:$BC,37,0)</f>
        <v>FINANÇAS</v>
      </c>
      <c r="F71" s="14" t="str">
        <f>VLOOKUP(A71,[1]Vagas!$B:$BC,40,0)</f>
        <v>Híbrido - Remoto com acesso eventual (Ida de 1 a 2x por semana ou sob demanda)</v>
      </c>
      <c r="G71" s="14"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3">
        <v>1070883</v>
      </c>
      <c r="B72" s="14" t="str">
        <f>VLOOKUP(A72,[1]Vagas!$B:$AQ,4,0)</f>
        <v>ABERTO</v>
      </c>
      <c r="C72" s="8" t="str">
        <f>_xlfn.CONCAT(VLOOKUP(A72,[1]Vagas!$B:$AQ,41,0)," / ",VLOOKUP(A72,[1]Vagas!$B:$AQ,42,0))</f>
        <v>RJ / Rio de Janeiro</v>
      </c>
      <c r="D72" s="8" t="str">
        <f>VLOOKUP(A72,[1]Vagas!$B:$BC,54,0)</f>
        <v>RECURSOS HUMANOS</v>
      </c>
      <c r="E72" s="8" t="str">
        <f>VLOOKUP(A72,[1]Vagas!$B:$BC,37,0)</f>
        <v>RECURSOS HUMANOS</v>
      </c>
      <c r="F72" s="14" t="str">
        <f>VLOOKUP(A72,[1]Vagas!$B:$BC,40,0)</f>
        <v>Híbrido - Remoto com acesso eventual (Ida de 1 a 2x por semana ou sob demanda)</v>
      </c>
      <c r="G72" s="14"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3">
        <v>1070854</v>
      </c>
      <c r="B73" s="14" t="str">
        <f>VLOOKUP(A73,[1]Vagas!$B:$AQ,4,0)</f>
        <v>ABERTO</v>
      </c>
      <c r="C73" s="8" t="str">
        <f>_xlfn.CONCAT(VLOOKUP(A73,[1]Vagas!$B:$AQ,41,0)," / ",VLOOKUP(A73,[1]Vagas!$B:$AQ,42,0))</f>
        <v>ES / Vitória</v>
      </c>
      <c r="D73" s="8" t="str">
        <f>VLOOKUP(A73,[1]Vagas!$B:$BC,54,0)</f>
        <v>ESTRATÉGIA</v>
      </c>
      <c r="E73" s="8" t="str">
        <f>VLOOKUP(A73,[1]Vagas!$B:$BC,37,0)</f>
        <v>ADMINISTRATIVO</v>
      </c>
      <c r="F73" s="14" t="str">
        <f>VLOOKUP(A73,[1]Vagas!$B:$BC,40,0)</f>
        <v>Híbrido - Remoto com acesso eventual (Ida de 1 a 2x por semana ou sob demanda)</v>
      </c>
      <c r="G73" s="14"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3">
        <v>1070834</v>
      </c>
      <c r="B74" s="14" t="str">
        <f>VLOOKUP(A74,[1]Vagas!$B:$AQ,4,0)</f>
        <v>ABERTO</v>
      </c>
      <c r="C74" s="8" t="str">
        <f>_xlfn.CONCAT(VLOOKUP(A74,[1]Vagas!$B:$AQ,41,0)," / ",VLOOKUP(A74,[1]Vagas!$B:$AQ,42,0))</f>
        <v>ES / Vitória</v>
      </c>
      <c r="D74" s="8" t="str">
        <f>VLOOKUP(A74,[1]Vagas!$B:$BC,54,0)</f>
        <v>MINA E USINA</v>
      </c>
      <c r="E74" s="8" t="str">
        <f>VLOOKUP(A74,[1]Vagas!$B:$BC,37,0)</f>
        <v>ENGENHARIA</v>
      </c>
      <c r="F74" s="14" t="str">
        <f>VLOOKUP(A74,[1]Vagas!$B:$BC,40,0)</f>
        <v>Híbrido - Remoto, acesso frequente</v>
      </c>
      <c r="G74" s="14" t="str">
        <f>VLOOKUP(A74,[1]Vagas!$B:$BC,39,0)</f>
        <v>Acompanhas os Engenheiros de Processos nos projetos de desenvolvimento tecnologico da Pelotização. Apoiar a Gestçao de P&amp;D da Pelotização.</v>
      </c>
    </row>
    <row r="75" spans="1:7" ht="20.100000000000001" hidden="1" customHeight="1" x14ac:dyDescent="0.25">
      <c r="A75" s="13">
        <v>1070982</v>
      </c>
      <c r="B75" s="14" t="str">
        <f>VLOOKUP(A75,[1]Vagas!$B:$AQ,4,0)</f>
        <v>ABERTO</v>
      </c>
      <c r="C75" s="8" t="str">
        <f>_xlfn.CONCAT(VLOOKUP(A75,[1]Vagas!$B:$AQ,41,0)," / ",VLOOKUP(A75,[1]Vagas!$B:$AQ,42,0))</f>
        <v>RJ / Rio de Janeiro</v>
      </c>
      <c r="D75" s="8" t="str">
        <f>VLOOKUP(A75,[1]Vagas!$B:$BC,54,0)</f>
        <v>RECURSOS HUMANOS</v>
      </c>
      <c r="E75" s="8" t="str">
        <f>VLOOKUP(A75,[1]Vagas!$B:$BC,37,0)</f>
        <v>RECURSOS HUMANOS</v>
      </c>
      <c r="F75" s="14" t="str">
        <f>VLOOKUP(A75,[1]Vagas!$B:$BC,40,0)</f>
        <v>Híbrido - Remoto com acesso eventual (Ida de 1 a 2x por semana ou sob demanda)</v>
      </c>
      <c r="G75" s="14"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3">
        <v>1070980</v>
      </c>
      <c r="B76" s="14" t="str">
        <f>VLOOKUP(A76,[1]Vagas!$B:$AQ,4,0)</f>
        <v>ABERTO</v>
      </c>
      <c r="C76" s="8" t="str">
        <f>_xlfn.CONCAT(VLOOKUP(A76,[1]Vagas!$B:$AQ,41,0)," / ",VLOOKUP(A76,[1]Vagas!$B:$AQ,42,0))</f>
        <v>MG / Itabirito</v>
      </c>
      <c r="D76" s="8" t="str">
        <f>VLOOKUP(A76,[1]Vagas!$B:$BC,54,0)</f>
        <v>SUPRIMENTOS</v>
      </c>
      <c r="E76" s="8" t="str">
        <f>VLOOKUP(A76,[1]Vagas!$B:$BC,37,0)</f>
        <v>SUPRIMENTOS</v>
      </c>
      <c r="F76" s="14" t="str">
        <f>VLOOKUP(A76,[1]Vagas!$B:$BC,40,0)</f>
        <v>Onsite - Presencial</v>
      </c>
      <c r="G76" s="14"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3">
        <v>1070974</v>
      </c>
      <c r="B77" s="14" t="str">
        <f>VLOOKUP(A77,[1]Vagas!$B:$AQ,4,0)</f>
        <v>ABERTO</v>
      </c>
      <c r="C77" s="8" t="str">
        <f>_xlfn.CONCAT(VLOOKUP(A77,[1]Vagas!$B:$AQ,41,0)," / ",VLOOKUP(A77,[1]Vagas!$B:$AQ,42,0))</f>
        <v>MG / Nova Lima</v>
      </c>
      <c r="D77" s="8" t="str">
        <f>VLOOKUP(A77,[1]Vagas!$B:$BC,54,0)</f>
        <v>SUPRIMENTOS</v>
      </c>
      <c r="E77" s="8" t="str">
        <f>VLOOKUP(A77,[1]Vagas!$B:$BC,37,0)</f>
        <v>SUPRIMENTOS</v>
      </c>
      <c r="F77" s="14" t="str">
        <f>VLOOKUP(A77,[1]Vagas!$B:$BC,40,0)</f>
        <v>Híbrido - Remoto com acesso eventual (Ida de 1 a 2x por semana ou sob demanda)</v>
      </c>
      <c r="G77" s="14" t="str">
        <f>VLOOKUP(A77,[1]Vagas!$B:$BC,39,0)</f>
        <v>Apoiar em analises de mercado, benchmarks, processos de compras, projetos de redução de custos e gestão de indicadores</v>
      </c>
    </row>
    <row r="78" spans="1:7" ht="20.100000000000001" hidden="1" customHeight="1" x14ac:dyDescent="0.25">
      <c r="A78" s="13">
        <v>1070973</v>
      </c>
      <c r="B78" s="14"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4" t="str">
        <f>VLOOKUP(A78,[1]Vagas!$B:$BC,40,0)</f>
        <v>Híbrido - Remoto com acesso eventual (Ida de 1 a 2x por semana ou sob demanda)</v>
      </c>
      <c r="G78" s="14"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3">
        <v>1070959</v>
      </c>
      <c r="B79" s="14"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4" t="str">
        <f>VLOOKUP(A79,[1]Vagas!$B:$BC,40,0)</f>
        <v>Híbrido - Remoto, acesso frequente</v>
      </c>
      <c r="G79" s="14" t="str">
        <f>VLOOKUP(A79,[1]Vagas!$B:$BC,39,0)</f>
        <v>Automatização de processos e reportes que são gerados na coordenação, utilizando novas tecnologias e reduzindo o retrabalho.</v>
      </c>
    </row>
    <row r="80" spans="1:7" ht="20.100000000000001" hidden="1" customHeight="1" x14ac:dyDescent="0.25">
      <c r="A80" s="13">
        <v>1070943</v>
      </c>
      <c r="B80" s="14" t="str">
        <f>VLOOKUP(A80,[1]Vagas!$B:$AQ,4,0)</f>
        <v>ABERTO</v>
      </c>
      <c r="C80" s="8" t="str">
        <f>_xlfn.CONCAT(VLOOKUP(A80,[1]Vagas!$B:$AQ,41,0)," / ",VLOOKUP(A80,[1]Vagas!$B:$AQ,42,0))</f>
        <v>ES / Vitória</v>
      </c>
      <c r="D80" s="8" t="str">
        <f>VLOOKUP(A80,[1]Vagas!$B:$BC,54,0)</f>
        <v>ESTRATÉGIA</v>
      </c>
      <c r="E80" s="8" t="str">
        <f>VLOOKUP(A80,[1]Vagas!$B:$BC,37,0)</f>
        <v>ADMINISTRATIVO</v>
      </c>
      <c r="F80" s="14" t="str">
        <f>VLOOKUP(A80,[1]Vagas!$B:$BC,40,0)</f>
        <v>Onsite - Presencial</v>
      </c>
      <c r="G80" s="14" t="str">
        <f>VLOOKUP(A80,[1]Vagas!$B:$BC,39,0)</f>
        <v>Auxiliar nas atividades de recebimento, estocagem, separação e expedição de materiais, bem como fazer gestão dos indicadores referente a estes processos.</v>
      </c>
    </row>
    <row r="81" spans="1:7" ht="20.100000000000001" hidden="1" customHeight="1" x14ac:dyDescent="0.25">
      <c r="A81" s="13">
        <v>1070942</v>
      </c>
      <c r="B81" s="14" t="str">
        <f>VLOOKUP(A81,[1]Vagas!$B:$AQ,4,0)</f>
        <v>ABERTO</v>
      </c>
      <c r="C81" s="8" t="str">
        <f>_xlfn.CONCAT(VLOOKUP(A81,[1]Vagas!$B:$AQ,41,0)," / ",VLOOKUP(A81,[1]Vagas!$B:$AQ,42,0))</f>
        <v>ES / Vitória</v>
      </c>
      <c r="D81" s="8" t="str">
        <f>VLOOKUP(A81,[1]Vagas!$B:$BC,54,0)</f>
        <v>ESTRATÉGIA</v>
      </c>
      <c r="E81" s="8" t="str">
        <f>VLOOKUP(A81,[1]Vagas!$B:$BC,37,0)</f>
        <v>ADMINISTRATIVO</v>
      </c>
      <c r="F81" s="14" t="str">
        <f>VLOOKUP(A81,[1]Vagas!$B:$BC,40,0)</f>
        <v>Onsite - Presencial</v>
      </c>
      <c r="G81" s="14" t="str">
        <f>VLOOKUP(A81,[1]Vagas!$B:$BC,39,0)</f>
        <v>Auxiliar nos processos de coleta, recebimento, estocagem e destinação dos resíduos, bem como, na gestão dos indicadores destes processos.</v>
      </c>
    </row>
    <row r="82" spans="1:7" ht="20.100000000000001" hidden="1" customHeight="1" x14ac:dyDescent="0.25">
      <c r="A82" s="13">
        <v>1070937</v>
      </c>
      <c r="B82" s="14"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4" t="str">
        <f>VLOOKUP(A82,[1]Vagas!$B:$BC,40,0)</f>
        <v>Onsite - Presencial</v>
      </c>
      <c r="G82" s="14"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3">
        <v>1070927</v>
      </c>
      <c r="B83" s="14" t="str">
        <f>VLOOKUP(A83,[1]Vagas!$B:$AQ,4,0)</f>
        <v>ABERTO</v>
      </c>
      <c r="C83" s="8" t="str">
        <f>_xlfn.CONCAT(VLOOKUP(A83,[1]Vagas!$B:$AQ,41,0)," / ",VLOOKUP(A83,[1]Vagas!$B:$AQ,42,0))</f>
        <v>RJ / Rio de Janeiro</v>
      </c>
      <c r="D83" s="8" t="str">
        <f>VLOOKUP(A83,[1]Vagas!$B:$BC,54,0)</f>
        <v>SUSTENTABILIDADE</v>
      </c>
      <c r="E83" s="8" t="str">
        <f>VLOOKUP(A83,[1]Vagas!$B:$BC,37,0)</f>
        <v>Fundação Vale</v>
      </c>
      <c r="F83" s="14" t="str">
        <f>VLOOKUP(A83,[1]Vagas!$B:$BC,40,0)</f>
        <v>Híbrido - Remoto com acesso eventual (Ida de 1 a 2x por semana ou sob demanda)</v>
      </c>
      <c r="G83" s="14"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3">
        <v>1070902</v>
      </c>
      <c r="B84" s="14" t="str">
        <f>VLOOKUP(A84,[1]Vagas!$B:$AQ,4,0)</f>
        <v>ABERTO</v>
      </c>
      <c r="C84" s="8" t="str">
        <f>_xlfn.CONCAT(VLOOKUP(A84,[1]Vagas!$B:$AQ,41,0)," / ",VLOOKUP(A84,[1]Vagas!$B:$AQ,42,0))</f>
        <v>MA / São Luís</v>
      </c>
      <c r="D84" s="8" t="str">
        <f>VLOOKUP(A84,[1]Vagas!$B:$BC,54,0)</f>
        <v>MINA E USINA</v>
      </c>
      <c r="E84" s="8" t="str">
        <f>VLOOKUP(A84,[1]Vagas!$B:$BC,37,0)</f>
        <v>ENGENHARIA</v>
      </c>
      <c r="F84" s="14" t="str">
        <f>VLOOKUP(A84,[1]Vagas!$B:$BC,40,0)</f>
        <v>Híbrido - Remoto, acesso frequente</v>
      </c>
      <c r="G84" s="14"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3">
        <v>1070897</v>
      </c>
      <c r="B85" s="14" t="str">
        <f>VLOOKUP(A85,[1]Vagas!$B:$AQ,4,0)</f>
        <v>ABERTO</v>
      </c>
      <c r="C85" s="8" t="str">
        <f>_xlfn.CONCAT(VLOOKUP(A85,[1]Vagas!$B:$AQ,41,0)," / ",VLOOKUP(A85,[1]Vagas!$B:$AQ,42,0))</f>
        <v>MG / Governador Valadares</v>
      </c>
      <c r="D85" s="8" t="str">
        <f>VLOOKUP(A85,[1]Vagas!$B:$BC,54,0)</f>
        <v>ESTRATÉGIA</v>
      </c>
      <c r="E85" s="8" t="str">
        <f>VLOOKUP(A85,[1]Vagas!$B:$BC,37,0)</f>
        <v>ADMINISTRATIVO</v>
      </c>
      <c r="F85" s="14" t="str">
        <f>VLOOKUP(A85,[1]Vagas!$B:$BC,40,0)</f>
        <v>Híbrido - Remoto, acesso frequente</v>
      </c>
      <c r="G85" s="14" t="str">
        <f>VLOOKUP(A85,[1]Vagas!$B:$BC,39,0)</f>
        <v xml:space="preserve">ATIVIDADES RELACIOANADA A GESTÃO DO TREM DE PASSAGEIROS, CONSTRUÇÃO E ANÁLISES DE INDICADORES, RELATÓRIOS, APRESENTAÇÕES. </v>
      </c>
    </row>
    <row r="86" spans="1:7" ht="20.100000000000001" hidden="1" customHeight="1" x14ac:dyDescent="0.25">
      <c r="A86" s="13">
        <v>1071044</v>
      </c>
      <c r="B86" s="14"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4" t="str">
        <f>VLOOKUP(A86,[1]Vagas!$B:$BC,40,0)</f>
        <v>Híbrido - Remoto, acesso frequente</v>
      </c>
      <c r="G86" s="14" t="str">
        <f>VLOOKUP(A86,[1]Vagas!$B:$BC,39,0)</f>
        <v>Gestão de indicadores da área
Suporte nas ferramentas de VPS
Suporte nas atividades de rotina e projetos estratégicos da área</v>
      </c>
    </row>
    <row r="87" spans="1:7" ht="20.100000000000001" hidden="1" customHeight="1" x14ac:dyDescent="0.25">
      <c r="A87" s="13">
        <v>1071040</v>
      </c>
      <c r="B87" s="14" t="str">
        <f>VLOOKUP(A87,[1]Vagas!$B:$AQ,4,0)</f>
        <v>ABERTO</v>
      </c>
      <c r="C87" s="8" t="str">
        <f>_xlfn.CONCAT(VLOOKUP(A87,[1]Vagas!$B:$AQ,41,0)," / ",VLOOKUP(A87,[1]Vagas!$B:$AQ,42,0))</f>
        <v>RJ / Mangaratiba</v>
      </c>
      <c r="D87" s="8" t="str">
        <f>VLOOKUP(A87,[1]Vagas!$B:$BC,54,0)</f>
        <v>PORTOS</v>
      </c>
      <c r="E87" s="8" t="str">
        <f>VLOOKUP(A87,[1]Vagas!$B:$BC,37,0)</f>
        <v>MANUTENÇÃO DE PORTO</v>
      </c>
      <c r="F87" s="14" t="str">
        <f>VLOOKUP(A87,[1]Vagas!$B:$BC,40,0)</f>
        <v>Onsite - Presencial</v>
      </c>
      <c r="G87" s="14"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3">
        <v>1070986</v>
      </c>
      <c r="B88" s="14" t="str">
        <f>VLOOKUP(A88,[1]Vagas!$B:$AQ,4,0)</f>
        <v>ABERTO</v>
      </c>
      <c r="C88" s="8" t="str">
        <f>_xlfn.CONCAT(VLOOKUP(A88,[1]Vagas!$B:$AQ,41,0)," / ",VLOOKUP(A88,[1]Vagas!$B:$AQ,42,0))</f>
        <v>MG / Nova Lima</v>
      </c>
      <c r="D88" s="8" t="str">
        <f>VLOOKUP(A88,[1]Vagas!$B:$BC,54,0)</f>
        <v>ESTRATÉGIA</v>
      </c>
      <c r="E88" s="8" t="str">
        <f>VLOOKUP(A88,[1]Vagas!$B:$BC,37,0)</f>
        <v>PROJETOS CAPITAL</v>
      </c>
      <c r="F88" s="14" t="str">
        <f>VLOOKUP(A88,[1]Vagas!$B:$BC,40,0)</f>
        <v>Híbrido - Remoto com acesso eventual (Ida de 1 a 2x por semana ou sob demanda)</v>
      </c>
      <c r="G88" s="14" t="str">
        <f>VLOOKUP(A88,[1]Vagas!$B:$BC,39,0)</f>
        <v xml:space="preserve">Automatização de projetos, organização de rotinas administrativas,  suporte para a equipe em tarefas técnicas. </v>
      </c>
    </row>
    <row r="89" spans="1:7" ht="20.100000000000001" hidden="1" customHeight="1" x14ac:dyDescent="0.25">
      <c r="A89" s="13">
        <v>1071154</v>
      </c>
      <c r="B89" s="14"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4" t="str">
        <f>VLOOKUP(A89,[1]Vagas!$B:$BC,40,0)</f>
        <v>Híbrido - Remoto com acesso eventual (Ida de 1 a 2x por semana ou sob demanda)</v>
      </c>
      <c r="G89" s="14"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3">
        <v>1071150</v>
      </c>
      <c r="B90" s="14" t="str">
        <f>VLOOKUP(A90,[1]Vagas!$B:$AQ,4,0)</f>
        <v>ABERTO</v>
      </c>
      <c r="C90" s="8" t="str">
        <f>_xlfn.CONCAT(VLOOKUP(A90,[1]Vagas!$B:$AQ,41,0)," / ",VLOOKUP(A90,[1]Vagas!$B:$AQ,42,0))</f>
        <v>MG / Nova Lima</v>
      </c>
      <c r="D90" s="8" t="str">
        <f>VLOOKUP(A90,[1]Vagas!$B:$BC,54,0)</f>
        <v>ESTRATÉGIA</v>
      </c>
      <c r="E90" s="8" t="str">
        <f>VLOOKUP(A90,[1]Vagas!$B:$BC,37,0)</f>
        <v>PROJETOS CAPITAL</v>
      </c>
      <c r="F90" s="14" t="str">
        <f>VLOOKUP(A90,[1]Vagas!$B:$BC,40,0)</f>
        <v>Híbrido - Remoto com acesso eventual (Ida de 1 a 2x por semana ou sob demanda)</v>
      </c>
      <c r="G90" s="14"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3">
        <v>1071142</v>
      </c>
      <c r="B91" s="14" t="str">
        <f>VLOOKUP(A91,[1]Vagas!$B:$AQ,4,0)</f>
        <v>ABERTO</v>
      </c>
      <c r="C91" s="8" t="str">
        <f>_xlfn.CONCAT(VLOOKUP(A91,[1]Vagas!$B:$AQ,41,0)," / ",VLOOKUP(A91,[1]Vagas!$B:$AQ,42,0))</f>
        <v>RJ / Rio de Janeiro</v>
      </c>
      <c r="D91" s="8" t="str">
        <f>VLOOKUP(A91,[1]Vagas!$B:$BC,54,0)</f>
        <v>JURÍDICO</v>
      </c>
      <c r="E91" s="8" t="str">
        <f>VLOOKUP(A91,[1]Vagas!$B:$BC,37,0)</f>
        <v>JURIDICO</v>
      </c>
      <c r="F91" s="14" t="str">
        <f>VLOOKUP(A91,[1]Vagas!$B:$BC,40,0)</f>
        <v>Híbrido - Remoto com acesso eventual (Ida de 1 a 2x por semana ou sob demanda)</v>
      </c>
      <c r="G91" s="14" t="str">
        <f>VLOOKUP(A91,[1]Vagas!$B:$BC,39,0)</f>
        <v>- Suporte ao Atendimento à Fiscalização
-Suporte à Regularidade Fiscal
- Suporte à Regularidade Cadastral</v>
      </c>
    </row>
    <row r="92" spans="1:7" ht="20.100000000000001" hidden="1" customHeight="1" x14ac:dyDescent="0.25">
      <c r="A92" s="13">
        <v>1071139</v>
      </c>
      <c r="B92" s="14"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4" t="str">
        <f>VLOOKUP(A92,[1]Vagas!$B:$BC,40,0)</f>
        <v>Onsite - Presencial</v>
      </c>
      <c r="G92" s="14"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3">
        <v>1071136</v>
      </c>
      <c r="B93" s="14" t="str">
        <f>VLOOKUP(A93,[1]Vagas!$B:$AQ,4,0)</f>
        <v>ABERTO</v>
      </c>
      <c r="C93" s="8" t="str">
        <f>_xlfn.CONCAT(VLOOKUP(A93,[1]Vagas!$B:$AQ,41,0)," / ",VLOOKUP(A93,[1]Vagas!$B:$AQ,42,0))</f>
        <v>MA / São Luís</v>
      </c>
      <c r="D93" s="8" t="str">
        <f>VLOOKUP(A93,[1]Vagas!$B:$BC,54,0)</f>
        <v>FERROVIAS</v>
      </c>
      <c r="E93" s="8" t="str">
        <f>VLOOKUP(A93,[1]Vagas!$B:$BC,37,0)</f>
        <v>ENGENHARIA</v>
      </c>
      <c r="F93" s="14" t="str">
        <f>VLOOKUP(A93,[1]Vagas!$B:$BC,40,0)</f>
        <v>Híbrido - Remoto, acesso frequente</v>
      </c>
      <c r="G93" s="14"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3">
        <v>1071102</v>
      </c>
      <c r="B94" s="14" t="str">
        <f>VLOOKUP(A94,[1]Vagas!$B:$AQ,4,0)</f>
        <v>ABERTO</v>
      </c>
      <c r="C94" s="8" t="str">
        <f>_xlfn.CONCAT(VLOOKUP(A94,[1]Vagas!$B:$AQ,41,0)," / ",VLOOKUP(A94,[1]Vagas!$B:$AQ,42,0))</f>
        <v>ES / Vitória</v>
      </c>
      <c r="D94" s="8" t="str">
        <f>VLOOKUP(A94,[1]Vagas!$B:$BC,54,0)</f>
        <v>PORTOS</v>
      </c>
      <c r="E94" s="8" t="str">
        <f>VLOOKUP(A94,[1]Vagas!$B:$BC,37,0)</f>
        <v>MANUTENÇÃO DE PORTO</v>
      </c>
      <c r="F94" s="14" t="str">
        <f>VLOOKUP(A94,[1]Vagas!$B:$BC,40,0)</f>
        <v>Onsite - Presencial</v>
      </c>
      <c r="G94" s="14" t="str">
        <f>VLOOKUP(A94,[1]Vagas!$B:$BC,39,0)</f>
        <v>Controle e gestão dos indicadores de performance,processos, custeio, segurança segundo os pilares do FMDS</v>
      </c>
    </row>
    <row r="95" spans="1:7" ht="20.100000000000001" hidden="1" customHeight="1" x14ac:dyDescent="0.25">
      <c r="A95" s="13">
        <v>1071099</v>
      </c>
      <c r="B95" s="14" t="str">
        <f>VLOOKUP(A95,[1]Vagas!$B:$AQ,4,0)</f>
        <v>ABERTO</v>
      </c>
      <c r="C95" s="8" t="str">
        <f>_xlfn.CONCAT(VLOOKUP(A95,[1]Vagas!$B:$AQ,41,0)," / ",VLOOKUP(A95,[1]Vagas!$B:$AQ,42,0))</f>
        <v>MA / São Luís</v>
      </c>
      <c r="D95" s="8" t="str">
        <f>VLOOKUP(A95,[1]Vagas!$B:$BC,54,0)</f>
        <v>FERROVIAS</v>
      </c>
      <c r="E95" s="8" t="str">
        <f>VLOOKUP(A95,[1]Vagas!$B:$BC,37,0)</f>
        <v>MANUTENÇÃO DE FERROVIA</v>
      </c>
      <c r="F95" s="14" t="str">
        <f>VLOOKUP(A95,[1]Vagas!$B:$BC,40,0)</f>
        <v>Onsite - Presencial</v>
      </c>
      <c r="G95" s="14"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3">
        <v>1071092</v>
      </c>
      <c r="B96" s="14" t="str">
        <f>VLOOKUP(A96,[1]Vagas!$B:$AQ,4,0)</f>
        <v>ABERTO</v>
      </c>
      <c r="C96" s="8" t="str">
        <f>_xlfn.CONCAT(VLOOKUP(A96,[1]Vagas!$B:$AQ,41,0)," / ",VLOOKUP(A96,[1]Vagas!$B:$AQ,42,0))</f>
        <v>ES / Vitória</v>
      </c>
      <c r="D96" s="8" t="str">
        <f>VLOOKUP(A96,[1]Vagas!$B:$BC,54,0)</f>
        <v>PORTOS</v>
      </c>
      <c r="E96" s="8" t="str">
        <f>VLOOKUP(A96,[1]Vagas!$B:$BC,37,0)</f>
        <v>OPERAÇÃO DE PORTOS</v>
      </c>
      <c r="F96" s="14" t="str">
        <f>VLOOKUP(A96,[1]Vagas!$B:$BC,40,0)</f>
        <v>Onsite - Presencial</v>
      </c>
      <c r="G96" s="14"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3">
        <v>1071088</v>
      </c>
      <c r="B97" s="14" t="str">
        <f>VLOOKUP(A97,[1]Vagas!$B:$AQ,4,0)</f>
        <v>ABERTO</v>
      </c>
      <c r="C97" s="8" t="str">
        <f>_xlfn.CONCAT(VLOOKUP(A97,[1]Vagas!$B:$AQ,41,0)," / ",VLOOKUP(A97,[1]Vagas!$B:$AQ,42,0))</f>
        <v>PA / Marabá</v>
      </c>
      <c r="D97" s="8" t="str">
        <f>VLOOKUP(A97,[1]Vagas!$B:$BC,54,0)</f>
        <v>SAÚDE, SEGURANÇA E RISCO OPERACIONAL</v>
      </c>
      <c r="E97" s="8" t="str">
        <f>VLOOKUP(A97,[1]Vagas!$B:$BC,37,0)</f>
        <v>ENGENHARIA</v>
      </c>
      <c r="F97" s="14" t="str">
        <f>VLOOKUP(A97,[1]Vagas!$B:$BC,40,0)</f>
        <v>Onsite - Presencial</v>
      </c>
      <c r="G97" s="14"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3">
        <v>1071266</v>
      </c>
      <c r="B98" s="14"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4" t="str">
        <f>VLOOKUP(A98,[1]Vagas!$B:$BC,40,0)</f>
        <v>Híbrido - Remoto, acesso frequente</v>
      </c>
      <c r="G98" s="14" t="str">
        <f>VLOOKUP(A98,[1]Vagas!$B:$BC,39,0)</f>
        <v xml:space="preserve">Aprender sobre as rotinas da equipe, acompanhar as atividades de execução e desenvolver trabalhos que consolidem seu aprendizado. </v>
      </c>
    </row>
    <row r="99" spans="1:7" ht="20.100000000000001" hidden="1" customHeight="1" x14ac:dyDescent="0.25">
      <c r="A99" s="13">
        <v>1071264</v>
      </c>
      <c r="B99" s="14" t="str">
        <f>VLOOKUP(A99,[1]Vagas!$B:$AQ,4,0)</f>
        <v>ABERTO</v>
      </c>
      <c r="C99" s="8" t="str">
        <f>_xlfn.CONCAT(VLOOKUP(A99,[1]Vagas!$B:$AQ,41,0)," / ",VLOOKUP(A99,[1]Vagas!$B:$AQ,42,0))</f>
        <v>PA / Parauapebas</v>
      </c>
      <c r="D99" s="8" t="str">
        <f>VLOOKUP(A99,[1]Vagas!$B:$BC,54,0)</f>
        <v>ESTRATÉGIA</v>
      </c>
      <c r="E99" s="8" t="str">
        <f>VLOOKUP(A99,[1]Vagas!$B:$BC,37,0)</f>
        <v>GESTÃO ESTRATEGICA</v>
      </c>
      <c r="F99" s="14" t="str">
        <f>VLOOKUP(A99,[1]Vagas!$B:$BC,40,0)</f>
        <v>Onsite - Presencial</v>
      </c>
      <c r="G99" s="14"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3">
        <v>1071253</v>
      </c>
      <c r="B100" s="14"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4" t="str">
        <f>VLOOKUP(A100,[1]Vagas!$B:$BC,40,0)</f>
        <v>Híbrido - Remoto, acesso frequente</v>
      </c>
      <c r="G100" s="14" t="str">
        <f>VLOOKUP(A100,[1]Vagas!$B:$BC,39,0)</f>
        <v>Auxiliar no controle de produtividade, gestão dos indicadores e suporte na confecção dos materiais apresentados no fóruns da área.</v>
      </c>
    </row>
    <row r="101" spans="1:7" ht="20.100000000000001" hidden="1" customHeight="1" x14ac:dyDescent="0.25">
      <c r="A101" s="13">
        <v>1071248</v>
      </c>
      <c r="B101" s="14" t="str">
        <f>VLOOKUP(A101,[1]Vagas!$B:$AQ,4,0)</f>
        <v>ABERTO</v>
      </c>
      <c r="C101" s="8" t="str">
        <f>_xlfn.CONCAT(VLOOKUP(A101,[1]Vagas!$B:$AQ,41,0)," / ",VLOOKUP(A101,[1]Vagas!$B:$AQ,42,0))</f>
        <v>PA / Parauapebas</v>
      </c>
      <c r="D101" s="8" t="str">
        <f>VLOOKUP(A101,[1]Vagas!$B:$BC,54,0)</f>
        <v>FERROVIAS</v>
      </c>
      <c r="E101" s="8" t="str">
        <f>VLOOKUP(A101,[1]Vagas!$B:$BC,37,0)</f>
        <v>MANUTENÇÃO DE FERROVIA</v>
      </c>
      <c r="F101" s="14" t="str">
        <f>VLOOKUP(A101,[1]Vagas!$B:$BC,40,0)</f>
        <v>Onsite - Presencial</v>
      </c>
      <c r="G101" s="14"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3">
        <v>1071238</v>
      </c>
      <c r="B102" s="14"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4" t="str">
        <f>VLOOKUP(A102,[1]Vagas!$B:$BC,40,0)</f>
        <v>Onsite - Presencial</v>
      </c>
      <c r="G102" s="14" t="str">
        <f>VLOOKUP(A102,[1]Vagas!$B:$BC,39,0)</f>
        <v xml:space="preserve">Confiabilidade, Finanças e melhorias envolvendo elétrica e instrumentação. </v>
      </c>
    </row>
    <row r="103" spans="1:7" ht="20.100000000000001" hidden="1" customHeight="1" x14ac:dyDescent="0.25">
      <c r="A103" s="13">
        <v>1071231</v>
      </c>
      <c r="B103" s="14" t="str">
        <f>VLOOKUP(A103,[1]Vagas!$B:$AQ,4,0)</f>
        <v>ABERTO</v>
      </c>
      <c r="C103" s="8" t="str">
        <f>_xlfn.CONCAT(VLOOKUP(A103,[1]Vagas!$B:$AQ,41,0)," / ",VLOOKUP(A103,[1]Vagas!$B:$AQ,42,0))</f>
        <v>MA / São Luís</v>
      </c>
      <c r="D103" s="8" t="str">
        <f>VLOOKUP(A103,[1]Vagas!$B:$BC,54,0)</f>
        <v>FERROVIAS</v>
      </c>
      <c r="E103" s="8" t="str">
        <f>VLOOKUP(A103,[1]Vagas!$B:$BC,37,0)</f>
        <v>MANUTENÇÃO DE FERROVIA</v>
      </c>
      <c r="F103" s="14" t="str">
        <f>VLOOKUP(A103,[1]Vagas!$B:$BC,40,0)</f>
        <v>Onsite - Presencial</v>
      </c>
      <c r="G103" s="14"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3">
        <v>1071227</v>
      </c>
      <c r="B104" s="14"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4" t="str">
        <f>VLOOKUP(A104,[1]Vagas!$B:$BC,40,0)</f>
        <v>Híbrido - Remoto com acesso eventual (Ida de 1 a 2x por semana ou sob demanda)</v>
      </c>
      <c r="G104" s="14" t="str">
        <f>VLOOKUP(A104,[1]Vagas!$B:$BC,39,0)</f>
        <v>Suportar a coordenação de Geotecnologia do corredor sul.</v>
      </c>
    </row>
    <row r="105" spans="1:7" ht="20.100000000000001" hidden="1" customHeight="1" x14ac:dyDescent="0.25">
      <c r="A105" s="13">
        <v>1071218</v>
      </c>
      <c r="B105" s="14" t="str">
        <f>VLOOKUP(A105,[1]Vagas!$B:$AQ,4,0)</f>
        <v>ABERTO</v>
      </c>
      <c r="C105" s="8" t="str">
        <f>_xlfn.CONCAT(VLOOKUP(A105,[1]Vagas!$B:$AQ,41,0)," / ",VLOOKUP(A105,[1]Vagas!$B:$AQ,42,0))</f>
        <v>PA / Parauapebas</v>
      </c>
      <c r="D105" s="8" t="str">
        <f>VLOOKUP(A105,[1]Vagas!$B:$BC,54,0)</f>
        <v>FERROVIAS</v>
      </c>
      <c r="E105" s="8" t="str">
        <f>VLOOKUP(A105,[1]Vagas!$B:$BC,37,0)</f>
        <v>MANUTENÇÃO DE FERROVIA</v>
      </c>
      <c r="F105" s="14" t="str">
        <f>VLOOKUP(A105,[1]Vagas!$B:$BC,40,0)</f>
        <v>Onsite - Presencial</v>
      </c>
      <c r="G105" s="14"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3">
        <v>1071205</v>
      </c>
      <c r="B106" s="14"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4" t="str">
        <f>VLOOKUP(A106,[1]Vagas!$B:$BC,40,0)</f>
        <v>Onsite - Presencial</v>
      </c>
      <c r="G106" s="14"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3">
        <v>1071196</v>
      </c>
      <c r="B107" s="14" t="str">
        <f>VLOOKUP(A107,[1]Vagas!$B:$AQ,4,0)</f>
        <v>ABERTO</v>
      </c>
      <c r="C107" s="8" t="str">
        <f>_xlfn.CONCAT(VLOOKUP(A107,[1]Vagas!$B:$AQ,41,0)," / ",VLOOKUP(A107,[1]Vagas!$B:$AQ,42,0))</f>
        <v>RJ / Rio de Janeiro</v>
      </c>
      <c r="D107" s="8" t="str">
        <f>VLOOKUP(A107,[1]Vagas!$B:$BC,54,0)</f>
        <v>ESTRATÉGIA</v>
      </c>
      <c r="E107" s="8" t="str">
        <f>VLOOKUP(A107,[1]Vagas!$B:$BC,37,0)</f>
        <v>ADMINISTRATIVO</v>
      </c>
      <c r="F107" s="14" t="str">
        <f>VLOOKUP(A107,[1]Vagas!$B:$BC,40,0)</f>
        <v>Híbrido - Remoto, acesso frequente</v>
      </c>
      <c r="G107" s="14"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3">
        <v>1071194</v>
      </c>
      <c r="B108" s="14" t="str">
        <f>VLOOKUP(A108,[1]Vagas!$B:$AQ,4,0)</f>
        <v>ABERTO</v>
      </c>
      <c r="C108" s="8" t="str">
        <f>_xlfn.CONCAT(VLOOKUP(A108,[1]Vagas!$B:$AQ,41,0)," / ",VLOOKUP(A108,[1]Vagas!$B:$AQ,42,0))</f>
        <v>MA / São Luís</v>
      </c>
      <c r="D108" s="8" t="str">
        <f>VLOOKUP(A108,[1]Vagas!$B:$BC,54,0)</f>
        <v>LOGÍSTICA</v>
      </c>
      <c r="E108" s="8" t="str">
        <f>VLOOKUP(A108,[1]Vagas!$B:$BC,37,0)</f>
        <v>Infraestrutura</v>
      </c>
      <c r="F108" s="14" t="str">
        <f>VLOOKUP(A108,[1]Vagas!$B:$BC,40,0)</f>
        <v>Híbrido - Remoto, acesso frequente</v>
      </c>
      <c r="G108" s="14" t="str">
        <f>VLOOKUP(A108,[1]Vagas!$B:$BC,39,0)</f>
        <v>Apoiar no fechamento de ações no SAP, estruturar apresentações gerenciais, apoiar no FMDS, apoiar em atividades administrativas das reformas</v>
      </c>
    </row>
    <row r="109" spans="1:7" ht="20.100000000000001" hidden="1" customHeight="1" x14ac:dyDescent="0.25">
      <c r="A109" s="13">
        <v>1071192</v>
      </c>
      <c r="B109" s="14" t="str">
        <f>VLOOKUP(A109,[1]Vagas!$B:$AQ,4,0)</f>
        <v>ABERTO</v>
      </c>
      <c r="C109" s="8" t="str">
        <f>_xlfn.CONCAT(VLOOKUP(A109,[1]Vagas!$B:$AQ,41,0)," / ",VLOOKUP(A109,[1]Vagas!$B:$AQ,42,0))</f>
        <v>PA / Marabá</v>
      </c>
      <c r="D109" s="8" t="str">
        <f>VLOOKUP(A109,[1]Vagas!$B:$BC,54,0)</f>
        <v>FERROVIAS</v>
      </c>
      <c r="E109" s="8" t="str">
        <f>VLOOKUP(A109,[1]Vagas!$B:$BC,37,0)</f>
        <v>MANUTENÇÃO DE FERROVIA</v>
      </c>
      <c r="F109" s="14" t="str">
        <f>VLOOKUP(A109,[1]Vagas!$B:$BC,40,0)</f>
        <v>Onsite - Presencial</v>
      </c>
      <c r="G109" s="14"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3">
        <v>1071188</v>
      </c>
      <c r="B110" s="14" t="str">
        <f>VLOOKUP(A110,[1]Vagas!$B:$AQ,4,0)</f>
        <v>ABERTO</v>
      </c>
      <c r="C110" s="8" t="str">
        <f>_xlfn.CONCAT(VLOOKUP(A110,[1]Vagas!$B:$AQ,41,0)," / ",VLOOKUP(A110,[1]Vagas!$B:$AQ,42,0))</f>
        <v>MA / São Luís</v>
      </c>
      <c r="D110" s="8" t="str">
        <f>VLOOKUP(A110,[1]Vagas!$B:$BC,54,0)</f>
        <v>PORTOS</v>
      </c>
      <c r="E110" s="8" t="str">
        <f>VLOOKUP(A110,[1]Vagas!$B:$BC,37,0)</f>
        <v>Controle de Qualidade</v>
      </c>
      <c r="F110" s="14" t="str">
        <f>VLOOKUP(A110,[1]Vagas!$B:$BC,40,0)</f>
        <v>Híbrido - Remoto, acesso frequente</v>
      </c>
      <c r="G110" s="14" t="str">
        <f>VLOOKUP(A110,[1]Vagas!$B:$BC,39,0)</f>
        <v>Controle de indicadores de processos
Desenvolvimentos de ferramentas para melhoria dos controles
Análises estatísticas dos processos</v>
      </c>
    </row>
    <row r="111" spans="1:7" ht="20.100000000000001" hidden="1" customHeight="1" x14ac:dyDescent="0.25">
      <c r="A111" s="13">
        <v>1071260</v>
      </c>
      <c r="B111" s="14" t="str">
        <f>VLOOKUP(A111,[1]Vagas!$B:$AQ,4,0)</f>
        <v>ABERTO</v>
      </c>
      <c r="C111" s="8" t="str">
        <f>_xlfn.CONCAT(VLOOKUP(A111,[1]Vagas!$B:$AQ,41,0)," / ",VLOOKUP(A111,[1]Vagas!$B:$AQ,42,0))</f>
        <v>RJ / Rio de Janeiro</v>
      </c>
      <c r="D111" s="8" t="str">
        <f>VLOOKUP(A111,[1]Vagas!$B:$BC,54,0)</f>
        <v>FINANÇAS</v>
      </c>
      <c r="E111" s="8" t="str">
        <f>VLOOKUP(A111,[1]Vagas!$B:$BC,37,0)</f>
        <v>FINANÇAS</v>
      </c>
      <c r="F111" s="14" t="str">
        <f>VLOOKUP(A111,[1]Vagas!$B:$BC,40,0)</f>
        <v>Híbrido - Remoto com acesso eventual (Ida de 1 a 2x por semana ou sob demanda)</v>
      </c>
      <c r="G111" s="14"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3">
        <v>1071259</v>
      </c>
      <c r="B112" s="14"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4" t="str">
        <f>VLOOKUP(A112,[1]Vagas!$B:$BC,40,0)</f>
        <v>Híbrido - Remoto com acesso eventual (Ida de 1 a 2x por semana ou sob demanda)</v>
      </c>
      <c r="G112" s="14"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3">
        <v>1071187</v>
      </c>
      <c r="B113" s="14" t="str">
        <f>VLOOKUP(A113,[1]Vagas!$B:$AQ,4,0)</f>
        <v>ABERTO</v>
      </c>
      <c r="C113" s="8" t="str">
        <f>_xlfn.CONCAT(VLOOKUP(A113,[1]Vagas!$B:$AQ,41,0)," / ",VLOOKUP(A113,[1]Vagas!$B:$AQ,42,0))</f>
        <v>MG / Mariana</v>
      </c>
      <c r="D113" s="8" t="str">
        <f>VLOOKUP(A113,[1]Vagas!$B:$BC,54,0)</f>
        <v>FERROVIAS</v>
      </c>
      <c r="E113" s="8" t="str">
        <f>VLOOKUP(A113,[1]Vagas!$B:$BC,37,0)</f>
        <v>OPERAÇÃO DE FERROVIA</v>
      </c>
      <c r="F113" s="14" t="str">
        <f>VLOOKUP(A113,[1]Vagas!$B:$BC,40,0)</f>
        <v>Onsite - Presencial</v>
      </c>
      <c r="G113" s="14" t="str">
        <f>VLOOKUP(A113,[1]Vagas!$B:$BC,39,0)</f>
        <v xml:space="preserve">Desempenhar papeis de cuidar e gerir sistemas da VALE, desenvolvimento de FMDS e VPS na área.  E atuar em campo junto as equipes. </v>
      </c>
    </row>
    <row r="114" spans="1:7" ht="20.100000000000001" hidden="1" customHeight="1" x14ac:dyDescent="0.25">
      <c r="A114" s="13">
        <v>1071363</v>
      </c>
      <c r="B114" s="14" t="str">
        <f>VLOOKUP(A114,[1]Vagas!$B:$AQ,4,0)</f>
        <v>ABERTO</v>
      </c>
      <c r="C114" s="8" t="str">
        <f>_xlfn.CONCAT(VLOOKUP(A114,[1]Vagas!$B:$AQ,41,0)," / ",VLOOKUP(A114,[1]Vagas!$B:$AQ,42,0))</f>
        <v>MG / Nova Lima</v>
      </c>
      <c r="D114" s="8" t="str">
        <f>VLOOKUP(A114,[1]Vagas!$B:$BC,54,0)</f>
        <v>MINA E USINA</v>
      </c>
      <c r="E114" s="8" t="str">
        <f>VLOOKUP(A114,[1]Vagas!$B:$BC,37,0)</f>
        <v>MANUTENÇÃO DE USINA</v>
      </c>
      <c r="F114" s="14" t="str">
        <f>VLOOKUP(A114,[1]Vagas!$B:$BC,40,0)</f>
        <v>Onsite - Presencial</v>
      </c>
      <c r="G114" s="14"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3">
        <v>1071359</v>
      </c>
      <c r="B115" s="14" t="str">
        <f>VLOOKUP(A115,[1]Vagas!$B:$AQ,4,0)</f>
        <v>ABERTO</v>
      </c>
      <c r="C115" s="8" t="str">
        <f>_xlfn.CONCAT(VLOOKUP(A115,[1]Vagas!$B:$AQ,41,0)," / ",VLOOKUP(A115,[1]Vagas!$B:$AQ,42,0))</f>
        <v>MA / São Luís</v>
      </c>
      <c r="D115" s="8" t="str">
        <f>VLOOKUP(A115,[1]Vagas!$B:$BC,54,0)</f>
        <v>FERROVIAS</v>
      </c>
      <c r="E115" s="8" t="str">
        <f>VLOOKUP(A115,[1]Vagas!$B:$BC,37,0)</f>
        <v>MANUTENÇÃO DE FERROVIA</v>
      </c>
      <c r="F115" s="14" t="str">
        <f>VLOOKUP(A115,[1]Vagas!$B:$BC,40,0)</f>
        <v>Híbrido - Remoto, acesso frequente</v>
      </c>
      <c r="G115" s="14"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3">
        <v>1071352</v>
      </c>
      <c r="B116" s="14" t="str">
        <f>VLOOKUP(A116,[1]Vagas!$B:$AQ,4,0)</f>
        <v>ABERTO</v>
      </c>
      <c r="C116" s="8" t="str">
        <f>_xlfn.CONCAT(VLOOKUP(A116,[1]Vagas!$B:$AQ,41,0)," / ",VLOOKUP(A116,[1]Vagas!$B:$AQ,42,0))</f>
        <v>MA / São Luís</v>
      </c>
      <c r="D116" s="8" t="str">
        <f>VLOOKUP(A116,[1]Vagas!$B:$BC,54,0)</f>
        <v>PORTOS</v>
      </c>
      <c r="E116" s="8" t="str">
        <f>VLOOKUP(A116,[1]Vagas!$B:$BC,37,0)</f>
        <v>MANUTENÇÃO DE PORTO</v>
      </c>
      <c r="F116" s="14" t="str">
        <f>VLOOKUP(A116,[1]Vagas!$B:$BC,40,0)</f>
        <v>Onsite - Presencial</v>
      </c>
      <c r="G116" s="14"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3">
        <v>1071350</v>
      </c>
      <c r="B117" s="14" t="str">
        <f>VLOOKUP(A117,[1]Vagas!$B:$AQ,4,0)</f>
        <v>CANCELADO</v>
      </c>
      <c r="C117" s="8" t="str">
        <f>_xlfn.CONCAT(VLOOKUP(A117,[1]Vagas!$B:$AQ,41,0)," / ",VLOOKUP(A117,[1]Vagas!$B:$AQ,42,0))</f>
        <v>MG / Itabira</v>
      </c>
      <c r="D117" s="8" t="str">
        <f>VLOOKUP(A117,[1]Vagas!$B:$BC,54,0)</f>
        <v>MINA E USINA</v>
      </c>
      <c r="E117" s="8" t="str">
        <f>VLOOKUP(A117,[1]Vagas!$B:$BC,37,0)</f>
        <v>ENGENHARIA</v>
      </c>
      <c r="F117" s="14" t="str">
        <f>VLOOKUP(A117,[1]Vagas!$B:$BC,40,0)</f>
        <v>Híbrido - Remoto, acesso frequente</v>
      </c>
      <c r="G117" s="14"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3">
        <v>1071346</v>
      </c>
      <c r="B118" s="14"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4" t="str">
        <f>VLOOKUP(A118,[1]Vagas!$B:$BC,40,0)</f>
        <v>Onsite - Presencial</v>
      </c>
      <c r="G118" s="14" t="str">
        <f>VLOOKUP(A118,[1]Vagas!$B:$BC,39,0)</f>
        <v xml:space="preserve">Levantamento de dados e análises </v>
      </c>
    </row>
    <row r="119" spans="1:7" ht="20.100000000000001" hidden="1" customHeight="1" x14ac:dyDescent="0.25">
      <c r="A119" s="13">
        <v>1071340</v>
      </c>
      <c r="B119" s="14" t="str">
        <f>VLOOKUP(A119,[1]Vagas!$B:$AQ,4,0)</f>
        <v>ABERTO</v>
      </c>
      <c r="C119" s="8" t="str">
        <f>_xlfn.CONCAT(VLOOKUP(A119,[1]Vagas!$B:$AQ,41,0)," / ",VLOOKUP(A119,[1]Vagas!$B:$AQ,42,0))</f>
        <v>PA / Parauapebas</v>
      </c>
      <c r="D119" s="8" t="str">
        <f>VLOOKUP(A119,[1]Vagas!$B:$BC,54,0)</f>
        <v>ESTRATÉGIA</v>
      </c>
      <c r="E119" s="8" t="str">
        <f>VLOOKUP(A119,[1]Vagas!$B:$BC,37,0)</f>
        <v>EXCELÊNCIA OPERACIONAL</v>
      </c>
      <c r="F119" s="14" t="str">
        <f>VLOOKUP(A119,[1]Vagas!$B:$BC,40,0)</f>
        <v>Onsite - Presencial</v>
      </c>
      <c r="G119" s="14" t="str">
        <f>VLOOKUP(A119,[1]Vagas!$B:$BC,39,0)</f>
        <v>Atendimento e suporte para coordenação de EO, inspeções de 5S e Check de FMDS. Atualização das atividades dos analistas x auditorias.</v>
      </c>
    </row>
    <row r="120" spans="1:7" ht="20.100000000000001" hidden="1" customHeight="1" x14ac:dyDescent="0.25">
      <c r="A120" s="13">
        <v>1071339</v>
      </c>
      <c r="B120" s="14" t="str">
        <f>VLOOKUP(A120,[1]Vagas!$B:$AQ,4,0)</f>
        <v>ABERTO</v>
      </c>
      <c r="C120" s="8" t="str">
        <f>_xlfn.CONCAT(VLOOKUP(A120,[1]Vagas!$B:$AQ,41,0)," / ",VLOOKUP(A120,[1]Vagas!$B:$AQ,42,0))</f>
        <v>MG / Ipatinga</v>
      </c>
      <c r="D120" s="8" t="str">
        <f>VLOOKUP(A120,[1]Vagas!$B:$BC,54,0)</f>
        <v>FERROVIAS</v>
      </c>
      <c r="E120" s="8" t="str">
        <f>VLOOKUP(A120,[1]Vagas!$B:$BC,37,0)</f>
        <v>OPERAÇÃO DE FERROVIA</v>
      </c>
      <c r="F120" s="14" t="str">
        <f>VLOOKUP(A120,[1]Vagas!$B:$BC,40,0)</f>
        <v>Onsite - Presencial</v>
      </c>
      <c r="G120" s="14"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3">
        <v>1071338</v>
      </c>
      <c r="B121" s="14" t="str">
        <f>VLOOKUP(A121,[1]Vagas!$B:$AQ,4,0)</f>
        <v>ABERTO</v>
      </c>
      <c r="C121" s="8" t="str">
        <f>_xlfn.CONCAT(VLOOKUP(A121,[1]Vagas!$B:$AQ,41,0)," / ",VLOOKUP(A121,[1]Vagas!$B:$AQ,42,0))</f>
        <v>ES / Vitória</v>
      </c>
      <c r="D121" s="8" t="str">
        <f>VLOOKUP(A121,[1]Vagas!$B:$BC,54,0)</f>
        <v>LOGÍSTICA</v>
      </c>
      <c r="E121" s="8" t="str">
        <f>VLOOKUP(A121,[1]Vagas!$B:$BC,37,0)</f>
        <v>GESTÃO DE CONTRATOS</v>
      </c>
      <c r="F121" s="14" t="str">
        <f>VLOOKUP(A121,[1]Vagas!$B:$BC,40,0)</f>
        <v>Híbrido - Remoto com acesso eventual (Ida de 1 a 2x por semana ou sob demanda)</v>
      </c>
      <c r="G121" s="14"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3">
        <v>1071328</v>
      </c>
      <c r="B122" s="14"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4" t="str">
        <f>VLOOKUP(A122,[1]Vagas!$B:$BC,40,0)</f>
        <v>Híbrido - Remoto com acesso eventual (Ida de 1 a 2x por semana ou sob demanda)</v>
      </c>
      <c r="G122" s="14"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3">
        <v>1071315</v>
      </c>
      <c r="B123" s="14"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4" t="str">
        <f>VLOOKUP(A123,[1]Vagas!$B:$BC,40,0)</f>
        <v>Híbrido - Remoto com acesso eventual (Ida de 1 a 2x por semana ou sob demanda)</v>
      </c>
      <c r="G123" s="14"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3">
        <v>1071314</v>
      </c>
      <c r="B124" s="14" t="str">
        <f>VLOOKUP(A124,[1]Vagas!$B:$AQ,4,0)</f>
        <v>ABERTO</v>
      </c>
      <c r="C124" s="8" t="str">
        <f>_xlfn.CONCAT(VLOOKUP(A124,[1]Vagas!$B:$AQ,41,0)," / ",VLOOKUP(A124,[1]Vagas!$B:$AQ,42,0))</f>
        <v>MG / Ouro Preto</v>
      </c>
      <c r="D124" s="8" t="str">
        <f>VLOOKUP(A124,[1]Vagas!$B:$BC,54,0)</f>
        <v>MINA E USINA</v>
      </c>
      <c r="E124" s="8" t="str">
        <f>VLOOKUP(A124,[1]Vagas!$B:$BC,37,0)</f>
        <v>MANUTENÇÃO DE USINA</v>
      </c>
      <c r="F124" s="14" t="str">
        <f>VLOOKUP(A124,[1]Vagas!$B:$BC,40,0)</f>
        <v>Híbrido - Remoto, acesso frequente</v>
      </c>
      <c r="G124" s="14" t="str">
        <f>VLOOKUP(A124,[1]Vagas!$B:$BC,39,0)</f>
        <v>analises de falhas , acompanhamento de rotina de manutenção e implantação de projetos, Capanema e complexo mariana.</v>
      </c>
    </row>
    <row r="125" spans="1:7" ht="20.100000000000001" hidden="1" customHeight="1" x14ac:dyDescent="0.25">
      <c r="A125" s="13">
        <v>1071311</v>
      </c>
      <c r="B125" s="14"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4" t="str">
        <f>VLOOKUP(A125,[1]Vagas!$B:$BC,40,0)</f>
        <v>Onsite - Presencial</v>
      </c>
      <c r="G125" s="14" t="str">
        <f>VLOOKUP(A125,[1]Vagas!$B:$BC,39,0)</f>
        <v>Engenharia de Software, Banco de dados e Desenvolvimento de Software com linguagens de programação.</v>
      </c>
    </row>
    <row r="126" spans="1:7" ht="20.100000000000001" hidden="1" customHeight="1" x14ac:dyDescent="0.25">
      <c r="A126" s="13">
        <v>1071304</v>
      </c>
      <c r="B126" s="14" t="str">
        <f>VLOOKUP(A126,[1]Vagas!$B:$AQ,4,0)</f>
        <v>ABERTO</v>
      </c>
      <c r="C126" s="8" t="str">
        <f>_xlfn.CONCAT(VLOOKUP(A126,[1]Vagas!$B:$AQ,41,0)," / ",VLOOKUP(A126,[1]Vagas!$B:$AQ,42,0))</f>
        <v>RJ / Itaguaí</v>
      </c>
      <c r="D126" s="8" t="str">
        <f>VLOOKUP(A126,[1]Vagas!$B:$BC,54,0)</f>
        <v>PORTOS</v>
      </c>
      <c r="E126" s="8" t="str">
        <f>VLOOKUP(A126,[1]Vagas!$B:$BC,37,0)</f>
        <v>MANUTENÇÃO DE PORTO</v>
      </c>
      <c r="F126" s="14" t="str">
        <f>VLOOKUP(A126,[1]Vagas!$B:$BC,40,0)</f>
        <v>Onsite - Presencial</v>
      </c>
      <c r="G126" s="14"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3">
        <v>1071293</v>
      </c>
      <c r="B127" s="14" t="str">
        <f>VLOOKUP(A127,[1]Vagas!$B:$AQ,4,0)</f>
        <v>ABERTO</v>
      </c>
      <c r="C127" s="8" t="str">
        <f>_xlfn.CONCAT(VLOOKUP(A127,[1]Vagas!$B:$AQ,41,0)," / ",VLOOKUP(A127,[1]Vagas!$B:$AQ,42,0))</f>
        <v>MG / Nova Lima</v>
      </c>
      <c r="D127" s="8" t="str">
        <f>VLOOKUP(A127,[1]Vagas!$B:$BC,54,0)</f>
        <v>LOGÍSTICA</v>
      </c>
      <c r="E127" s="8" t="str">
        <f>VLOOKUP(A127,[1]Vagas!$B:$BC,37,0)</f>
        <v>INFRAESTRUTURA</v>
      </c>
      <c r="F127" s="14" t="str">
        <f>VLOOKUP(A127,[1]Vagas!$B:$BC,40,0)</f>
        <v>Onsite - Presencial</v>
      </c>
      <c r="G127" s="14" t="str">
        <f>VLOOKUP(A127,[1]Vagas!$B:$BC,39,0)</f>
        <v>Apoiar no fechamento de ações no SAP, estruturar apresentações gerenciais, apoiar no FMDS, apoiar em atividades administrativas das reformas</v>
      </c>
    </row>
    <row r="128" spans="1:7" ht="20.100000000000001" hidden="1" customHeight="1" x14ac:dyDescent="0.25">
      <c r="A128" s="13">
        <v>1071288</v>
      </c>
      <c r="B128" s="14" t="str">
        <f>VLOOKUP(A128,[1]Vagas!$B:$AQ,4,0)</f>
        <v>ABERTO</v>
      </c>
      <c r="C128" s="8" t="str">
        <f>_xlfn.CONCAT(VLOOKUP(A128,[1]Vagas!$B:$AQ,41,0)," / ",VLOOKUP(A128,[1]Vagas!$B:$AQ,42,0))</f>
        <v>MA / São Luís</v>
      </c>
      <c r="D128" s="8" t="str">
        <f>VLOOKUP(A128,[1]Vagas!$B:$BC,54,0)</f>
        <v>FERROVIAS</v>
      </c>
      <c r="E128" s="8" t="str">
        <f>VLOOKUP(A128,[1]Vagas!$B:$BC,37,0)</f>
        <v>MANUTENÇÃO DE FERROVIA</v>
      </c>
      <c r="F128" s="14" t="str">
        <f>VLOOKUP(A128,[1]Vagas!$B:$BC,40,0)</f>
        <v>Híbrido - Remoto, acesso frequente</v>
      </c>
      <c r="G128" s="14"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3">
        <v>1071355</v>
      </c>
      <c r="B129" s="14" t="str">
        <f>VLOOKUP(A129,[1]Vagas!$B:$AQ,4,0)</f>
        <v>ABERTO</v>
      </c>
      <c r="C129" s="8" t="str">
        <f>_xlfn.CONCAT(VLOOKUP(A129,[1]Vagas!$B:$AQ,41,0)," / ",VLOOKUP(A129,[1]Vagas!$B:$AQ,42,0))</f>
        <v>MA / Santa Inês</v>
      </c>
      <c r="D129" s="8" t="str">
        <f>VLOOKUP(A129,[1]Vagas!$B:$BC,54,0)</f>
        <v>FERROVIAS</v>
      </c>
      <c r="E129" s="8" t="str">
        <f>VLOOKUP(A129,[1]Vagas!$B:$BC,37,0)</f>
        <v>ENGENHARIA</v>
      </c>
      <c r="F129" s="14" t="str">
        <f>VLOOKUP(A129,[1]Vagas!$B:$BC,40,0)</f>
        <v>Onsite - Presencial</v>
      </c>
      <c r="G129" s="14"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3">
        <v>1071330</v>
      </c>
      <c r="B130" s="14"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4" t="str">
        <f>VLOOKUP(A130,[1]Vagas!$B:$BC,40,0)</f>
        <v>Híbrido - Remoto, acesso frequente</v>
      </c>
      <c r="G130" s="14"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3">
        <v>1071312</v>
      </c>
      <c r="B131" s="14" t="str">
        <f>VLOOKUP(A131,[1]Vagas!$B:$AQ,4,0)</f>
        <v>ABERTO</v>
      </c>
      <c r="C131" s="8" t="str">
        <f>_xlfn.CONCAT(VLOOKUP(A131,[1]Vagas!$B:$AQ,41,0)," / ",VLOOKUP(A131,[1]Vagas!$B:$AQ,42,0))</f>
        <v>ES / Vitória</v>
      </c>
      <c r="D131" s="8" t="str">
        <f>VLOOKUP(A131,[1]Vagas!$B:$BC,54,0)</f>
        <v>LOGÍSTICA</v>
      </c>
      <c r="E131" s="8" t="str">
        <f>VLOOKUP(A131,[1]Vagas!$B:$BC,37,0)</f>
        <v>LOGISTICA</v>
      </c>
      <c r="F131" s="14" t="str">
        <f>VLOOKUP(A131,[1]Vagas!$B:$BC,40,0)</f>
        <v>Híbrido - Remoto com acesso eventual (Ida de 1 a 2x por semana ou sob demanda)</v>
      </c>
      <c r="G131" s="14"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3">
        <v>1071301</v>
      </c>
      <c r="B132" s="14"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4" t="str">
        <f>VLOOKUP(A132,[1]Vagas!$B:$BC,40,0)</f>
        <v>Híbrido - Remoto, acesso frequente</v>
      </c>
      <c r="G132" s="14" t="str">
        <f>VLOOKUP(A132,[1]Vagas!$B:$BC,39,0)</f>
        <v>Suportar as análises qualitativas e quantitativas de confiabilidade, suportes técnicos e tratamentos de paradas e perdas de manutenção.</v>
      </c>
    </row>
    <row r="133" spans="1:7" ht="20.100000000000001" hidden="1" customHeight="1" x14ac:dyDescent="0.25">
      <c r="A133" s="13">
        <v>1071448</v>
      </c>
      <c r="B133" s="14" t="str">
        <f>VLOOKUP(A133,[1]Vagas!$B:$AQ,4,0)</f>
        <v>ABERTO</v>
      </c>
      <c r="C133" s="8" t="str">
        <f>_xlfn.CONCAT(VLOOKUP(A133,[1]Vagas!$B:$AQ,41,0)," / ",VLOOKUP(A133,[1]Vagas!$B:$AQ,42,0))</f>
        <v>MG / Nova Lima</v>
      </c>
      <c r="D133" s="8" t="str">
        <f>VLOOKUP(A133,[1]Vagas!$B:$BC,54,0)</f>
        <v>SUPRIMENTOS</v>
      </c>
      <c r="E133" s="8" t="str">
        <f>VLOOKUP(A133,[1]Vagas!$B:$BC,37,0)</f>
        <v>SUPRIMENTOS</v>
      </c>
      <c r="F133" s="14" t="str">
        <f>VLOOKUP(A133,[1]Vagas!$B:$BC,40,0)</f>
        <v>Híbrido - Remoto com acesso eventual (Ida de 1 a 2x por semana ou sob demanda)</v>
      </c>
      <c r="G133" s="14"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3">
        <v>1071444</v>
      </c>
      <c r="B134" s="14"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4" t="str">
        <f>VLOOKUP(A134,[1]Vagas!$B:$BC,40,0)</f>
        <v>Onsite - Presencial</v>
      </c>
      <c r="G134" s="14"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3">
        <v>1071441</v>
      </c>
      <c r="B135" s="14" t="str">
        <f>VLOOKUP(A135,[1]Vagas!$B:$AQ,4,0)</f>
        <v>ABERTO</v>
      </c>
      <c r="C135" s="8" t="str">
        <f>_xlfn.CONCAT(VLOOKUP(A135,[1]Vagas!$B:$AQ,41,0)," / ",VLOOKUP(A135,[1]Vagas!$B:$AQ,42,0))</f>
        <v>MG / Nova Lima</v>
      </c>
      <c r="D135" s="8" t="str">
        <f>VLOOKUP(A135,[1]Vagas!$B:$BC,54,0)</f>
        <v>ESTRATÉGIA</v>
      </c>
      <c r="E135" s="8" t="str">
        <f>VLOOKUP(A135,[1]Vagas!$B:$BC,37,0)</f>
        <v>EXCELÊNCIA OPERACIONAL</v>
      </c>
      <c r="F135" s="14" t="str">
        <f>VLOOKUP(A135,[1]Vagas!$B:$BC,40,0)</f>
        <v>Híbrido - Remoto com acesso eventual (Ida de 1 a 2x por semana ou sob demanda)</v>
      </c>
      <c r="G135" s="14" t="str">
        <f>VLOOKUP(A135,[1]Vagas!$B:$BC,39,0)</f>
        <v>Gestão Interna; Suporte em um projeto estratégico; Implantação de VPS na área.</v>
      </c>
    </row>
    <row r="136" spans="1:7" ht="20.100000000000001" hidden="1" customHeight="1" x14ac:dyDescent="0.25">
      <c r="A136" s="13">
        <v>1071437</v>
      </c>
      <c r="B136" s="14" t="str">
        <f>VLOOKUP(A136,[1]Vagas!$B:$AQ,4,0)</f>
        <v>ABERTO</v>
      </c>
      <c r="C136" s="8" t="str">
        <f>_xlfn.CONCAT(VLOOKUP(A136,[1]Vagas!$B:$AQ,41,0)," / ",VLOOKUP(A136,[1]Vagas!$B:$AQ,42,0))</f>
        <v>MA / São Luís</v>
      </c>
      <c r="D136" s="8" t="str">
        <f>VLOOKUP(A136,[1]Vagas!$B:$BC,54,0)</f>
        <v>FERROVIAS</v>
      </c>
      <c r="E136" s="8" t="str">
        <f>VLOOKUP(A136,[1]Vagas!$B:$BC,37,0)</f>
        <v>MANUTENÇÃO DE FERROVIA</v>
      </c>
      <c r="F136" s="14" t="str">
        <f>VLOOKUP(A136,[1]Vagas!$B:$BC,40,0)</f>
        <v>Híbrido - Remoto, acesso frequente</v>
      </c>
      <c r="G136" s="14"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3">
        <v>1071436</v>
      </c>
      <c r="B137" s="14"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4" t="str">
        <f>VLOOKUP(A137,[1]Vagas!$B:$BC,40,0)</f>
        <v>Onsite - Presencial</v>
      </c>
      <c r="G137" s="14"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3">
        <v>1071431</v>
      </c>
      <c r="B138" s="14"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4" t="str">
        <f>VLOOKUP(A138,[1]Vagas!$B:$BC,40,0)</f>
        <v>Híbrido - Remoto com acesso eventual (Ida de 1 a 2x por semana ou sob demanda)</v>
      </c>
      <c r="G138" s="14"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3">
        <v>1071418</v>
      </c>
      <c r="B139" s="14"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4" t="str">
        <f>VLOOKUP(A139,[1]Vagas!$B:$BC,40,0)</f>
        <v>Híbrido - Remoto, acesso frequente</v>
      </c>
      <c r="G139" s="14"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3">
        <v>1071411</v>
      </c>
      <c r="B140" s="14"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4" t="str">
        <f>VLOOKUP(A140,[1]Vagas!$B:$BC,40,0)</f>
        <v>Híbrido - Remoto, acesso frequente</v>
      </c>
      <c r="G140" s="14"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3">
        <v>1071400</v>
      </c>
      <c r="B141" s="14"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4" t="str">
        <f>VLOOKUP(A141,[1]Vagas!$B:$BC,40,0)</f>
        <v>Híbrido - Remoto com acesso eventual (Ida de 1 a 2x por semana ou sob demanda)</v>
      </c>
      <c r="G141" s="14"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3">
        <v>1071389</v>
      </c>
      <c r="B142" s="14" t="str">
        <f>VLOOKUP(A142,[1]Vagas!$B:$AQ,4,0)</f>
        <v>ABERTO</v>
      </c>
      <c r="C142" s="8" t="str">
        <f>_xlfn.CONCAT(VLOOKUP(A142,[1]Vagas!$B:$AQ,41,0)," / ",VLOOKUP(A142,[1]Vagas!$B:$AQ,42,0))</f>
        <v>PA / Parauapebas</v>
      </c>
      <c r="D142" s="8" t="str">
        <f>VLOOKUP(A142,[1]Vagas!$B:$BC,54,0)</f>
        <v>JURÍDICO</v>
      </c>
      <c r="E142" s="8" t="str">
        <f>VLOOKUP(A142,[1]Vagas!$B:$BC,37,0)</f>
        <v>JURIDICO</v>
      </c>
      <c r="F142" s="14" t="str">
        <f>VLOOKUP(A142,[1]Vagas!$B:$BC,40,0)</f>
        <v>Onsite - Presencial</v>
      </c>
      <c r="G142" s="14"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3">
        <v>1071385</v>
      </c>
      <c r="B143" s="14"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4" t="str">
        <f>VLOOKUP(A143,[1]Vagas!$B:$BC,40,0)</f>
        <v>Híbrido - Remoto com acesso eventual (Ida de 1 a 2x por semana ou sob demanda)</v>
      </c>
      <c r="G143" s="14"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3">
        <v>1071443</v>
      </c>
      <c r="B144" s="14"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4" t="str">
        <f>VLOOKUP(A144,[1]Vagas!$B:$BC,40,0)</f>
        <v>Onsite - Presencial</v>
      </c>
      <c r="G144" s="14"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3">
        <v>1071429</v>
      </c>
      <c r="B145" s="14" t="str">
        <f>VLOOKUP(A145,[1]Vagas!$B:$AQ,4,0)</f>
        <v>ABERTO</v>
      </c>
      <c r="C145" s="8" t="str">
        <f>_xlfn.CONCAT(VLOOKUP(A145,[1]Vagas!$B:$AQ,41,0)," / ",VLOOKUP(A145,[1]Vagas!$B:$AQ,42,0))</f>
        <v>RJ / Rio de Janeiro</v>
      </c>
      <c r="D145" s="8" t="str">
        <f>VLOOKUP(A145,[1]Vagas!$B:$BC,54,0)</f>
        <v>SUSTENTABILIDADE</v>
      </c>
      <c r="E145" s="8" t="str">
        <f>VLOOKUP(A145,[1]Vagas!$B:$BC,37,0)</f>
        <v>SUSTENTABILIDADE</v>
      </c>
      <c r="F145" s="14" t="str">
        <f>VLOOKUP(A145,[1]Vagas!$B:$BC,40,0)</f>
        <v>Híbrido - Remoto com acesso eventual (Ida de 1 a 2x por semana ou sob demanda)</v>
      </c>
      <c r="G145" s="14"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3">
        <v>1071426</v>
      </c>
      <c r="B146" s="14" t="str">
        <f>VLOOKUP(A146,[1]Vagas!$B:$AQ,4,0)</f>
        <v>ABERTO</v>
      </c>
      <c r="C146" s="8" t="str">
        <f>_xlfn.CONCAT(VLOOKUP(A146,[1]Vagas!$B:$AQ,41,0)," / ",VLOOKUP(A146,[1]Vagas!$B:$AQ,42,0))</f>
        <v>MG / Mariana</v>
      </c>
      <c r="D146" s="8" t="str">
        <f>VLOOKUP(A146,[1]Vagas!$B:$BC,54,0)</f>
        <v>MINA E USINA</v>
      </c>
      <c r="E146" s="8" t="str">
        <f>VLOOKUP(A146,[1]Vagas!$B:$BC,37,0)</f>
        <v>OPERAÇÃO DE USINA</v>
      </c>
      <c r="F146" s="14" t="str">
        <f>VLOOKUP(A146,[1]Vagas!$B:$BC,40,0)</f>
        <v>Híbrido - Remoto, acesso frequente</v>
      </c>
      <c r="G146" s="14"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3">
        <v>1071423</v>
      </c>
      <c r="B147" s="14"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4" t="str">
        <f>VLOOKUP(A147,[1]Vagas!$B:$BC,40,0)</f>
        <v>Onsite - Presencial</v>
      </c>
      <c r="G147" s="14"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3">
        <v>1071421</v>
      </c>
      <c r="B148" s="14" t="str">
        <f>VLOOKUP(A148,[1]Vagas!$B:$AQ,4,0)</f>
        <v>ABERTO</v>
      </c>
      <c r="C148" s="8" t="str">
        <f>_xlfn.CONCAT(VLOOKUP(A148,[1]Vagas!$B:$AQ,41,0)," / ",VLOOKUP(A148,[1]Vagas!$B:$AQ,42,0))</f>
        <v>MA / São Luís</v>
      </c>
      <c r="D148" s="8" t="str">
        <f>VLOOKUP(A148,[1]Vagas!$B:$BC,54,0)</f>
        <v>PORTOS</v>
      </c>
      <c r="E148" s="8" t="str">
        <f>VLOOKUP(A148,[1]Vagas!$B:$BC,37,0)</f>
        <v>OPERAÇÃO DE PORTOS</v>
      </c>
      <c r="F148" s="14" t="str">
        <f>VLOOKUP(A148,[1]Vagas!$B:$BC,40,0)</f>
        <v>Onsite - Presencial</v>
      </c>
      <c r="G148" s="14" t="str">
        <f>VLOOKUP(A148,[1]Vagas!$B:$BC,39,0)</f>
        <v>Acompanhamento de indicadores, FMDS
Desenvolver de controles e relatórios operacionais
Sistematização de processos</v>
      </c>
    </row>
    <row r="149" spans="1:7" ht="20.100000000000001" hidden="1" customHeight="1" x14ac:dyDescent="0.25">
      <c r="A149" s="13">
        <v>1071420</v>
      </c>
      <c r="B149" s="14" t="str">
        <f>VLOOKUP(A149,[1]Vagas!$B:$AQ,4,0)</f>
        <v>ABERTO</v>
      </c>
      <c r="C149" s="8" t="str">
        <f>_xlfn.CONCAT(VLOOKUP(A149,[1]Vagas!$B:$AQ,41,0)," / ",VLOOKUP(A149,[1]Vagas!$B:$AQ,42,0))</f>
        <v>RJ / Mangaratiba</v>
      </c>
      <c r="D149" s="8" t="str">
        <f>VLOOKUP(A149,[1]Vagas!$B:$BC,54,0)</f>
        <v>PORTOS</v>
      </c>
      <c r="E149" s="8" t="str">
        <f>VLOOKUP(A149,[1]Vagas!$B:$BC,37,0)</f>
        <v>MANUTENÇÃO DE PORTO</v>
      </c>
      <c r="F149" s="14" t="str">
        <f>VLOOKUP(A149,[1]Vagas!$B:$BC,40,0)</f>
        <v>Onsite - Presencial</v>
      </c>
      <c r="G149" s="14"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3">
        <v>1071594</v>
      </c>
      <c r="B150" s="14"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4" t="str">
        <f>VLOOKUP(A150,[1]Vagas!$B:$BC,40,0)</f>
        <v>Híbrido - Remoto, acesso frequente</v>
      </c>
      <c r="G150" s="14"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3">
        <v>1071591</v>
      </c>
      <c r="B151" s="14" t="str">
        <f>VLOOKUP(A151,[1]Vagas!$B:$AQ,4,0)</f>
        <v>ABERTO</v>
      </c>
      <c r="C151" s="8" t="str">
        <f>_xlfn.CONCAT(VLOOKUP(A151,[1]Vagas!$B:$AQ,41,0)," / ",VLOOKUP(A151,[1]Vagas!$B:$AQ,42,0))</f>
        <v>PA / Parauapebas</v>
      </c>
      <c r="D151" s="8" t="str">
        <f>VLOOKUP(A151,[1]Vagas!$B:$BC,54,0)</f>
        <v>SUPRIMENTOS</v>
      </c>
      <c r="E151" s="8" t="str">
        <f>VLOOKUP(A151,[1]Vagas!$B:$BC,37,0)</f>
        <v>SUPRIMENTOS</v>
      </c>
      <c r="F151" s="14" t="str">
        <f>VLOOKUP(A151,[1]Vagas!$B:$BC,40,0)</f>
        <v>Onsite - Presencial</v>
      </c>
      <c r="G151" s="14" t="str">
        <f>VLOOKUP(A151,[1]Vagas!$B:$BC,39,0)</f>
        <v>Produtividade e horas improdutiva de comboio, analise de código de despacho (aguardando comboio).</v>
      </c>
    </row>
    <row r="152" spans="1:7" ht="20.100000000000001" hidden="1" customHeight="1" x14ac:dyDescent="0.25">
      <c r="A152" s="13">
        <v>1071583</v>
      </c>
      <c r="B152" s="14" t="str">
        <f>VLOOKUP(A152,[1]Vagas!$B:$AQ,4,0)</f>
        <v>ABERTO</v>
      </c>
      <c r="C152" s="8" t="str">
        <f>_xlfn.CONCAT(VLOOKUP(A152,[1]Vagas!$B:$AQ,41,0)," / ",VLOOKUP(A152,[1]Vagas!$B:$AQ,42,0))</f>
        <v>MG / Nova Lima</v>
      </c>
      <c r="D152" s="8" t="str">
        <f>VLOOKUP(A152,[1]Vagas!$B:$BC,54,0)</f>
        <v>ESTRATÉGIA</v>
      </c>
      <c r="E152" s="8" t="str">
        <f>VLOOKUP(A152,[1]Vagas!$B:$BC,37,0)</f>
        <v>ADMINISTRATIVO</v>
      </c>
      <c r="F152" s="14" t="str">
        <f>VLOOKUP(A152,[1]Vagas!$B:$BC,40,0)</f>
        <v>Híbrido - Remoto, acesso frequente</v>
      </c>
      <c r="G152" s="14"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3">
        <v>1071576</v>
      </c>
      <c r="B153" s="14"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4" t="str">
        <f>VLOOKUP(A153,[1]Vagas!$B:$BC,40,0)</f>
        <v>Onsite - Presencial</v>
      </c>
      <c r="G153" s="14"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3">
        <v>1071573</v>
      </c>
      <c r="B154" s="14" t="str">
        <f>VLOOKUP(A154,[1]Vagas!$B:$AQ,4,0)</f>
        <v>ABERTO</v>
      </c>
      <c r="C154" s="8" t="str">
        <f>_xlfn.CONCAT(VLOOKUP(A154,[1]Vagas!$B:$AQ,41,0)," / ",VLOOKUP(A154,[1]Vagas!$B:$AQ,42,0))</f>
        <v>MG / Nova Lima</v>
      </c>
      <c r="D154" s="8" t="str">
        <f>VLOOKUP(A154,[1]Vagas!$B:$BC,54,0)</f>
        <v>FINANÇAS</v>
      </c>
      <c r="E154" s="8" t="str">
        <f>VLOOKUP(A154,[1]Vagas!$B:$BC,37,0)</f>
        <v>FINANÇAS</v>
      </c>
      <c r="F154" s="14" t="str">
        <f>VLOOKUP(A154,[1]Vagas!$B:$BC,40,0)</f>
        <v>Híbrido - Remoto com acesso eventual (Ida de 1 a 2x por semana ou sob demanda)</v>
      </c>
      <c r="G154" s="14"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3">
        <v>1071572</v>
      </c>
      <c r="B155" s="14" t="str">
        <f>VLOOKUP(A155,[1]Vagas!$B:$AQ,4,0)</f>
        <v>ABERTO</v>
      </c>
      <c r="C155" s="8" t="str">
        <f>_xlfn.CONCAT(VLOOKUP(A155,[1]Vagas!$B:$AQ,41,0)," / ",VLOOKUP(A155,[1]Vagas!$B:$AQ,42,0))</f>
        <v>MA / São Luís</v>
      </c>
      <c r="D155" s="8" t="str">
        <f>VLOOKUP(A155,[1]Vagas!$B:$BC,54,0)</f>
        <v>FERROVIAS</v>
      </c>
      <c r="E155" s="8" t="str">
        <f>VLOOKUP(A155,[1]Vagas!$B:$BC,37,0)</f>
        <v>MANUTENÇÃO DE FERROVIA</v>
      </c>
      <c r="F155" s="14" t="str">
        <f>VLOOKUP(A155,[1]Vagas!$B:$BC,40,0)</f>
        <v>Híbrido - Remoto, acesso frequente</v>
      </c>
      <c r="G155" s="14"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3">
        <v>1071571</v>
      </c>
      <c r="B156" s="14" t="str">
        <f>VLOOKUP(A156,[1]Vagas!$B:$AQ,4,0)</f>
        <v>ABERTO</v>
      </c>
      <c r="C156" s="8" t="str">
        <f>_xlfn.CONCAT(VLOOKUP(A156,[1]Vagas!$B:$AQ,41,0)," / ",VLOOKUP(A156,[1]Vagas!$B:$AQ,42,0))</f>
        <v>MA / São Luís</v>
      </c>
      <c r="D156" s="8" t="str">
        <f>VLOOKUP(A156,[1]Vagas!$B:$BC,54,0)</f>
        <v>FERROVIAS</v>
      </c>
      <c r="E156" s="8" t="str">
        <f>VLOOKUP(A156,[1]Vagas!$B:$BC,37,0)</f>
        <v>MANUTENÇÃO DE FERROVIA</v>
      </c>
      <c r="F156" s="14" t="str">
        <f>VLOOKUP(A156,[1]Vagas!$B:$BC,40,0)</f>
        <v>Híbrido - Remoto, acesso frequente</v>
      </c>
      <c r="G156" s="14"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3">
        <v>1071570</v>
      </c>
      <c r="B157" s="14" t="str">
        <f>VLOOKUP(A157,[1]Vagas!$B:$AQ,4,0)</f>
        <v>ABERTO</v>
      </c>
      <c r="C157" s="8" t="str">
        <f>_xlfn.CONCAT(VLOOKUP(A157,[1]Vagas!$B:$AQ,41,0)," / ",VLOOKUP(A157,[1]Vagas!$B:$AQ,42,0))</f>
        <v>MA / São Luís</v>
      </c>
      <c r="D157" s="8" t="str">
        <f>VLOOKUP(A157,[1]Vagas!$B:$BC,54,0)</f>
        <v>FERROVIAS</v>
      </c>
      <c r="E157" s="8" t="str">
        <f>VLOOKUP(A157,[1]Vagas!$B:$BC,37,0)</f>
        <v>MANUTENÇÃO DE FERROVIA</v>
      </c>
      <c r="F157" s="14" t="str">
        <f>VLOOKUP(A157,[1]Vagas!$B:$BC,40,0)</f>
        <v>Híbrido - Remoto, acesso frequente</v>
      </c>
      <c r="G157" s="14" t="str">
        <f>VLOOKUP(A157,[1]Vagas!$B:$BC,39,0)</f>
        <v>Acompanhar a rotina das demandas de PCM - acompanhando indicadores e nos ajudar a encontrar soluções para os maiores ofensores</v>
      </c>
    </row>
    <row r="158" spans="1:7" ht="20.100000000000001" hidden="1" customHeight="1" x14ac:dyDescent="0.25">
      <c r="A158" s="13">
        <v>1071569</v>
      </c>
      <c r="B158" s="14" t="str">
        <f>VLOOKUP(A158,[1]Vagas!$B:$AQ,4,0)</f>
        <v>ABERTO</v>
      </c>
      <c r="C158" s="8" t="str">
        <f>_xlfn.CONCAT(VLOOKUP(A158,[1]Vagas!$B:$AQ,41,0)," / ",VLOOKUP(A158,[1]Vagas!$B:$AQ,42,0))</f>
        <v>MA / São Luís</v>
      </c>
      <c r="D158" s="8" t="str">
        <f>VLOOKUP(A158,[1]Vagas!$B:$BC,54,0)</f>
        <v>FERROVIAS</v>
      </c>
      <c r="E158" s="8" t="str">
        <f>VLOOKUP(A158,[1]Vagas!$B:$BC,37,0)</f>
        <v>MANUTENÇÃO DE FERROVIA</v>
      </c>
      <c r="F158" s="14" t="str">
        <f>VLOOKUP(A158,[1]Vagas!$B:$BC,40,0)</f>
        <v>Híbrido - Remoto, acesso frequente</v>
      </c>
      <c r="G158" s="14"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3">
        <v>1071565</v>
      </c>
      <c r="B159" s="14" t="str">
        <f>VLOOKUP(A159,[1]Vagas!$B:$AQ,4,0)</f>
        <v>ABERTO</v>
      </c>
      <c r="C159" s="8" t="str">
        <f>_xlfn.CONCAT(VLOOKUP(A159,[1]Vagas!$B:$AQ,41,0)," / ",VLOOKUP(A159,[1]Vagas!$B:$AQ,42,0))</f>
        <v>MA / Açailândia</v>
      </c>
      <c r="D159" s="8" t="str">
        <f>VLOOKUP(A159,[1]Vagas!$B:$BC,54,0)</f>
        <v>FERROVIAS</v>
      </c>
      <c r="E159" s="8" t="str">
        <f>VLOOKUP(A159,[1]Vagas!$B:$BC,37,0)</f>
        <v>MANUTENÇÃO DE FERROVIA</v>
      </c>
      <c r="F159" s="14" t="str">
        <f>VLOOKUP(A159,[1]Vagas!$B:$BC,40,0)</f>
        <v>Híbrido - Remoto, acesso frequente</v>
      </c>
      <c r="G159" s="14"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3">
        <v>1071563</v>
      </c>
      <c r="B160" s="14" t="str">
        <f>VLOOKUP(A160,[1]Vagas!$B:$AQ,4,0)</f>
        <v>ABERTO</v>
      </c>
      <c r="C160" s="8" t="str">
        <f>_xlfn.CONCAT(VLOOKUP(A160,[1]Vagas!$B:$AQ,41,0)," / ",VLOOKUP(A160,[1]Vagas!$B:$AQ,42,0))</f>
        <v>PA / Parauapebas</v>
      </c>
      <c r="D160" s="8" t="str">
        <f>VLOOKUP(A160,[1]Vagas!$B:$BC,54,0)</f>
        <v>FERROVIAS</v>
      </c>
      <c r="E160" s="8" t="str">
        <f>VLOOKUP(A160,[1]Vagas!$B:$BC,37,0)</f>
        <v>MANUTENÇÃO DE FERROVIA</v>
      </c>
      <c r="F160" s="14" t="str">
        <f>VLOOKUP(A160,[1]Vagas!$B:$BC,40,0)</f>
        <v>Onsite - Presencial</v>
      </c>
      <c r="G160" s="14"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3">
        <v>1071562</v>
      </c>
      <c r="B161" s="14"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4" t="str">
        <f>VLOOKUP(A161,[1]Vagas!$B:$BC,40,0)</f>
        <v>Onsite - Presencial</v>
      </c>
      <c r="G161" s="14"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3">
        <v>1071561</v>
      </c>
      <c r="B162" s="14"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4" t="str">
        <f>VLOOKUP(A162,[1]Vagas!$B:$BC,40,0)</f>
        <v>Onsite - Presencial</v>
      </c>
      <c r="G162" s="14"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3">
        <v>1071553</v>
      </c>
      <c r="B163" s="14" t="str">
        <f>VLOOKUP(A163,[1]Vagas!$B:$AQ,4,0)</f>
        <v>ABERTO</v>
      </c>
      <c r="C163" s="8" t="str">
        <f>_xlfn.CONCAT(VLOOKUP(A163,[1]Vagas!$B:$AQ,41,0)," / ",VLOOKUP(A163,[1]Vagas!$B:$AQ,42,0))</f>
        <v>MG / Nova Lima</v>
      </c>
      <c r="D163" s="8" t="str">
        <f>VLOOKUP(A163,[1]Vagas!$B:$BC,54,0)</f>
        <v>MEIO AMBIENTE</v>
      </c>
      <c r="E163" s="8" t="str">
        <f>VLOOKUP(A163,[1]Vagas!$B:$BC,37,0)</f>
        <v>MEIO AMBIENTE</v>
      </c>
      <c r="F163" s="14" t="str">
        <f>VLOOKUP(A163,[1]Vagas!$B:$BC,40,0)</f>
        <v>Híbrido - Remoto com acesso eventual (Ida de 1 a 2x por semana ou sob demanda)</v>
      </c>
      <c r="G163" s="14"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3">
        <v>1071550</v>
      </c>
      <c r="B164" s="14" t="str">
        <f>VLOOKUP(A164,[1]Vagas!$B:$AQ,4,0)</f>
        <v>ABERTO</v>
      </c>
      <c r="C164" s="8" t="str">
        <f>_xlfn.CONCAT(VLOOKUP(A164,[1]Vagas!$B:$AQ,41,0)," / ",VLOOKUP(A164,[1]Vagas!$B:$AQ,42,0))</f>
        <v>MG / Nova Lima</v>
      </c>
      <c r="D164" s="8" t="str">
        <f>VLOOKUP(A164,[1]Vagas!$B:$BC,54,0)</f>
        <v>ESTRATÉGIA</v>
      </c>
      <c r="E164" s="8" t="str">
        <f>VLOOKUP(A164,[1]Vagas!$B:$BC,37,0)</f>
        <v>ENGENHARIA</v>
      </c>
      <c r="F164" s="14" t="str">
        <f>VLOOKUP(A164,[1]Vagas!$B:$BC,40,0)</f>
        <v>Híbrido - Remoto com acesso eventual (Ida de 1 a 2x por semana ou sob demanda)</v>
      </c>
      <c r="G164" s="14"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3">
        <v>1071538</v>
      </c>
      <c r="B165" s="14" t="str">
        <f>VLOOKUP(A165,[1]Vagas!$B:$AQ,4,0)</f>
        <v>ABERTO</v>
      </c>
      <c r="C165" s="8" t="str">
        <f>_xlfn.CONCAT(VLOOKUP(A165,[1]Vagas!$B:$AQ,41,0)," / ",VLOOKUP(A165,[1]Vagas!$B:$AQ,42,0))</f>
        <v>MA / Açailândia</v>
      </c>
      <c r="D165" s="8" t="str">
        <f>VLOOKUP(A165,[1]Vagas!$B:$BC,54,0)</f>
        <v>LOGÍSTICA</v>
      </c>
      <c r="E165" s="8" t="str">
        <f>VLOOKUP(A165,[1]Vagas!$B:$BC,37,0)</f>
        <v>INFRAESTRUTURA</v>
      </c>
      <c r="F165" s="14" t="str">
        <f>VLOOKUP(A165,[1]Vagas!$B:$BC,40,0)</f>
        <v>Onsite - Presencial</v>
      </c>
      <c r="G165" s="14"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3">
        <v>1071536</v>
      </c>
      <c r="B166" s="14" t="str">
        <f>VLOOKUP(A166,[1]Vagas!$B:$AQ,4,0)</f>
        <v>ABERTO</v>
      </c>
      <c r="C166" s="8" t="str">
        <f>_xlfn.CONCAT(VLOOKUP(A166,[1]Vagas!$B:$AQ,41,0)," / ",VLOOKUP(A166,[1]Vagas!$B:$AQ,42,0))</f>
        <v>MG / Santa Luzia</v>
      </c>
      <c r="D166" s="8" t="str">
        <f>VLOOKUP(A166,[1]Vagas!$B:$BC,54,0)</f>
        <v>MINA E USINA</v>
      </c>
      <c r="E166" s="8" t="str">
        <f>VLOOKUP(A166,[1]Vagas!$B:$BC,37,0)</f>
        <v>PROCESSAMENTO MINERAL</v>
      </c>
      <c r="F166" s="14" t="str">
        <f>VLOOKUP(A166,[1]Vagas!$B:$BC,40,0)</f>
        <v>Híbrido - Remoto, acesso frequente</v>
      </c>
      <c r="G166" s="14"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3">
        <v>1071533</v>
      </c>
      <c r="B167" s="14"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4" t="str">
        <f>VLOOKUP(A167,[1]Vagas!$B:$BC,40,0)</f>
        <v>Híbrido - Remoto com acesso eventual (Ida de 1 a 2x por semana ou sob demanda)</v>
      </c>
      <c r="G167" s="14"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3">
        <v>1071530</v>
      </c>
      <c r="B168" s="14"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4" t="str">
        <f>VLOOKUP(A168,[1]Vagas!$B:$BC,40,0)</f>
        <v>Híbrido - Remoto, acesso frequente</v>
      </c>
      <c r="G168" s="14"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3">
        <v>1071527</v>
      </c>
      <c r="B169" s="14"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4" t="str">
        <f>VLOOKUP(A169,[1]Vagas!$B:$BC,40,0)</f>
        <v>Onsite - Presencial</v>
      </c>
      <c r="G169" s="14"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3">
        <v>1071526</v>
      </c>
      <c r="B170" s="14"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4" t="str">
        <f>VLOOKUP(A170,[1]Vagas!$B:$BC,40,0)</f>
        <v>Onsite - Presencial</v>
      </c>
      <c r="G170" s="14"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3">
        <v>1071522</v>
      </c>
      <c r="B171" s="14" t="str">
        <f>VLOOKUP(A171,[1]Vagas!$B:$AQ,4,0)</f>
        <v>ABERTO</v>
      </c>
      <c r="C171" s="8" t="str">
        <f>_xlfn.CONCAT(VLOOKUP(A171,[1]Vagas!$B:$AQ,41,0)," / ",VLOOKUP(A171,[1]Vagas!$B:$AQ,42,0))</f>
        <v>MG / Santa Luzia</v>
      </c>
      <c r="D171" s="8" t="str">
        <f>VLOOKUP(A171,[1]Vagas!$B:$BC,54,0)</f>
        <v>MINA E USINA</v>
      </c>
      <c r="E171" s="8" t="str">
        <f>VLOOKUP(A171,[1]Vagas!$B:$BC,37,0)</f>
        <v>PROCESSAMENTO MINERAL</v>
      </c>
      <c r="F171" s="14" t="str">
        <f>VLOOKUP(A171,[1]Vagas!$B:$BC,40,0)</f>
        <v>Onsite - Presencial</v>
      </c>
      <c r="G171" s="14"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3">
        <v>1071516</v>
      </c>
      <c r="B172" s="14" t="str">
        <f>VLOOKUP(A172,[1]Vagas!$B:$AQ,4,0)</f>
        <v>ABERTO</v>
      </c>
      <c r="C172" s="8" t="str">
        <f>_xlfn.CONCAT(VLOOKUP(A172,[1]Vagas!$B:$AQ,41,0)," / ",VLOOKUP(A172,[1]Vagas!$B:$AQ,42,0))</f>
        <v>MA / Santa Inês</v>
      </c>
      <c r="D172" s="8" t="str">
        <f>VLOOKUP(A172,[1]Vagas!$B:$BC,54,0)</f>
        <v>FERROVIAS</v>
      </c>
      <c r="E172" s="8" t="str">
        <f>VLOOKUP(A172,[1]Vagas!$B:$BC,37,0)</f>
        <v>MANUTENÇÃO DE FERROVIA</v>
      </c>
      <c r="F172" s="14" t="str">
        <f>VLOOKUP(A172,[1]Vagas!$B:$BC,40,0)</f>
        <v>Onsite - Presencial</v>
      </c>
      <c r="G172" s="14" t="str">
        <f>VLOOKUP(A172,[1]Vagas!$B:$BC,39,0)</f>
        <v>Análise de dados e montagem de plano de ação para desvios dos indicadores chaves. Acompanhamento do VPS (Sistema de Produção Vale).</v>
      </c>
    </row>
    <row r="173" spans="1:7" ht="20.100000000000001" hidden="1" customHeight="1" x14ac:dyDescent="0.25">
      <c r="A173" s="13">
        <v>1071515</v>
      </c>
      <c r="B173" s="14" t="str">
        <f>VLOOKUP(A173,[1]Vagas!$B:$AQ,4,0)</f>
        <v>ABERTO</v>
      </c>
      <c r="C173" s="8" t="str">
        <f>_xlfn.CONCAT(VLOOKUP(A173,[1]Vagas!$B:$AQ,41,0)," / ",VLOOKUP(A173,[1]Vagas!$B:$AQ,42,0))</f>
        <v>MG / Nova Lima</v>
      </c>
      <c r="D173" s="8" t="str">
        <f>VLOOKUP(A173,[1]Vagas!$B:$BC,54,0)</f>
        <v>MINA E USINA</v>
      </c>
      <c r="E173" s="8" t="str">
        <f>VLOOKUP(A173,[1]Vagas!$B:$BC,37,0)</f>
        <v>MANUTENÇÃO DE USINA</v>
      </c>
      <c r="F173" s="14" t="str">
        <f>VLOOKUP(A173,[1]Vagas!$B:$BC,40,0)</f>
        <v>Onsite - Presencial</v>
      </c>
      <c r="G173" s="14"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3">
        <v>1071511</v>
      </c>
      <c r="B174" s="14" t="str">
        <f>VLOOKUP(A174,[1]Vagas!$B:$AQ,4,0)</f>
        <v>ABERTO</v>
      </c>
      <c r="C174" s="8" t="str">
        <f>_xlfn.CONCAT(VLOOKUP(A174,[1]Vagas!$B:$AQ,41,0)," / ",VLOOKUP(A174,[1]Vagas!$B:$AQ,42,0))</f>
        <v>MG / Nova Lima</v>
      </c>
      <c r="D174" s="8" t="str">
        <f>VLOOKUP(A174,[1]Vagas!$B:$BC,54,0)</f>
        <v>ESTRATÉGIA</v>
      </c>
      <c r="E174" s="8" t="str">
        <f>VLOOKUP(A174,[1]Vagas!$B:$BC,37,0)</f>
        <v>EXCELÊNCIA OPERACIONAL</v>
      </c>
      <c r="F174" s="14" t="str">
        <f>VLOOKUP(A174,[1]Vagas!$B:$BC,40,0)</f>
        <v>Híbrido - Remoto, acesso frequente</v>
      </c>
      <c r="G174" s="14"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3">
        <v>1071507</v>
      </c>
      <c r="B175" s="14" t="str">
        <f>VLOOKUP(A175,[1]Vagas!$B:$AQ,4,0)</f>
        <v>ABERTO</v>
      </c>
      <c r="C175" s="8" t="str">
        <f>_xlfn.CONCAT(VLOOKUP(A175,[1]Vagas!$B:$AQ,41,0)," / ",VLOOKUP(A175,[1]Vagas!$B:$AQ,42,0))</f>
        <v>MA / São Luís</v>
      </c>
      <c r="D175" s="8" t="str">
        <f>VLOOKUP(A175,[1]Vagas!$B:$BC,54,0)</f>
        <v>FERROVIAS</v>
      </c>
      <c r="E175" s="8" t="str">
        <f>VLOOKUP(A175,[1]Vagas!$B:$BC,37,0)</f>
        <v>MANUTENÇÃO DE FERROVIA</v>
      </c>
      <c r="F175" s="14" t="str">
        <f>VLOOKUP(A175,[1]Vagas!$B:$BC,40,0)</f>
        <v>Onsite - Presencial</v>
      </c>
      <c r="G175" s="14" t="str">
        <f>VLOOKUP(A175,[1]Vagas!$B:$BC,39,0)</f>
        <v xml:space="preserve">Criação de dashboards (Power Bi, Forms, Power Apps);
Automatização dos indicadores através da criação de dashboards;
</v>
      </c>
    </row>
    <row r="176" spans="1:7" ht="20.100000000000001" hidden="1" customHeight="1" x14ac:dyDescent="0.25">
      <c r="A176" s="13">
        <v>1071506</v>
      </c>
      <c r="B176" s="14" t="str">
        <f>VLOOKUP(A176,[1]Vagas!$B:$AQ,4,0)</f>
        <v>ABERTO</v>
      </c>
      <c r="C176" s="8" t="str">
        <f>_xlfn.CONCAT(VLOOKUP(A176,[1]Vagas!$B:$AQ,41,0)," / ",VLOOKUP(A176,[1]Vagas!$B:$AQ,42,0))</f>
        <v>MA / São Luís</v>
      </c>
      <c r="D176" s="8" t="str">
        <f>VLOOKUP(A176,[1]Vagas!$B:$BC,54,0)</f>
        <v>FERROVIAS</v>
      </c>
      <c r="E176" s="8" t="str">
        <f>VLOOKUP(A176,[1]Vagas!$B:$BC,37,0)</f>
        <v>PLANEJAMENTO CURTO PRAZO</v>
      </c>
      <c r="F176" s="14" t="str">
        <f>VLOOKUP(A176,[1]Vagas!$B:$BC,40,0)</f>
        <v>Onsite - Presencial</v>
      </c>
      <c r="G176" s="14"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3">
        <v>1071502</v>
      </c>
      <c r="B177" s="14" t="str">
        <f>VLOOKUP(A177,[1]Vagas!$B:$AQ,4,0)</f>
        <v>ABERTO</v>
      </c>
      <c r="C177" s="8" t="str">
        <f>_xlfn.CONCAT(VLOOKUP(A177,[1]Vagas!$B:$AQ,41,0)," / ",VLOOKUP(A177,[1]Vagas!$B:$AQ,42,0))</f>
        <v>MA / São Luís</v>
      </c>
      <c r="D177" s="8" t="str">
        <f>VLOOKUP(A177,[1]Vagas!$B:$BC,54,0)</f>
        <v>ESTRATÉGIA</v>
      </c>
      <c r="E177" s="8" t="str">
        <f>VLOOKUP(A177,[1]Vagas!$B:$BC,37,0)</f>
        <v>ADMINISTRATIVO</v>
      </c>
      <c r="F177" s="14" t="str">
        <f>VLOOKUP(A177,[1]Vagas!$B:$BC,40,0)</f>
        <v>Onsite - Presencial</v>
      </c>
      <c r="G177" s="14"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3">
        <v>1071498</v>
      </c>
      <c r="B178" s="14" t="str">
        <f>VLOOKUP(A178,[1]Vagas!$B:$AQ,4,0)</f>
        <v>ABERTO</v>
      </c>
      <c r="C178" s="8" t="str">
        <f>_xlfn.CONCAT(VLOOKUP(A178,[1]Vagas!$B:$AQ,41,0)," / ",VLOOKUP(A178,[1]Vagas!$B:$AQ,42,0))</f>
        <v>MA / São Luís</v>
      </c>
      <c r="D178" s="8" t="str">
        <f>VLOOKUP(A178,[1]Vagas!$B:$BC,54,0)</f>
        <v>ESTRATÉGIA</v>
      </c>
      <c r="E178" s="8" t="str">
        <f>VLOOKUP(A178,[1]Vagas!$B:$BC,37,0)</f>
        <v>ADMINISTRATIVO</v>
      </c>
      <c r="F178" s="14" t="str">
        <f>VLOOKUP(A178,[1]Vagas!$B:$BC,40,0)</f>
        <v>Onsite - Presencial</v>
      </c>
      <c r="G178" s="14"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3">
        <v>1071495</v>
      </c>
      <c r="B179" s="14" t="str">
        <f>VLOOKUP(A179,[1]Vagas!$B:$AQ,4,0)</f>
        <v>ABERTO</v>
      </c>
      <c r="C179" s="8" t="str">
        <f>_xlfn.CONCAT(VLOOKUP(A179,[1]Vagas!$B:$AQ,41,0)," / ",VLOOKUP(A179,[1]Vagas!$B:$AQ,42,0))</f>
        <v>MA / Santa Inês</v>
      </c>
      <c r="D179" s="8" t="str">
        <f>VLOOKUP(A179,[1]Vagas!$B:$BC,54,0)</f>
        <v>FERROVIAS</v>
      </c>
      <c r="E179" s="8" t="str">
        <f>VLOOKUP(A179,[1]Vagas!$B:$BC,37,0)</f>
        <v>MANUTENÇÃO DE FERROVIA</v>
      </c>
      <c r="F179" s="14" t="str">
        <f>VLOOKUP(A179,[1]Vagas!$B:$BC,40,0)</f>
        <v>Onsite - Presencial</v>
      </c>
      <c r="G179" s="14" t="str">
        <f>VLOOKUP(A179,[1]Vagas!$B:$BC,39,0)</f>
        <v xml:space="preserve">- Acompanhamento de indicadores;
- Elaboração de relatório
- Criação de material de apoio </v>
      </c>
    </row>
    <row r="180" spans="1:7" ht="20.100000000000001" hidden="1" customHeight="1" x14ac:dyDescent="0.25">
      <c r="A180" s="13">
        <v>1071487</v>
      </c>
      <c r="B180" s="14"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4" t="str">
        <f>VLOOKUP(A180,[1]Vagas!$B:$BC,40,0)</f>
        <v>Híbrido - Remoto, acesso frequente</v>
      </c>
      <c r="G180" s="14"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3">
        <v>1071485</v>
      </c>
      <c r="B181" s="14"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4" t="str">
        <f>VLOOKUP(A181,[1]Vagas!$B:$BC,40,0)</f>
        <v>Híbrido - Remoto, acesso frequente</v>
      </c>
      <c r="G181" s="14"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3">
        <v>1071483</v>
      </c>
      <c r="B182" s="14"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4" t="str">
        <f>VLOOKUP(A182,[1]Vagas!$B:$BC,40,0)</f>
        <v>Híbrido - Remoto, acesso frequente</v>
      </c>
      <c r="G182" s="14"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3">
        <v>1071476</v>
      </c>
      <c r="B183" s="14"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4" t="str">
        <f>VLOOKUP(A183,[1]Vagas!$B:$BC,40,0)</f>
        <v>Onsite - Presencial</v>
      </c>
      <c r="G183" s="14"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3">
        <v>1071468</v>
      </c>
      <c r="B184" s="14" t="str">
        <f>VLOOKUP(A184,[1]Vagas!$B:$AQ,4,0)</f>
        <v>ABERTO</v>
      </c>
      <c r="C184" s="8" t="str">
        <f>_xlfn.CONCAT(VLOOKUP(A184,[1]Vagas!$B:$AQ,41,0)," / ",VLOOKUP(A184,[1]Vagas!$B:$AQ,42,0))</f>
        <v>MG / Nova Lima</v>
      </c>
      <c r="D184" s="8" t="str">
        <f>VLOOKUP(A184,[1]Vagas!$B:$BC,54,0)</f>
        <v>MINA E USINA</v>
      </c>
      <c r="E184" s="8" t="str">
        <f>VLOOKUP(A184,[1]Vagas!$B:$BC,37,0)</f>
        <v>ENGENHARIA</v>
      </c>
      <c r="F184" s="14" t="str">
        <f>VLOOKUP(A184,[1]Vagas!$B:$BC,40,0)</f>
        <v>Híbrido - Remoto, acesso frequente</v>
      </c>
      <c r="G184" s="14"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3">
        <v>1071467</v>
      </c>
      <c r="B185" s="14" t="str">
        <f>VLOOKUP(A185,[1]Vagas!$B:$AQ,4,0)</f>
        <v>ABERTO</v>
      </c>
      <c r="C185" s="8" t="str">
        <f>_xlfn.CONCAT(VLOOKUP(A185,[1]Vagas!$B:$AQ,41,0)," / ",VLOOKUP(A185,[1]Vagas!$B:$AQ,42,0))</f>
        <v>MA / Açailândia</v>
      </c>
      <c r="D185" s="8" t="str">
        <f>VLOOKUP(A185,[1]Vagas!$B:$BC,54,0)</f>
        <v>FERROVIAS</v>
      </c>
      <c r="E185" s="8" t="str">
        <f>VLOOKUP(A185,[1]Vagas!$B:$BC,37,0)</f>
        <v>MANUTENÇÃO DE FERROVIA</v>
      </c>
      <c r="F185" s="14" t="str">
        <f>VLOOKUP(A185,[1]Vagas!$B:$BC,40,0)</f>
        <v>Onsite - Presencial</v>
      </c>
      <c r="G185" s="14"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3">
        <v>1071465</v>
      </c>
      <c r="B186" s="14" t="str">
        <f>VLOOKUP(A186,[1]Vagas!$B:$AQ,4,0)</f>
        <v>ABERTO</v>
      </c>
      <c r="C186" s="8" t="str">
        <f>_xlfn.CONCAT(VLOOKUP(A186,[1]Vagas!$B:$AQ,41,0)," / ",VLOOKUP(A186,[1]Vagas!$B:$AQ,42,0))</f>
        <v>MA / São Luís</v>
      </c>
      <c r="D186" s="8" t="str">
        <f>VLOOKUP(A186,[1]Vagas!$B:$BC,54,0)</f>
        <v>PORTOS</v>
      </c>
      <c r="E186" s="8" t="str">
        <f>VLOOKUP(A186,[1]Vagas!$B:$BC,37,0)</f>
        <v>MANUTENÇÃO DE PORTO</v>
      </c>
      <c r="F186" s="14" t="str">
        <f>VLOOKUP(A186,[1]Vagas!$B:$BC,40,0)</f>
        <v>Onsite - Presencial</v>
      </c>
      <c r="G186" s="14"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3">
        <v>1071464</v>
      </c>
      <c r="B187" s="14" t="str">
        <f>VLOOKUP(A187,[1]Vagas!$B:$AQ,4,0)</f>
        <v>ABERTO</v>
      </c>
      <c r="C187" s="8" t="str">
        <f>_xlfn.CONCAT(VLOOKUP(A187,[1]Vagas!$B:$AQ,41,0)," / ",VLOOKUP(A187,[1]Vagas!$B:$AQ,42,0))</f>
        <v>MA / São Luís</v>
      </c>
      <c r="D187" s="8" t="str">
        <f>VLOOKUP(A187,[1]Vagas!$B:$BC,54,0)</f>
        <v>PORTOS</v>
      </c>
      <c r="E187" s="8" t="str">
        <f>VLOOKUP(A187,[1]Vagas!$B:$BC,37,0)</f>
        <v>MANUTENÇÃO DE PORTO</v>
      </c>
      <c r="F187" s="14" t="str">
        <f>VLOOKUP(A187,[1]Vagas!$B:$BC,40,0)</f>
        <v>Onsite - Presencial</v>
      </c>
      <c r="G187" s="14"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3">
        <v>1071459</v>
      </c>
      <c r="B188" s="14" t="str">
        <f>VLOOKUP(A188,[1]Vagas!$B:$AQ,4,0)</f>
        <v>ABERTO</v>
      </c>
      <c r="C188" s="8" t="str">
        <f>_xlfn.CONCAT(VLOOKUP(A188,[1]Vagas!$B:$AQ,41,0)," / ",VLOOKUP(A188,[1]Vagas!$B:$AQ,42,0))</f>
        <v>PA / Parauapebas</v>
      </c>
      <c r="D188" s="8" t="str">
        <f>VLOOKUP(A188,[1]Vagas!$B:$BC,54,0)</f>
        <v>FINANÇAS</v>
      </c>
      <c r="E188" s="8" t="str">
        <f>VLOOKUP(A188,[1]Vagas!$B:$BC,37,0)</f>
        <v>FINANÇAS</v>
      </c>
      <c r="F188" s="14" t="str">
        <f>VLOOKUP(A188,[1]Vagas!$B:$BC,40,0)</f>
        <v>Onsite - Presencial</v>
      </c>
      <c r="G188" s="14"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3">
        <v>1071458</v>
      </c>
      <c r="B189" s="14"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4" t="str">
        <f>VLOOKUP(A189,[1]Vagas!$B:$BC,40,0)</f>
        <v>Onsite - Presencial</v>
      </c>
      <c r="G189" s="14"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3">
        <v>1071588</v>
      </c>
      <c r="B190" s="14"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4" t="str">
        <f>VLOOKUP(A190,[1]Vagas!$B:$BC,40,0)</f>
        <v>Híbrido - Remoto, acesso frequente</v>
      </c>
      <c r="G190" s="14"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3">
        <v>1071586</v>
      </c>
      <c r="B191" s="14"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4" t="str">
        <f>VLOOKUP(A191,[1]Vagas!$B:$BC,40,0)</f>
        <v>Híbrido - Remoto, acesso frequente</v>
      </c>
      <c r="G191" s="14" t="str">
        <f>VLOOKUP(A191,[1]Vagas!$B:$BC,39,0)</f>
        <v xml:space="preserve">Apoiar na elaboração de controles internos, indicadores e relatórios. </v>
      </c>
    </row>
    <row r="192" spans="1:7" ht="20.100000000000001" hidden="1" customHeight="1" x14ac:dyDescent="0.25">
      <c r="A192" s="13">
        <v>1071582</v>
      </c>
      <c r="B192" s="14" t="str">
        <f>VLOOKUP(A192,[1]Vagas!$B:$AQ,4,0)</f>
        <v>ABERTO</v>
      </c>
      <c r="C192" s="8" t="str">
        <f>_xlfn.CONCAT(VLOOKUP(A192,[1]Vagas!$B:$AQ,41,0)," / ",VLOOKUP(A192,[1]Vagas!$B:$AQ,42,0))</f>
        <v>RJ / Rio de Janeiro</v>
      </c>
      <c r="D192" s="8" t="str">
        <f>VLOOKUP(A192,[1]Vagas!$B:$BC,54,0)</f>
        <v>LOGÍSTICA</v>
      </c>
      <c r="E192" s="8" t="str">
        <f>VLOOKUP(A192,[1]Vagas!$B:$BC,37,0)</f>
        <v>INFRAESTRUTURA</v>
      </c>
      <c r="F192" s="14" t="str">
        <f>VLOOKUP(A192,[1]Vagas!$B:$BC,40,0)</f>
        <v>Híbrido - Remoto, acesso frequente</v>
      </c>
      <c r="G192" s="14"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3">
        <v>1071568</v>
      </c>
      <c r="B193" s="14"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4" t="str">
        <f>VLOOKUP(A193,[1]Vagas!$B:$BC,40,0)</f>
        <v>Híbrido - Remoto com acesso eventual (Ida de 1 a 2x por semana ou sob demanda)</v>
      </c>
      <c r="G193" s="14"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3">
        <v>1071567</v>
      </c>
      <c r="B194" s="14"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4" t="str">
        <f>VLOOKUP(A194,[1]Vagas!$B:$BC,40,0)</f>
        <v>Onsite - Presencial</v>
      </c>
      <c r="G194" s="14"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3">
        <v>1071552</v>
      </c>
      <c r="B195" s="14" t="str">
        <f>VLOOKUP(A195,[1]Vagas!$B:$AQ,4,0)</f>
        <v>ABERTO</v>
      </c>
      <c r="C195" s="8" t="str">
        <f>_xlfn.CONCAT(VLOOKUP(A195,[1]Vagas!$B:$AQ,41,0)," / ",VLOOKUP(A195,[1]Vagas!$B:$AQ,42,0))</f>
        <v>RJ / Rio de Janeiro</v>
      </c>
      <c r="D195" s="8" t="str">
        <f>VLOOKUP(A195,[1]Vagas!$B:$BC,54,0)</f>
        <v>RECURSOS HUMANOS</v>
      </c>
      <c r="E195" s="8" t="str">
        <f>VLOOKUP(A195,[1]Vagas!$B:$BC,37,0)</f>
        <v>RECURSOS HUMANOS</v>
      </c>
      <c r="F195" s="14" t="str">
        <f>VLOOKUP(A195,[1]Vagas!$B:$BC,40,0)</f>
        <v>Híbrido - Remoto com acesso eventual (Ida de 1 a 2x por semana ou sob demanda)</v>
      </c>
      <c r="G195" s="14"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3">
        <v>1071521</v>
      </c>
      <c r="B196" s="14" t="str">
        <f>VLOOKUP(A196,[1]Vagas!$B:$AQ,4,0)</f>
        <v>ABERTO</v>
      </c>
      <c r="C196" s="8" t="str">
        <f>_xlfn.CONCAT(VLOOKUP(A196,[1]Vagas!$B:$AQ,41,0)," / ",VLOOKUP(A196,[1]Vagas!$B:$AQ,42,0))</f>
        <v>MG / Itabira</v>
      </c>
      <c r="D196" s="8" t="str">
        <f>VLOOKUP(A196,[1]Vagas!$B:$BC,54,0)</f>
        <v>MEIO AMBIENTE</v>
      </c>
      <c r="E196" s="8" t="str">
        <f>VLOOKUP(A196,[1]Vagas!$B:$BC,37,0)</f>
        <v>MEIO AMBIENTE</v>
      </c>
      <c r="F196" s="14" t="str">
        <f>VLOOKUP(A196,[1]Vagas!$B:$BC,40,0)</f>
        <v>Híbrido - Remoto, acesso frequente</v>
      </c>
      <c r="G196" s="14"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3">
        <v>1071517</v>
      </c>
      <c r="B197" s="14"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4" t="str">
        <f>VLOOKUP(A197,[1]Vagas!$B:$BC,40,0)</f>
        <v>Híbrido - Remoto, acesso frequente</v>
      </c>
      <c r="G197" s="14"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3">
        <v>1071512</v>
      </c>
      <c r="B198" s="14" t="str">
        <f>VLOOKUP(A198,[1]Vagas!$B:$AQ,4,0)</f>
        <v>ABERTO</v>
      </c>
      <c r="C198" s="8" t="str">
        <f>_xlfn.CONCAT(VLOOKUP(A198,[1]Vagas!$B:$AQ,41,0)," / ",VLOOKUP(A198,[1]Vagas!$B:$AQ,42,0))</f>
        <v>MG / Nova Lima</v>
      </c>
      <c r="D198" s="8" t="str">
        <f>VLOOKUP(A198,[1]Vagas!$B:$BC,54,0)</f>
        <v>LOGÍSTICA</v>
      </c>
      <c r="E198" s="8" t="str">
        <f>VLOOKUP(A198,[1]Vagas!$B:$BC,37,0)</f>
        <v>LOGISTICA</v>
      </c>
      <c r="F198" s="14" t="str">
        <f>VLOOKUP(A198,[1]Vagas!$B:$BC,40,0)</f>
        <v>Híbrido - Remoto com acesso eventual (Ida de 1 a 2x por semana ou sob demanda)</v>
      </c>
      <c r="G198" s="14"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3">
        <v>1071470</v>
      </c>
      <c r="B199" s="14" t="str">
        <f>VLOOKUP(A199,[1]Vagas!$B:$AQ,4,0)</f>
        <v>ABERTO</v>
      </c>
      <c r="C199" s="8" t="str">
        <f>_xlfn.CONCAT(VLOOKUP(A199,[1]Vagas!$B:$AQ,41,0)," / ",VLOOKUP(A199,[1]Vagas!$B:$AQ,42,0))</f>
        <v>RJ / Rio de Janeiro</v>
      </c>
      <c r="D199" s="8" t="str">
        <f>VLOOKUP(A199,[1]Vagas!$B:$BC,54,0)</f>
        <v>FINANÇAS</v>
      </c>
      <c r="E199" s="8" t="str">
        <f>VLOOKUP(A199,[1]Vagas!$B:$BC,37,0)</f>
        <v>AUDITORIA INTERNA</v>
      </c>
      <c r="F199" s="14" t="str">
        <f>VLOOKUP(A199,[1]Vagas!$B:$BC,40,0)</f>
        <v>Híbrido - Remoto com acesso eventual (Ida de 1 a 2x por semana ou sob demanda)</v>
      </c>
      <c r="G199" s="14"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3">
        <v>1071701</v>
      </c>
      <c r="B200" s="14" t="str">
        <f>VLOOKUP(A200,[1]Vagas!$B:$AQ,4,0)</f>
        <v>ABERTO</v>
      </c>
      <c r="C200" s="8" t="str">
        <f>_xlfn.CONCAT(VLOOKUP(A200,[1]Vagas!$B:$AQ,41,0)," / ",VLOOKUP(A200,[1]Vagas!$B:$AQ,42,0))</f>
        <v>MG / Congonhas</v>
      </c>
      <c r="D200" s="8" t="str">
        <f>VLOOKUP(A200,[1]Vagas!$B:$BC,54,0)</f>
        <v>MINA E USINA</v>
      </c>
      <c r="E200" s="8" t="str">
        <f>VLOOKUP(A200,[1]Vagas!$B:$BC,37,0)</f>
        <v>PLANEJAMENTO CURTO PRAZO</v>
      </c>
      <c r="F200" s="14" t="str">
        <f>VLOOKUP(A200,[1]Vagas!$B:$BC,40,0)</f>
        <v>Híbrido - Remoto, acesso frequente</v>
      </c>
      <c r="G200" s="14"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3">
        <v>1071700</v>
      </c>
      <c r="B201" s="14" t="str">
        <f>VLOOKUP(A201,[1]Vagas!$B:$AQ,4,0)</f>
        <v>ABERTO</v>
      </c>
      <c r="C201" s="8" t="str">
        <f>_xlfn.CONCAT(VLOOKUP(A201,[1]Vagas!$B:$AQ,41,0)," / ",VLOOKUP(A201,[1]Vagas!$B:$AQ,42,0))</f>
        <v>PA / Parauapebas</v>
      </c>
      <c r="D201" s="8" t="str">
        <f>VLOOKUP(A201,[1]Vagas!$B:$BC,54,0)</f>
        <v>SUPRIMENTOS</v>
      </c>
      <c r="E201" s="8" t="str">
        <f>VLOOKUP(A201,[1]Vagas!$B:$BC,37,0)</f>
        <v>SUPRIMENTOS</v>
      </c>
      <c r="F201" s="14" t="str">
        <f>VLOOKUP(A201,[1]Vagas!$B:$BC,40,0)</f>
        <v>Onsite - Presencial</v>
      </c>
      <c r="G201" s="14" t="str">
        <f>VLOOKUP(A201,[1]Vagas!$B:$BC,39,0)</f>
        <v xml:space="preserve">Produtividade e horas improdutiva de comboio, analise de código de despacho (aguardando comboio). </v>
      </c>
    </row>
    <row r="202" spans="1:7" ht="20.100000000000001" hidden="1" customHeight="1" x14ac:dyDescent="0.25">
      <c r="A202" s="13">
        <v>1071698</v>
      </c>
      <c r="B202" s="14" t="str">
        <f>VLOOKUP(A202,[1]Vagas!$B:$AQ,4,0)</f>
        <v>ABERTO</v>
      </c>
      <c r="C202" s="8" t="str">
        <f>_xlfn.CONCAT(VLOOKUP(A202,[1]Vagas!$B:$AQ,41,0)," / ",VLOOKUP(A202,[1]Vagas!$B:$AQ,42,0))</f>
        <v>MA / São Luís</v>
      </c>
      <c r="D202" s="8" t="str">
        <f>VLOOKUP(A202,[1]Vagas!$B:$BC,54,0)</f>
        <v>FERROVIAS</v>
      </c>
      <c r="E202" s="8" t="str">
        <f>VLOOKUP(A202,[1]Vagas!$B:$BC,37,0)</f>
        <v>ENGENHARIA</v>
      </c>
      <c r="F202" s="14" t="str">
        <f>VLOOKUP(A202,[1]Vagas!$B:$BC,40,0)</f>
        <v>Híbrido - Remoto, acesso frequente</v>
      </c>
      <c r="G202" s="14"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3">
        <v>1071697</v>
      </c>
      <c r="B203" s="14" t="str">
        <f>VLOOKUP(A203,[1]Vagas!$B:$AQ,4,0)</f>
        <v>ABERTO</v>
      </c>
      <c r="C203" s="8" t="str">
        <f>_xlfn.CONCAT(VLOOKUP(A203,[1]Vagas!$B:$AQ,41,0)," / ",VLOOKUP(A203,[1]Vagas!$B:$AQ,42,0))</f>
        <v>MG / Nova Lima</v>
      </c>
      <c r="D203" s="8" t="str">
        <f>VLOOKUP(A203,[1]Vagas!$B:$BC,54,0)</f>
        <v>SUPRIMENTOS</v>
      </c>
      <c r="E203" s="8" t="str">
        <f>VLOOKUP(A203,[1]Vagas!$B:$BC,37,0)</f>
        <v>SUPRIMENTOS</v>
      </c>
      <c r="F203" s="14" t="str">
        <f>VLOOKUP(A203,[1]Vagas!$B:$BC,40,0)</f>
        <v>Híbrido - Remoto com acesso eventual (Ida de 1 a 2x por semana ou sob demanda)</v>
      </c>
      <c r="G203" s="14"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3">
        <v>1071693</v>
      </c>
      <c r="B204" s="14" t="str">
        <f>VLOOKUP(A204,[1]Vagas!$B:$AQ,4,0)</f>
        <v>ABERTO</v>
      </c>
      <c r="C204" s="8" t="str">
        <f>_xlfn.CONCAT(VLOOKUP(A204,[1]Vagas!$B:$AQ,41,0)," / ",VLOOKUP(A204,[1]Vagas!$B:$AQ,42,0))</f>
        <v>MA / São Luís</v>
      </c>
      <c r="D204" s="8" t="str">
        <f>VLOOKUP(A204,[1]Vagas!$B:$BC,54,0)</f>
        <v>FERROVIAS</v>
      </c>
      <c r="E204" s="8" t="str">
        <f>VLOOKUP(A204,[1]Vagas!$B:$BC,37,0)</f>
        <v>MANUTENÇÃO DE FERROVIA</v>
      </c>
      <c r="F204" s="14" t="str">
        <f>VLOOKUP(A204,[1]Vagas!$B:$BC,40,0)</f>
        <v>Híbrido - Remoto, acesso frequente</v>
      </c>
      <c r="G204" s="14"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3">
        <v>1071677</v>
      </c>
      <c r="B205" s="14" t="str">
        <f>VLOOKUP(A205,[1]Vagas!$B:$AQ,4,0)</f>
        <v>ABERTO</v>
      </c>
      <c r="C205" s="8" t="str">
        <f>_xlfn.CONCAT(VLOOKUP(A205,[1]Vagas!$B:$AQ,41,0)," / ",VLOOKUP(A205,[1]Vagas!$B:$AQ,42,0))</f>
        <v>MA / São Luís</v>
      </c>
      <c r="D205" s="8" t="str">
        <f>VLOOKUP(A205,[1]Vagas!$B:$BC,54,0)</f>
        <v>PORTOS</v>
      </c>
      <c r="E205" s="8" t="str">
        <f>VLOOKUP(A205,[1]Vagas!$B:$BC,37,0)</f>
        <v>OPERAÇÃO DE PORTOS</v>
      </c>
      <c r="F205" s="14" t="str">
        <f>VLOOKUP(A205,[1]Vagas!$B:$BC,40,0)</f>
        <v>Onsite - Presencial</v>
      </c>
      <c r="G205" s="14"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3">
        <v>1071668</v>
      </c>
      <c r="B206" s="14" t="str">
        <f>VLOOKUP(A206,[1]Vagas!$B:$AQ,4,0)</f>
        <v>ABERTO</v>
      </c>
      <c r="C206" s="8" t="str">
        <f>_xlfn.CONCAT(VLOOKUP(A206,[1]Vagas!$B:$AQ,41,0)," / ",VLOOKUP(A206,[1]Vagas!$B:$AQ,42,0))</f>
        <v>MG / Nova Lima</v>
      </c>
      <c r="D206" s="8" t="str">
        <f>VLOOKUP(A206,[1]Vagas!$B:$BC,54,0)</f>
        <v>MEIO AMBIENTE</v>
      </c>
      <c r="E206" s="8" t="str">
        <f>VLOOKUP(A206,[1]Vagas!$B:$BC,37,0)</f>
        <v>MEIO AMBIENTE</v>
      </c>
      <c r="F206" s="14" t="str">
        <f>VLOOKUP(A206,[1]Vagas!$B:$BC,40,0)</f>
        <v>Híbrido - Remoto com acesso eventual (Ida de 1 a 2x por semana ou sob demanda)</v>
      </c>
      <c r="G206" s="14" t="str">
        <f>VLOOKUP(A206,[1]Vagas!$B:$BC,39,0)</f>
        <v>Gestão de banco de dados ambientais;
Gestão de licenças e condicionantes ambientais;
Gestão de indicadores ambientais;</v>
      </c>
    </row>
    <row r="207" spans="1:7" ht="20.100000000000001" hidden="1" customHeight="1" x14ac:dyDescent="0.25">
      <c r="A207" s="13">
        <v>1071664</v>
      </c>
      <c r="B207" s="14"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4" t="str">
        <f>VLOOKUP(A207,[1]Vagas!$B:$BC,40,0)</f>
        <v>Híbrido - Remoto com acesso eventual (Ida de 1 a 2x por semana ou sob demanda)</v>
      </c>
      <c r="G207" s="14" t="str">
        <f>VLOOKUP(A207,[1]Vagas!$B:$BC,39,0)</f>
        <v>Controle dos indicadores das supervisões operacionais e suporte ao supervisor e liderados nas rotinas de VPS</v>
      </c>
    </row>
    <row r="208" spans="1:7" ht="20.100000000000001" hidden="1" customHeight="1" x14ac:dyDescent="0.25">
      <c r="A208" s="13">
        <v>1071663</v>
      </c>
      <c r="B208" s="14" t="str">
        <f>VLOOKUP(A208,[1]Vagas!$B:$AQ,4,0)</f>
        <v>ABERTO</v>
      </c>
      <c r="C208" s="8" t="str">
        <f>_xlfn.CONCAT(VLOOKUP(A208,[1]Vagas!$B:$AQ,41,0)," / ",VLOOKUP(A208,[1]Vagas!$B:$AQ,42,0))</f>
        <v>PA / Canaã dos Carajás</v>
      </c>
      <c r="D208" s="8" t="str">
        <f>VLOOKUP(A208,[1]Vagas!$B:$BC,54,0)</f>
        <v>SUPRIMENTOS</v>
      </c>
      <c r="E208" s="8" t="str">
        <f>VLOOKUP(A208,[1]Vagas!$B:$BC,37,0)</f>
        <v>SUPRIMENTOS</v>
      </c>
      <c r="F208" s="14" t="str">
        <f>VLOOKUP(A208,[1]Vagas!$B:$BC,40,0)</f>
        <v>Onsite - Presencial</v>
      </c>
      <c r="G208" s="14"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3">
        <v>1071659</v>
      </c>
      <c r="B209" s="14"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4" t="str">
        <f>VLOOKUP(A209,[1]Vagas!$B:$BC,40,0)</f>
        <v>Híbrido - Remoto com acesso eventual (Ida de 1 a 2x por semana ou sob demanda)</v>
      </c>
      <c r="G209" s="14"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3">
        <v>1071658</v>
      </c>
      <c r="B210" s="14" t="str">
        <f>VLOOKUP(A210,[1]Vagas!$B:$AQ,4,0)</f>
        <v>ABERTO</v>
      </c>
      <c r="C210" s="8" t="str">
        <f>_xlfn.CONCAT(VLOOKUP(A210,[1]Vagas!$B:$AQ,41,0)," / ",VLOOKUP(A210,[1]Vagas!$B:$AQ,42,0))</f>
        <v>MG / Sabará</v>
      </c>
      <c r="D210" s="8" t="str">
        <f>VLOOKUP(A210,[1]Vagas!$B:$BC,54,0)</f>
        <v>MINA E USINA</v>
      </c>
      <c r="E210" s="8" t="str">
        <f>VLOOKUP(A210,[1]Vagas!$B:$BC,37,0)</f>
        <v>GEOTECNIA</v>
      </c>
      <c r="F210" s="14" t="str">
        <f>VLOOKUP(A210,[1]Vagas!$B:$BC,40,0)</f>
        <v>Híbrido - Remoto com acesso eventual (Ida de 1 a 2x por semana ou sob demanda)</v>
      </c>
      <c r="G210" s="14"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3">
        <v>1071651</v>
      </c>
      <c r="B211" s="14" t="str">
        <f>VLOOKUP(A211,[1]Vagas!$B:$AQ,4,0)</f>
        <v>ABERTO</v>
      </c>
      <c r="C211" s="8" t="str">
        <f>_xlfn.CONCAT(VLOOKUP(A211,[1]Vagas!$B:$AQ,41,0)," / ",VLOOKUP(A211,[1]Vagas!$B:$AQ,42,0))</f>
        <v>MA / Santa Inês</v>
      </c>
      <c r="D211" s="8" t="str">
        <f>VLOOKUP(A211,[1]Vagas!$B:$BC,54,0)</f>
        <v>FERROVIAS</v>
      </c>
      <c r="E211" s="8" t="str">
        <f>VLOOKUP(A211,[1]Vagas!$B:$BC,37,0)</f>
        <v>MANUTENÇÃO DE FERROVIA</v>
      </c>
      <c r="F211" s="14" t="str">
        <f>VLOOKUP(A211,[1]Vagas!$B:$BC,40,0)</f>
        <v>Onsite - Presencial</v>
      </c>
      <c r="G211" s="14"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3">
        <v>1071648</v>
      </c>
      <c r="B212" s="14" t="str">
        <f>VLOOKUP(A212,[1]Vagas!$B:$AQ,4,0)</f>
        <v>ABERTO</v>
      </c>
      <c r="C212" s="8" t="str">
        <f>_xlfn.CONCAT(VLOOKUP(A212,[1]Vagas!$B:$AQ,41,0)," / ",VLOOKUP(A212,[1]Vagas!$B:$AQ,42,0))</f>
        <v>MA / São Luís</v>
      </c>
      <c r="D212" s="8" t="str">
        <f>VLOOKUP(A212,[1]Vagas!$B:$BC,54,0)</f>
        <v>FERROVIAS</v>
      </c>
      <c r="E212" s="8" t="str">
        <f>VLOOKUP(A212,[1]Vagas!$B:$BC,37,0)</f>
        <v>MANUTENÇÃO DE FERROVIA</v>
      </c>
      <c r="F212" s="14" t="str">
        <f>VLOOKUP(A212,[1]Vagas!$B:$BC,40,0)</f>
        <v>Onsite - Presencial</v>
      </c>
      <c r="G212" s="14"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3">
        <v>1071645</v>
      </c>
      <c r="B213" s="14"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4" t="str">
        <f>VLOOKUP(A213,[1]Vagas!$B:$BC,40,0)</f>
        <v>Híbrido - Remoto, acesso frequente</v>
      </c>
      <c r="G213" s="14"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3">
        <v>1071641</v>
      </c>
      <c r="B214" s="14"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4" t="str">
        <f>VLOOKUP(A214,[1]Vagas!$B:$BC,40,0)</f>
        <v>Híbrido - Remoto com acesso eventual (Ida de 1 a 2x por semana ou sob demanda)</v>
      </c>
      <c r="G214" s="14"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3">
        <v>1071639</v>
      </c>
      <c r="B215" s="14"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4" t="str">
        <f>VLOOKUP(A215,[1]Vagas!$B:$BC,40,0)</f>
        <v>Híbrido - Remoto com acesso eventual (Ida de 1 a 2x por semana ou sob demanda)</v>
      </c>
      <c r="G215" s="14" t="str">
        <f>VLOOKUP(A215,[1]Vagas!$B:$BC,39,0)</f>
        <v>Suporte administrativo tais como: suporte na construção de apresentações e relatórios</v>
      </c>
    </row>
    <row r="216" spans="1:7" ht="20.100000000000001" hidden="1" customHeight="1" x14ac:dyDescent="0.25">
      <c r="A216" s="13">
        <v>1071631</v>
      </c>
      <c r="B216" s="14" t="str">
        <f>VLOOKUP(A216,[1]Vagas!$B:$AQ,4,0)</f>
        <v>ABERTO</v>
      </c>
      <c r="C216" s="8" t="str">
        <f>_xlfn.CONCAT(VLOOKUP(A216,[1]Vagas!$B:$AQ,41,0)," / ",VLOOKUP(A216,[1]Vagas!$B:$AQ,42,0))</f>
        <v>MG / Nova Lima</v>
      </c>
      <c r="D216" s="8" t="str">
        <f>VLOOKUP(A216,[1]Vagas!$B:$BC,54,0)</f>
        <v>MINA E USINA</v>
      </c>
      <c r="E216" s="8" t="str">
        <f>VLOOKUP(A216,[1]Vagas!$B:$BC,37,0)</f>
        <v>ENGENHARIA</v>
      </c>
      <c r="F216" s="14" t="str">
        <f>VLOOKUP(A216,[1]Vagas!$B:$BC,40,0)</f>
        <v>Híbrido - Remoto, acesso frequente</v>
      </c>
      <c r="G216" s="14"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3">
        <v>1071627</v>
      </c>
      <c r="B217" s="14"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4" t="str">
        <f>VLOOKUP(A217,[1]Vagas!$B:$BC,40,0)</f>
        <v>Híbrido - Remoto, acesso frequente</v>
      </c>
      <c r="G217" s="14"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3">
        <v>1071616</v>
      </c>
      <c r="B218" s="14" t="str">
        <f>VLOOKUP(A218,[1]Vagas!$B:$AQ,4,0)</f>
        <v>ABERTO</v>
      </c>
      <c r="C218" s="8" t="str">
        <f>_xlfn.CONCAT(VLOOKUP(A218,[1]Vagas!$B:$AQ,41,0)," / ",VLOOKUP(A218,[1]Vagas!$B:$AQ,42,0))</f>
        <v>RJ / Rio de Janeiro</v>
      </c>
      <c r="D218" s="8" t="str">
        <f>VLOOKUP(A218,[1]Vagas!$B:$BC,54,0)</f>
        <v>ESTRATÉGIA</v>
      </c>
      <c r="E218" s="8" t="str">
        <f>VLOOKUP(A218,[1]Vagas!$B:$BC,37,0)</f>
        <v>ADMINISTRATIVO</v>
      </c>
      <c r="F218" s="14" t="str">
        <f>VLOOKUP(A218,[1]Vagas!$B:$BC,40,0)</f>
        <v>Híbrido - Remoto, acesso frequente</v>
      </c>
      <c r="G218" s="14"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3">
        <v>1071614</v>
      </c>
      <c r="B219" s="14" t="str">
        <f>VLOOKUP(A219,[1]Vagas!$B:$AQ,4,0)</f>
        <v>ABERTO</v>
      </c>
      <c r="C219" s="8" t="str">
        <f>_xlfn.CONCAT(VLOOKUP(A219,[1]Vagas!$B:$AQ,41,0)," / ",VLOOKUP(A219,[1]Vagas!$B:$AQ,42,0))</f>
        <v>MG / Itabira</v>
      </c>
      <c r="D219" s="8" t="str">
        <f>VLOOKUP(A219,[1]Vagas!$B:$BC,54,0)</f>
        <v>MINA E USINA</v>
      </c>
      <c r="E219" s="8" t="str">
        <f>VLOOKUP(A219,[1]Vagas!$B:$BC,37,0)</f>
        <v>GEOTECNIA</v>
      </c>
      <c r="F219" s="14" t="str">
        <f>VLOOKUP(A219,[1]Vagas!$B:$BC,40,0)</f>
        <v>Híbrido - Remoto, acesso frequente</v>
      </c>
      <c r="G219" s="14"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3">
        <v>1071613</v>
      </c>
      <c r="B220" s="14" t="str">
        <f>VLOOKUP(A220,[1]Vagas!$B:$AQ,4,0)</f>
        <v>ABERTO</v>
      </c>
      <c r="C220" s="8" t="str">
        <f>_xlfn.CONCAT(VLOOKUP(A220,[1]Vagas!$B:$AQ,41,0)," / ",VLOOKUP(A220,[1]Vagas!$B:$AQ,42,0))</f>
        <v>MA / São Luís</v>
      </c>
      <c r="D220" s="8" t="str">
        <f>VLOOKUP(A220,[1]Vagas!$B:$BC,54,0)</f>
        <v>FERROVIAS</v>
      </c>
      <c r="E220" s="8" t="str">
        <f>VLOOKUP(A220,[1]Vagas!$B:$BC,37,0)</f>
        <v>MANUTENÇÃO DE FERROVIA</v>
      </c>
      <c r="F220" s="14" t="str">
        <f>VLOOKUP(A220,[1]Vagas!$B:$BC,40,0)</f>
        <v>Onsite - Presencial</v>
      </c>
      <c r="G220" s="14"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3">
        <v>1071612</v>
      </c>
      <c r="B221" s="14"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4" t="str">
        <f>VLOOKUP(A221,[1]Vagas!$B:$BC,40,0)</f>
        <v>Híbrido - Remoto, acesso frequente</v>
      </c>
      <c r="G221" s="14"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3">
        <v>1071606</v>
      </c>
      <c r="B222" s="14" t="str">
        <f>VLOOKUP(A222,[1]Vagas!$B:$AQ,4,0)</f>
        <v>ABERTO</v>
      </c>
      <c r="C222" s="8" t="str">
        <f>_xlfn.CONCAT(VLOOKUP(A222,[1]Vagas!$B:$AQ,41,0)," / ",VLOOKUP(A222,[1]Vagas!$B:$AQ,42,0))</f>
        <v>MG / Nova Lima</v>
      </c>
      <c r="D222" s="8" t="str">
        <f>VLOOKUP(A222,[1]Vagas!$B:$BC,54,0)</f>
        <v>MINA E USINA</v>
      </c>
      <c r="E222" s="8" t="str">
        <f>VLOOKUP(A222,[1]Vagas!$B:$BC,37,0)</f>
        <v>GEOTECNIA</v>
      </c>
      <c r="F222" s="14" t="str">
        <f>VLOOKUP(A222,[1]Vagas!$B:$BC,40,0)</f>
        <v>Onsite - Presencial</v>
      </c>
      <c r="G222" s="14"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3">
        <v>1071690</v>
      </c>
      <c r="B223" s="14" t="str">
        <f>VLOOKUP(A223,[1]Vagas!$B:$AQ,4,0)</f>
        <v>ABERTO</v>
      </c>
      <c r="C223" s="8" t="str">
        <f>_xlfn.CONCAT(VLOOKUP(A223,[1]Vagas!$B:$AQ,41,0)," / ",VLOOKUP(A223,[1]Vagas!$B:$AQ,42,0))</f>
        <v>MG / Nova Lima</v>
      </c>
      <c r="D223" s="8" t="str">
        <f>VLOOKUP(A223,[1]Vagas!$B:$BC,54,0)</f>
        <v>MINA E USINA</v>
      </c>
      <c r="E223" s="8" t="str">
        <f>VLOOKUP(A223,[1]Vagas!$B:$BC,37,0)</f>
        <v>MANUTENÇÃO DE USINA</v>
      </c>
      <c r="F223" s="14" t="str">
        <f>VLOOKUP(A223,[1]Vagas!$B:$BC,40,0)</f>
        <v>Híbrido - Remoto, acesso frequente</v>
      </c>
      <c r="G223" s="14" t="str">
        <f>VLOOKUP(A223,[1]Vagas!$B:$BC,39,0)</f>
        <v>Acompanhamentos da Performance da Usina e realização do D-1 com as equipes multidisciplinares..</v>
      </c>
    </row>
    <row r="224" spans="1:7" ht="20.100000000000001" hidden="1" customHeight="1" x14ac:dyDescent="0.25">
      <c r="A224" s="13">
        <v>1071684</v>
      </c>
      <c r="B224" s="14" t="str">
        <f>VLOOKUP(A224,[1]Vagas!$B:$AQ,4,0)</f>
        <v>ABERTO</v>
      </c>
      <c r="C224" s="8" t="str">
        <f>_xlfn.CONCAT(VLOOKUP(A224,[1]Vagas!$B:$AQ,41,0)," / ",VLOOKUP(A224,[1]Vagas!$B:$AQ,42,0))</f>
        <v>RJ / Mangaratiba</v>
      </c>
      <c r="D224" s="8" t="str">
        <f>VLOOKUP(A224,[1]Vagas!$B:$BC,54,0)</f>
        <v>MEIO AMBIENTE</v>
      </c>
      <c r="E224" s="8" t="str">
        <f>VLOOKUP(A224,[1]Vagas!$B:$BC,37,0)</f>
        <v>MEIO AMBIENTE</v>
      </c>
      <c r="F224" s="14" t="str">
        <f>VLOOKUP(A224,[1]Vagas!$B:$BC,40,0)</f>
        <v>Híbrido - Remoto, acesso frequente</v>
      </c>
      <c r="G224" s="14"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3">
        <v>1071632</v>
      </c>
      <c r="B225" s="14" t="str">
        <f>VLOOKUP(A225,[1]Vagas!$B:$AQ,4,0)</f>
        <v>ABERTO</v>
      </c>
      <c r="C225" s="8" t="str">
        <f>_xlfn.CONCAT(VLOOKUP(A225,[1]Vagas!$B:$AQ,41,0)," / ",VLOOKUP(A225,[1]Vagas!$B:$AQ,42,0))</f>
        <v>MG / Nova Lima</v>
      </c>
      <c r="D225" s="8" t="str">
        <f>VLOOKUP(A225,[1]Vagas!$B:$BC,54,0)</f>
        <v>MEIO AMBIENTE</v>
      </c>
      <c r="E225" s="8" t="str">
        <f>VLOOKUP(A225,[1]Vagas!$B:$BC,37,0)</f>
        <v>MEIO AMBIENTE</v>
      </c>
      <c r="F225" s="14" t="str">
        <f>VLOOKUP(A225,[1]Vagas!$B:$BC,40,0)</f>
        <v>Híbrido - Remoto com acesso eventual (Ida de 1 a 2x por semana ou sob demanda)</v>
      </c>
      <c r="G225" s="14"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3">
        <v>1071611</v>
      </c>
      <c r="B226" s="14"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4" t="str">
        <f>VLOOKUP(A226,[1]Vagas!$B:$BC,40,0)</f>
        <v>Híbrido - Remoto com acesso eventual (Ida de 1 a 2x por semana ou sob demanda)</v>
      </c>
      <c r="G226" s="14"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3">
        <v>1071604</v>
      </c>
      <c r="B227" s="14" t="str">
        <f>VLOOKUP(A227,[1]Vagas!$B:$AQ,4,0)</f>
        <v>ABERTO</v>
      </c>
      <c r="C227" s="8" t="str">
        <f>_xlfn.CONCAT(VLOOKUP(A227,[1]Vagas!$B:$AQ,41,0)," / ",VLOOKUP(A227,[1]Vagas!$B:$AQ,42,0))</f>
        <v>ES / Vitória</v>
      </c>
      <c r="D227" s="8" t="str">
        <f>VLOOKUP(A227,[1]Vagas!$B:$BC,54,0)</f>
        <v>JURÍDICO</v>
      </c>
      <c r="E227" s="8" t="str">
        <f>VLOOKUP(A227,[1]Vagas!$B:$BC,37,0)</f>
        <v>JURIDICO</v>
      </c>
      <c r="F227" s="14" t="str">
        <f>VLOOKUP(A227,[1]Vagas!$B:$BC,40,0)</f>
        <v>Híbrido - Remoto com acesso eventual (Ida de 1 a 2x por semana ou sob demanda)</v>
      </c>
      <c r="G227" s="14"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3">
        <v>1071603</v>
      </c>
      <c r="B228" s="14" t="str">
        <f>VLOOKUP(A228,[1]Vagas!$B:$AQ,4,0)</f>
        <v>ABERTO</v>
      </c>
      <c r="C228" s="8" t="str">
        <f>_xlfn.CONCAT(VLOOKUP(A228,[1]Vagas!$B:$AQ,41,0)," / ",VLOOKUP(A228,[1]Vagas!$B:$AQ,42,0))</f>
        <v>ES / Vitória</v>
      </c>
      <c r="D228" s="8" t="str">
        <f>VLOOKUP(A228,[1]Vagas!$B:$BC,54,0)</f>
        <v>JURÍDICO</v>
      </c>
      <c r="E228" s="8" t="str">
        <f>VLOOKUP(A228,[1]Vagas!$B:$BC,37,0)</f>
        <v>JURIDICO</v>
      </c>
      <c r="F228" s="14" t="str">
        <f>VLOOKUP(A228,[1]Vagas!$B:$BC,40,0)</f>
        <v>Híbrido - Remoto com acesso eventual (Ida de 1 a 2x por semana ou sob demanda)</v>
      </c>
      <c r="G228" s="14" t="str">
        <f>VLOOKUP(A228,[1]Vagas!$B:$BC,39,0)</f>
        <v xml:space="preserve">Apoio na análise dos pleitos e gestão dos processos de maneira geral. Geração de apresentações e relatórios. </v>
      </c>
    </row>
    <row r="229" spans="1:7" ht="20.100000000000001" hidden="1" customHeight="1" x14ac:dyDescent="0.25">
      <c r="A229" s="13">
        <v>1071807</v>
      </c>
      <c r="B229" s="14" t="str">
        <f>VLOOKUP(A229,[1]Vagas!$B:$AQ,4,0)</f>
        <v>ABERTO</v>
      </c>
      <c r="C229" s="8" t="str">
        <f>_xlfn.CONCAT(VLOOKUP(A229,[1]Vagas!$B:$AQ,41,0)," / ",VLOOKUP(A229,[1]Vagas!$B:$AQ,42,0))</f>
        <v>ES / Vitória</v>
      </c>
      <c r="D229" s="8" t="str">
        <f>VLOOKUP(A229,[1]Vagas!$B:$BC,54,0)</f>
        <v>PORTOS</v>
      </c>
      <c r="E229" s="8" t="str">
        <f>VLOOKUP(A229,[1]Vagas!$B:$BC,37,0)</f>
        <v>OPERAÇÃO DE PORTOS</v>
      </c>
      <c r="F229" s="14" t="str">
        <f>VLOOKUP(A229,[1]Vagas!$B:$BC,40,0)</f>
        <v>Onsite - Presencial</v>
      </c>
      <c r="G229" s="14"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3">
        <v>1071806</v>
      </c>
      <c r="B230" s="14" t="str">
        <f>VLOOKUP(A230,[1]Vagas!$B:$AQ,4,0)</f>
        <v>ABERTO</v>
      </c>
      <c r="C230" s="8" t="str">
        <f>_xlfn.CONCAT(VLOOKUP(A230,[1]Vagas!$B:$AQ,41,0)," / ",VLOOKUP(A230,[1]Vagas!$B:$AQ,42,0))</f>
        <v>ES / Vitória</v>
      </c>
      <c r="D230" s="8" t="str">
        <f>VLOOKUP(A230,[1]Vagas!$B:$BC,54,0)</f>
        <v>PORTOS</v>
      </c>
      <c r="E230" s="8" t="str">
        <f>VLOOKUP(A230,[1]Vagas!$B:$BC,37,0)</f>
        <v>OPERAÇÃO DE PORTOS</v>
      </c>
      <c r="F230" s="14" t="str">
        <f>VLOOKUP(A230,[1]Vagas!$B:$BC,40,0)</f>
        <v>Onsite - Presencial</v>
      </c>
      <c r="G230" s="14"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3">
        <v>1071803</v>
      </c>
      <c r="B231" s="14" t="str">
        <f>VLOOKUP(A231,[1]Vagas!$B:$AQ,4,0)</f>
        <v>ABERTO</v>
      </c>
      <c r="C231" s="8" t="str">
        <f>_xlfn.CONCAT(VLOOKUP(A231,[1]Vagas!$B:$AQ,41,0)," / ",VLOOKUP(A231,[1]Vagas!$B:$AQ,42,0))</f>
        <v>MG / Nova Lima</v>
      </c>
      <c r="D231" s="8" t="str">
        <f>VLOOKUP(A231,[1]Vagas!$B:$BC,54,0)</f>
        <v>MINA E USINA</v>
      </c>
      <c r="E231" s="8" t="str">
        <f>VLOOKUP(A231,[1]Vagas!$B:$BC,37,0)</f>
        <v>PLANEJAMENTO DE MINA</v>
      </c>
      <c r="F231" s="14" t="str">
        <f>VLOOKUP(A231,[1]Vagas!$B:$BC,40,0)</f>
        <v>Híbrido - Remoto com acesso eventual (Ida de 1 a 2x por semana ou sob demanda)</v>
      </c>
      <c r="G231" s="14"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3">
        <v>1071791</v>
      </c>
      <c r="B232" s="14" t="str">
        <f>VLOOKUP(A232,[1]Vagas!$B:$AQ,4,0)</f>
        <v>ABERTO</v>
      </c>
      <c r="C232" s="8" t="str">
        <f>_xlfn.CONCAT(VLOOKUP(A232,[1]Vagas!$B:$AQ,41,0)," / ",VLOOKUP(A232,[1]Vagas!$B:$AQ,42,0))</f>
        <v>MG / Barão de Cocais</v>
      </c>
      <c r="D232" s="8" t="str">
        <f>VLOOKUP(A232,[1]Vagas!$B:$BC,54,0)</f>
        <v>MINA E USINA</v>
      </c>
      <c r="E232" s="8" t="str">
        <f>VLOOKUP(A232,[1]Vagas!$B:$BC,37,0)</f>
        <v>GEOTECNIA</v>
      </c>
      <c r="F232" s="14" t="str">
        <f>VLOOKUP(A232,[1]Vagas!$B:$BC,40,0)</f>
        <v>Híbrido - Remoto, acesso frequente</v>
      </c>
      <c r="G232" s="14"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3">
        <v>1071787</v>
      </c>
      <c r="B233" s="14" t="str">
        <f>VLOOKUP(A233,[1]Vagas!$B:$AQ,4,0)</f>
        <v>ABERTO</v>
      </c>
      <c r="C233" s="8" t="str">
        <f>_xlfn.CONCAT(VLOOKUP(A233,[1]Vagas!$B:$AQ,41,0)," / ",VLOOKUP(A233,[1]Vagas!$B:$AQ,42,0))</f>
        <v>MG / Nova Lima</v>
      </c>
      <c r="D233" s="8" t="str">
        <f>VLOOKUP(A233,[1]Vagas!$B:$BC,54,0)</f>
        <v>MINA E USINA</v>
      </c>
      <c r="E233" s="8" t="str">
        <f>VLOOKUP(A233,[1]Vagas!$B:$BC,37,0)</f>
        <v>OPERAÇÃO DE USINA</v>
      </c>
      <c r="F233" s="14" t="str">
        <f>VLOOKUP(A233,[1]Vagas!$B:$BC,40,0)</f>
        <v>Onsite - Presencial</v>
      </c>
      <c r="G233" s="14"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3">
        <v>1071786</v>
      </c>
      <c r="B234" s="14" t="str">
        <f>VLOOKUP(A234,[1]Vagas!$B:$AQ,4,0)</f>
        <v>ABERTO</v>
      </c>
      <c r="C234" s="8" t="str">
        <f>_xlfn.CONCAT(VLOOKUP(A234,[1]Vagas!$B:$AQ,41,0)," / ",VLOOKUP(A234,[1]Vagas!$B:$AQ,42,0))</f>
        <v>MA / São Luís</v>
      </c>
      <c r="D234" s="8" t="str">
        <f>VLOOKUP(A234,[1]Vagas!$B:$BC,54,0)</f>
        <v>FERROVIAS</v>
      </c>
      <c r="E234" s="8" t="str">
        <f>VLOOKUP(A234,[1]Vagas!$B:$BC,37,0)</f>
        <v>MANUTENÇÃO DE FERROVIA</v>
      </c>
      <c r="F234" s="14" t="str">
        <f>VLOOKUP(A234,[1]Vagas!$B:$BC,40,0)</f>
        <v>Híbrido - Remoto, acesso frequente</v>
      </c>
      <c r="G234" s="14"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3">
        <v>1071783</v>
      </c>
      <c r="B235" s="14" t="str">
        <f>VLOOKUP(A235,[1]Vagas!$B:$AQ,4,0)</f>
        <v>ABERTO</v>
      </c>
      <c r="C235" s="8" t="str">
        <f>_xlfn.CONCAT(VLOOKUP(A235,[1]Vagas!$B:$AQ,41,0)," / ",VLOOKUP(A235,[1]Vagas!$B:$AQ,42,0))</f>
        <v>MG / Itabirito</v>
      </c>
      <c r="D235" s="8" t="str">
        <f>VLOOKUP(A235,[1]Vagas!$B:$BC,54,0)</f>
        <v>MINA E USINA</v>
      </c>
      <c r="E235" s="8" t="str">
        <f>VLOOKUP(A235,[1]Vagas!$B:$BC,37,0)</f>
        <v>OPERAÇÃO DE USINA</v>
      </c>
      <c r="F235" s="14" t="str">
        <f>VLOOKUP(A235,[1]Vagas!$B:$BC,40,0)</f>
        <v>Onsite - Presencial</v>
      </c>
      <c r="G235" s="14"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3">
        <v>1071776</v>
      </c>
      <c r="B236" s="14" t="str">
        <f>VLOOKUP(A236,[1]Vagas!$B:$AQ,4,0)</f>
        <v>ABERTO</v>
      </c>
      <c r="C236" s="8" t="str">
        <f>_xlfn.CONCAT(VLOOKUP(A236,[1]Vagas!$B:$AQ,41,0)," / ",VLOOKUP(A236,[1]Vagas!$B:$AQ,42,0))</f>
        <v>ES / Vitória</v>
      </c>
      <c r="D236" s="8" t="str">
        <f>VLOOKUP(A236,[1]Vagas!$B:$BC,54,0)</f>
        <v>LOGÍSTICA</v>
      </c>
      <c r="E236" s="8" t="str">
        <f>VLOOKUP(A236,[1]Vagas!$B:$BC,37,0)</f>
        <v>LOGISTICA</v>
      </c>
      <c r="F236" s="14" t="str">
        <f>VLOOKUP(A236,[1]Vagas!$B:$BC,40,0)</f>
        <v>Híbrido - Remoto com acesso eventual (Ida de 1 a 2x por semana ou sob demanda)</v>
      </c>
      <c r="G236" s="14"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3">
        <v>1071775</v>
      </c>
      <c r="B237" s="14" t="str">
        <f>VLOOKUP(A237,[1]Vagas!$B:$AQ,4,0)</f>
        <v>ABERTO</v>
      </c>
      <c r="C237" s="8" t="str">
        <f>_xlfn.CONCAT(VLOOKUP(A237,[1]Vagas!$B:$AQ,41,0)," / ",VLOOKUP(A237,[1]Vagas!$B:$AQ,42,0))</f>
        <v>MA / São Luís</v>
      </c>
      <c r="D237" s="8" t="str">
        <f>VLOOKUP(A237,[1]Vagas!$B:$BC,54,0)</f>
        <v>FERROVIAS</v>
      </c>
      <c r="E237" s="8" t="str">
        <f>VLOOKUP(A237,[1]Vagas!$B:$BC,37,0)</f>
        <v>MANUTENÇÃO DE FERROVIA</v>
      </c>
      <c r="F237" s="14" t="str">
        <f>VLOOKUP(A237,[1]Vagas!$B:$BC,40,0)</f>
        <v>Híbrido - Remoto com acesso eventual (Ida de 1 a 2x por semana ou sob demanda)</v>
      </c>
      <c r="G237" s="14"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3">
        <v>1071774</v>
      </c>
      <c r="B238" s="14"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4" t="str">
        <f>VLOOKUP(A238,[1]Vagas!$B:$BC,40,0)</f>
        <v>Híbrido - Remoto com acesso eventual (Ida de 1 a 2x por semana ou sob demanda)</v>
      </c>
      <c r="G238" s="14"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3">
        <v>1071773</v>
      </c>
      <c r="B239" s="14"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4" t="str">
        <f>VLOOKUP(A239,[1]Vagas!$B:$BC,40,0)</f>
        <v>Híbrido - Remoto com acesso eventual (Ida de 1 a 2x por semana ou sob demanda)</v>
      </c>
      <c r="G239" s="14"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3">
        <v>1071771</v>
      </c>
      <c r="B240" s="14"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4" t="str">
        <f>VLOOKUP(A240,[1]Vagas!$B:$BC,40,0)</f>
        <v>Híbrido - Remoto com acesso eventual (Ida de 1 a 2x por semana ou sob demanda)</v>
      </c>
      <c r="G240" s="14"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3">
        <v>1071766</v>
      </c>
      <c r="B241" s="14" t="str">
        <f>VLOOKUP(A241,[1]Vagas!$B:$AQ,4,0)</f>
        <v>ABERTO</v>
      </c>
      <c r="C241" s="8" t="str">
        <f>_xlfn.CONCAT(VLOOKUP(A241,[1]Vagas!$B:$AQ,41,0)," / ",VLOOKUP(A241,[1]Vagas!$B:$AQ,42,0))</f>
        <v>MA / Açailândia</v>
      </c>
      <c r="D241" s="8" t="str">
        <f>VLOOKUP(A241,[1]Vagas!$B:$BC,54,0)</f>
        <v>FERROVIAS</v>
      </c>
      <c r="E241" s="8" t="str">
        <f>VLOOKUP(A241,[1]Vagas!$B:$BC,37,0)</f>
        <v>MANUTENÇÃO DE FERROVIA</v>
      </c>
      <c r="F241" s="14" t="str">
        <f>VLOOKUP(A241,[1]Vagas!$B:$BC,40,0)</f>
        <v>Onsite - Presencial</v>
      </c>
      <c r="G241" s="14"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3">
        <v>1071757</v>
      </c>
      <c r="B242" s="14" t="str">
        <f>VLOOKUP(A242,[1]Vagas!$B:$AQ,4,0)</f>
        <v>ABERTO</v>
      </c>
      <c r="C242" s="8" t="str">
        <f>_xlfn.CONCAT(VLOOKUP(A242,[1]Vagas!$B:$AQ,41,0)," / ",VLOOKUP(A242,[1]Vagas!$B:$AQ,42,0))</f>
        <v>MG / Nova Lima</v>
      </c>
      <c r="D242" s="8" t="str">
        <f>VLOOKUP(A242,[1]Vagas!$B:$BC,54,0)</f>
        <v>MINA E USINA</v>
      </c>
      <c r="E242" s="8" t="str">
        <f>VLOOKUP(A242,[1]Vagas!$B:$BC,37,0)</f>
        <v>GEOTECNIA</v>
      </c>
      <c r="F242" s="14" t="str">
        <f>VLOOKUP(A242,[1]Vagas!$B:$BC,40,0)</f>
        <v>Híbrido - Remoto com acesso eventual (Ida de 1 a 2x por semana ou sob demanda)</v>
      </c>
      <c r="G242" s="14" t="str">
        <f>VLOOKUP(A242,[1]Vagas!$B:$BC,39,0)</f>
        <v>Apoiar no processo de compliance interno, ajudando a geotecnia a atender as normas internas.</v>
      </c>
    </row>
    <row r="243" spans="1:7" ht="20.100000000000001" hidden="1" customHeight="1" x14ac:dyDescent="0.25">
      <c r="A243" s="13">
        <v>1071752</v>
      </c>
      <c r="B243" s="14"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4" t="str">
        <f>VLOOKUP(A243,[1]Vagas!$B:$BC,40,0)</f>
        <v>Híbrido - Remoto com acesso eventual (Ida de 1 a 2x por semana ou sob demanda)</v>
      </c>
      <c r="G243" s="14" t="str">
        <f>VLOOKUP(A243,[1]Vagas!$B:$BC,39,0)</f>
        <v xml:space="preserve">Análise de falhas;
Manutenção em redes elétricas 
Solução de problemas </v>
      </c>
    </row>
    <row r="244" spans="1:7" ht="20.100000000000001" hidden="1" customHeight="1" x14ac:dyDescent="0.25">
      <c r="A244" s="13">
        <v>1071749</v>
      </c>
      <c r="B244" s="14" t="str">
        <f>VLOOKUP(A244,[1]Vagas!$B:$AQ,4,0)</f>
        <v>ABERTO</v>
      </c>
      <c r="C244" s="8" t="str">
        <f>_xlfn.CONCAT(VLOOKUP(A244,[1]Vagas!$B:$AQ,41,0)," / ",VLOOKUP(A244,[1]Vagas!$B:$AQ,42,0))</f>
        <v>MA / São Luís</v>
      </c>
      <c r="D244" s="8" t="str">
        <f>VLOOKUP(A244,[1]Vagas!$B:$BC,54,0)</f>
        <v>FERROVIAS</v>
      </c>
      <c r="E244" s="8" t="str">
        <f>VLOOKUP(A244,[1]Vagas!$B:$BC,37,0)</f>
        <v>MANUTENÇÃO DE FERROVIA</v>
      </c>
      <c r="F244" s="14" t="str">
        <f>VLOOKUP(A244,[1]Vagas!$B:$BC,40,0)</f>
        <v>Híbrido - Remoto, acesso frequente</v>
      </c>
      <c r="G244" s="14" t="str">
        <f>VLOOKUP(A244,[1]Vagas!$B:$BC,39,0)</f>
        <v xml:space="preserve">Análise de falha
Manutenção em sistemas elétricos 
Solução de problemas 
</v>
      </c>
    </row>
    <row r="245" spans="1:7" ht="20.100000000000001" hidden="1" customHeight="1" x14ac:dyDescent="0.25">
      <c r="A245" s="13">
        <v>1071745</v>
      </c>
      <c r="B245" s="14" t="str">
        <f>VLOOKUP(A245,[1]Vagas!$B:$AQ,4,0)</f>
        <v>ABERTO</v>
      </c>
      <c r="C245" s="8" t="str">
        <f>_xlfn.CONCAT(VLOOKUP(A245,[1]Vagas!$B:$AQ,41,0)," / ",VLOOKUP(A245,[1]Vagas!$B:$AQ,42,0))</f>
        <v>MG / Nova Lima</v>
      </c>
      <c r="D245" s="8" t="str">
        <f>VLOOKUP(A245,[1]Vagas!$B:$BC,54,0)</f>
        <v>MINA E USINA</v>
      </c>
      <c r="E245" s="8" t="str">
        <f>VLOOKUP(A245,[1]Vagas!$B:$BC,37,0)</f>
        <v>GEOTECNIA</v>
      </c>
      <c r="F245" s="14" t="str">
        <f>VLOOKUP(A245,[1]Vagas!$B:$BC,40,0)</f>
        <v>Híbrido - Remoto com acesso eventual (Ida de 1 a 2x por semana ou sob demanda)</v>
      </c>
      <c r="G245" s="14" t="str">
        <f>VLOOKUP(A245,[1]Vagas!$B:$BC,39,0)</f>
        <v>Suportar no processo de compliance legal da geotecnia.</v>
      </c>
    </row>
    <row r="246" spans="1:7" ht="20.100000000000001" hidden="1" customHeight="1" x14ac:dyDescent="0.25">
      <c r="A246" s="13">
        <v>1071733</v>
      </c>
      <c r="B246" s="14" t="str">
        <f>VLOOKUP(A246,[1]Vagas!$B:$AQ,4,0)</f>
        <v>ABERTO</v>
      </c>
      <c r="C246" s="8" t="str">
        <f>_xlfn.CONCAT(VLOOKUP(A246,[1]Vagas!$B:$AQ,41,0)," / ",VLOOKUP(A246,[1]Vagas!$B:$AQ,42,0))</f>
        <v>MG / Itabirito</v>
      </c>
      <c r="D246" s="8" t="str">
        <f>VLOOKUP(A246,[1]Vagas!$B:$BC,54,0)</f>
        <v>MINA E USINA</v>
      </c>
      <c r="E246" s="8" t="str">
        <f>VLOOKUP(A246,[1]Vagas!$B:$BC,37,0)</f>
        <v>OPERAÇÃO DE MINA</v>
      </c>
      <c r="F246" s="14" t="str">
        <f>VLOOKUP(A246,[1]Vagas!$B:$BC,40,0)</f>
        <v>Onsite - Presencial</v>
      </c>
      <c r="G246" s="14"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3">
        <v>1071727</v>
      </c>
      <c r="B247" s="14" t="str">
        <f>VLOOKUP(A247,[1]Vagas!$B:$AQ,4,0)</f>
        <v>ABERTO</v>
      </c>
      <c r="C247" s="8" t="str">
        <f>_xlfn.CONCAT(VLOOKUP(A247,[1]Vagas!$B:$AQ,41,0)," / ",VLOOKUP(A247,[1]Vagas!$B:$AQ,42,0))</f>
        <v>MA / Açailândia</v>
      </c>
      <c r="D247" s="8" t="str">
        <f>VLOOKUP(A247,[1]Vagas!$B:$BC,54,0)</f>
        <v>MINA E USINA</v>
      </c>
      <c r="E247" s="8" t="str">
        <f>VLOOKUP(A247,[1]Vagas!$B:$BC,37,0)</f>
        <v>GEOTECNIA</v>
      </c>
      <c r="F247" s="14" t="str">
        <f>VLOOKUP(A247,[1]Vagas!$B:$BC,40,0)</f>
        <v>Híbrido - Remoto, acesso frequente</v>
      </c>
      <c r="G247" s="14"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3">
        <v>1071722</v>
      </c>
      <c r="B248" s="14"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4" t="str">
        <f>VLOOKUP(A248,[1]Vagas!$B:$BC,40,0)</f>
        <v>Onsite - Presencial</v>
      </c>
      <c r="G248" s="14"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3">
        <v>1071805</v>
      </c>
      <c r="B249" s="14" t="str">
        <f>VLOOKUP(A249,[1]Vagas!$B:$AQ,4,0)</f>
        <v>ABERTO</v>
      </c>
      <c r="C249" s="8" t="str">
        <f>_xlfn.CONCAT(VLOOKUP(A249,[1]Vagas!$B:$AQ,41,0)," / ",VLOOKUP(A249,[1]Vagas!$B:$AQ,42,0))</f>
        <v>ES / Vitória</v>
      </c>
      <c r="D249" s="8" t="str">
        <f>VLOOKUP(A249,[1]Vagas!$B:$BC,54,0)</f>
        <v>PORTOS</v>
      </c>
      <c r="E249" s="8" t="str">
        <f>VLOOKUP(A249,[1]Vagas!$B:$BC,37,0)</f>
        <v>OPERAÇÃO DE PORTOS</v>
      </c>
      <c r="F249" s="14" t="str">
        <f>VLOOKUP(A249,[1]Vagas!$B:$BC,40,0)</f>
        <v>Onsite - Presencial</v>
      </c>
      <c r="G249" s="14"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3">
        <v>1071792</v>
      </c>
      <c r="B250" s="14" t="str">
        <f>VLOOKUP(A250,[1]Vagas!$B:$AQ,4,0)</f>
        <v>ABERTO</v>
      </c>
      <c r="C250" s="8" t="str">
        <f>_xlfn.CONCAT(VLOOKUP(A250,[1]Vagas!$B:$AQ,41,0)," / ",VLOOKUP(A250,[1]Vagas!$B:$AQ,42,0))</f>
        <v>MG / Congonhas</v>
      </c>
      <c r="D250" s="8" t="str">
        <f>VLOOKUP(A250,[1]Vagas!$B:$BC,54,0)</f>
        <v>MINA E USINA</v>
      </c>
      <c r="E250" s="8" t="str">
        <f>VLOOKUP(A250,[1]Vagas!$B:$BC,37,0)</f>
        <v>MANUTENÇÃO DE USINA</v>
      </c>
      <c r="F250" s="14" t="str">
        <f>VLOOKUP(A250,[1]Vagas!$B:$BC,40,0)</f>
        <v>Híbrido - Remoto, acesso frequente</v>
      </c>
      <c r="G250" s="14"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3">
        <v>1071788</v>
      </c>
      <c r="B251" s="14" t="str">
        <f>VLOOKUP(A251,[1]Vagas!$B:$AQ,4,0)</f>
        <v>ABERTO</v>
      </c>
      <c r="C251" s="8" t="str">
        <f>_xlfn.CONCAT(VLOOKUP(A251,[1]Vagas!$B:$AQ,41,0)," / ",VLOOKUP(A251,[1]Vagas!$B:$AQ,42,0))</f>
        <v>MG / Nova Lima</v>
      </c>
      <c r="D251" s="8" t="str">
        <f>VLOOKUP(A251,[1]Vagas!$B:$BC,54,0)</f>
        <v>SUPRIMENTOS</v>
      </c>
      <c r="E251" s="8" t="str">
        <f>VLOOKUP(A251,[1]Vagas!$B:$BC,37,0)</f>
        <v>SUPRIMENTOS</v>
      </c>
      <c r="F251" s="14" t="str">
        <f>VLOOKUP(A251,[1]Vagas!$B:$BC,40,0)</f>
        <v>Híbrido - Remoto com acesso eventual (Ida de 1 a 2x por semana ou sob demanda)</v>
      </c>
      <c r="G251" s="14"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3">
        <v>1071759</v>
      </c>
      <c r="B252" s="14"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4" t="str">
        <f>VLOOKUP(A252,[1]Vagas!$B:$BC,40,0)</f>
        <v>Híbrido - Remoto com acesso eventual (Ida de 1 a 2x por semana ou sob demanda)</v>
      </c>
      <c r="G252" s="14" t="str">
        <f>VLOOKUP(A252,[1]Vagas!$B:$BC,39,0)</f>
        <v>Liberação da qualidade dos navios; simulação e programação da qualidade dos navios; controle do risco de liquefação da carga.</v>
      </c>
    </row>
    <row r="253" spans="1:7" ht="20.100000000000001" hidden="1" customHeight="1" x14ac:dyDescent="0.25">
      <c r="A253" s="13">
        <v>1070753</v>
      </c>
      <c r="B253" s="14" t="str">
        <f>VLOOKUP(A253,[1]Vagas!$B:$AQ,4,0)</f>
        <v>ABERTO</v>
      </c>
      <c r="C253" s="8" t="str">
        <f>_xlfn.CONCAT(VLOOKUP(A253,[1]Vagas!$B:$AQ,41,0)," / ",VLOOKUP(A253,[1]Vagas!$B:$AQ,42,0))</f>
        <v>MG / Nova Lima</v>
      </c>
      <c r="D253" s="8" t="str">
        <f>VLOOKUP(A253,[1]Vagas!$B:$BC,54,0)</f>
        <v>MINA E USINA</v>
      </c>
      <c r="E253" s="8" t="str">
        <f>VLOOKUP(A253,[1]Vagas!$B:$BC,37,0)</f>
        <v>GEOTECNIA</v>
      </c>
      <c r="F253" s="14" t="str">
        <f>VLOOKUP(A253,[1]Vagas!$B:$BC,40,0)</f>
        <v>Híbrido - Remoto, acesso frequente</v>
      </c>
      <c r="G253" s="14"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3">
        <v>1070748</v>
      </c>
      <c r="B254" s="14"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4" t="str">
        <f>VLOOKUP(A254,[1]Vagas!$B:$BC,40,0)</f>
        <v>Híbrido - Remoto com acesso eventual (Ida de 1 a 2x por semana ou sob demanda)</v>
      </c>
      <c r="G254" s="14" t="str">
        <f>VLOOKUP(A254,[1]Vagas!$B:$BC,39,0)</f>
        <v>Suportar a equipe de gestão de acessos no acompanhamento de projetos, melhorias continuas e atendimento ao publico de usuarios Vale.</v>
      </c>
    </row>
    <row r="255" spans="1:7" ht="20.100000000000001" hidden="1" customHeight="1" x14ac:dyDescent="0.25">
      <c r="A255" s="13">
        <v>1071030</v>
      </c>
      <c r="B255" s="14" t="str">
        <f>VLOOKUP(A255,[1]Vagas!$B:$AQ,4,0)</f>
        <v>ABERTO</v>
      </c>
      <c r="C255" s="8" t="str">
        <f>_xlfn.CONCAT(VLOOKUP(A255,[1]Vagas!$B:$AQ,41,0)," / ",VLOOKUP(A255,[1]Vagas!$B:$AQ,42,0))</f>
        <v>MG / Ouro Preto</v>
      </c>
      <c r="D255" s="8" t="str">
        <f>VLOOKUP(A255,[1]Vagas!$B:$BC,54,0)</f>
        <v>SUPRIMENTOS</v>
      </c>
      <c r="E255" s="8" t="str">
        <f>VLOOKUP(A255,[1]Vagas!$B:$BC,37,0)</f>
        <v>SUPRIMENTOS</v>
      </c>
      <c r="F255" s="14" t="str">
        <f>VLOOKUP(A255,[1]Vagas!$B:$BC,40,0)</f>
        <v>Onsite - Presencial</v>
      </c>
      <c r="G255" s="14"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3">
        <v>1071518</v>
      </c>
      <c r="B256" s="14" t="str">
        <f>VLOOKUP(A256,[1]Vagas!$B:$AQ,4,0)</f>
        <v>ABERTO</v>
      </c>
      <c r="C256" s="8" t="str">
        <f>_xlfn.CONCAT(VLOOKUP(A256,[1]Vagas!$B:$AQ,41,0)," / ",VLOOKUP(A256,[1]Vagas!$B:$AQ,42,0))</f>
        <v>MG / Itabira</v>
      </c>
      <c r="D256" s="8" t="str">
        <f>VLOOKUP(A256,[1]Vagas!$B:$BC,54,0)</f>
        <v>MEIO AMBIENTE</v>
      </c>
      <c r="E256" s="8" t="str">
        <f>VLOOKUP(A256,[1]Vagas!$B:$BC,37,0)</f>
        <v>MEIO AMBIENTE</v>
      </c>
      <c r="F256" s="14" t="str">
        <f>VLOOKUP(A256,[1]Vagas!$B:$BC,40,0)</f>
        <v>Híbrido - Remoto, acesso frequente</v>
      </c>
      <c r="G256" s="14"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3">
        <v>1071913</v>
      </c>
      <c r="B257" s="14"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4" t="str">
        <f>VLOOKUP(A257,[1]Vagas!$B:$BC,40,0)</f>
        <v>Híbrido - Remoto, acesso frequente</v>
      </c>
      <c r="G257" s="14"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3">
        <v>1071910</v>
      </c>
      <c r="B258" s="14"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4" t="str">
        <f>VLOOKUP(A258,[1]Vagas!$B:$BC,40,0)</f>
        <v>Onsite - Presencial</v>
      </c>
      <c r="G258" s="14"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3">
        <v>1071909</v>
      </c>
      <c r="B259" s="14" t="str">
        <f>VLOOKUP(A259,[1]Vagas!$B:$AQ,4,0)</f>
        <v>ABERTO</v>
      </c>
      <c r="C259" s="8" t="str">
        <f>_xlfn.CONCAT(VLOOKUP(A259,[1]Vagas!$B:$AQ,41,0)," / ",VLOOKUP(A259,[1]Vagas!$B:$AQ,42,0))</f>
        <v>MA / São Luís</v>
      </c>
      <c r="D259" s="8" t="str">
        <f>VLOOKUP(A259,[1]Vagas!$B:$BC,54,0)</f>
        <v>PORTOS</v>
      </c>
      <c r="E259" s="8" t="str">
        <f>VLOOKUP(A259,[1]Vagas!$B:$BC,37,0)</f>
        <v>OPERAÇÃO DE PORTOS</v>
      </c>
      <c r="F259" s="14" t="str">
        <f>VLOOKUP(A259,[1]Vagas!$B:$BC,40,0)</f>
        <v>Onsite - Presencial</v>
      </c>
      <c r="G259" s="14"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3">
        <v>1071908</v>
      </c>
      <c r="B260" s="14"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4" t="str">
        <f>VLOOKUP(A260,[1]Vagas!$B:$BC,40,0)</f>
        <v>Híbrido - Remoto com acesso eventual (Ida de 1 a 2x por semana ou sob demanda)</v>
      </c>
      <c r="G260" s="14"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3">
        <v>1071905</v>
      </c>
      <c r="B261" s="14"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4" t="str">
        <f>VLOOKUP(A261,[1]Vagas!$B:$BC,40,0)</f>
        <v>Híbrido - Remoto, acesso frequente</v>
      </c>
      <c r="G261" s="14"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3">
        <v>1071902</v>
      </c>
      <c r="B262" s="14"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4" t="str">
        <f>VLOOKUP(A262,[1]Vagas!$B:$BC,40,0)</f>
        <v>Híbrido - Remoto, acesso frequente</v>
      </c>
      <c r="G262" s="14"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3">
        <v>1071901</v>
      </c>
      <c r="B263" s="14"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4" t="str">
        <f>VLOOKUP(A263,[1]Vagas!$B:$BC,40,0)</f>
        <v>Híbrido - Remoto, acesso frequente</v>
      </c>
      <c r="G263" s="14"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3">
        <v>1071900</v>
      </c>
      <c r="B264" s="14"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4" t="str">
        <f>VLOOKUP(A264,[1]Vagas!$B:$BC,40,0)</f>
        <v>Híbrido - Remoto, acesso frequente</v>
      </c>
      <c r="G264" s="14"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3">
        <v>1071897</v>
      </c>
      <c r="B265" s="14" t="str">
        <f>VLOOKUP(A265,[1]Vagas!$B:$AQ,4,0)</f>
        <v>ABERTO</v>
      </c>
      <c r="C265" s="8" t="str">
        <f>_xlfn.CONCAT(VLOOKUP(A265,[1]Vagas!$B:$AQ,41,0)," / ",VLOOKUP(A265,[1]Vagas!$B:$AQ,42,0))</f>
        <v>ES / Vitória</v>
      </c>
      <c r="D265" s="8" t="str">
        <f>VLOOKUP(A265,[1]Vagas!$B:$BC,54,0)</f>
        <v>PORTOS</v>
      </c>
      <c r="E265" s="8" t="str">
        <f>VLOOKUP(A265,[1]Vagas!$B:$BC,37,0)</f>
        <v>MANUTENÇÃO DE PORTO</v>
      </c>
      <c r="F265" s="14" t="str">
        <f>VLOOKUP(A265,[1]Vagas!$B:$BC,40,0)</f>
        <v>Onsite - Presencial</v>
      </c>
      <c r="G265" s="14"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3">
        <v>1071896</v>
      </c>
      <c r="B266" s="14" t="str">
        <f>VLOOKUP(A266,[1]Vagas!$B:$AQ,4,0)</f>
        <v>ABERTO</v>
      </c>
      <c r="C266" s="8" t="str">
        <f>_xlfn.CONCAT(VLOOKUP(A266,[1]Vagas!$B:$AQ,41,0)," / ",VLOOKUP(A266,[1]Vagas!$B:$AQ,42,0))</f>
        <v>MG / Nova Lima</v>
      </c>
      <c r="D266" s="8" t="str">
        <f>VLOOKUP(A266,[1]Vagas!$B:$BC,54,0)</f>
        <v>ESTRATÉGIA</v>
      </c>
      <c r="E266" s="8" t="str">
        <f>VLOOKUP(A266,[1]Vagas!$B:$BC,37,0)</f>
        <v>GESTÃO ESTRATEGICA</v>
      </c>
      <c r="F266" s="14" t="str">
        <f>VLOOKUP(A266,[1]Vagas!$B:$BC,40,0)</f>
        <v>Híbrido - Remoto com acesso eventual (Ida de 1 a 2x por semana ou sob demanda)</v>
      </c>
      <c r="G266" s="14"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3">
        <v>1071892</v>
      </c>
      <c r="B267" s="14"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4" t="str">
        <f>VLOOKUP(A267,[1]Vagas!$B:$BC,40,0)</f>
        <v>Híbrido - Remoto, acesso frequente</v>
      </c>
      <c r="G267" s="14"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3">
        <v>1071890</v>
      </c>
      <c r="B268" s="14" t="str">
        <f>VLOOKUP(A268,[1]Vagas!$B:$AQ,4,0)</f>
        <v>ABERTO</v>
      </c>
      <c r="C268" s="8" t="str">
        <f>_xlfn.CONCAT(VLOOKUP(A268,[1]Vagas!$B:$AQ,41,0)," / ",VLOOKUP(A268,[1]Vagas!$B:$AQ,42,0))</f>
        <v>RJ / Rio de Janeiro</v>
      </c>
      <c r="D268" s="8" t="str">
        <f>VLOOKUP(A268,[1]Vagas!$B:$BC,54,0)</f>
        <v>FINANÇAS</v>
      </c>
      <c r="E268" s="8" t="str">
        <f>VLOOKUP(A268,[1]Vagas!$B:$BC,37,0)</f>
        <v>FINANÇAS</v>
      </c>
      <c r="F268" s="14" t="str">
        <f>VLOOKUP(A268,[1]Vagas!$B:$BC,40,0)</f>
        <v>Híbrido - Remoto com acesso eventual (Ida de 1 a 2x por semana ou sob demanda)</v>
      </c>
      <c r="G268" s="14"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3">
        <v>1071881</v>
      </c>
      <c r="B269" s="14" t="str">
        <f>VLOOKUP(A269,[1]Vagas!$B:$AQ,4,0)</f>
        <v>ABERTO</v>
      </c>
      <c r="C269" s="8" t="str">
        <f>_xlfn.CONCAT(VLOOKUP(A269,[1]Vagas!$B:$AQ,41,0)," / ",VLOOKUP(A269,[1]Vagas!$B:$AQ,42,0))</f>
        <v>ES / Vitória</v>
      </c>
      <c r="D269" s="8" t="str">
        <f>VLOOKUP(A269,[1]Vagas!$B:$BC,54,0)</f>
        <v>FERROVIAS</v>
      </c>
      <c r="E269" s="8" t="str">
        <f>VLOOKUP(A269,[1]Vagas!$B:$BC,37,0)</f>
        <v>MANUTENÇÃO DE FERROVIA</v>
      </c>
      <c r="F269" s="14" t="str">
        <f>VLOOKUP(A269,[1]Vagas!$B:$BC,40,0)</f>
        <v>Híbrido - Remoto, acesso frequente</v>
      </c>
      <c r="G269" s="14"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3">
        <v>1071880</v>
      </c>
      <c r="B270" s="14" t="str">
        <f>VLOOKUP(A270,[1]Vagas!$B:$AQ,4,0)</f>
        <v>ABERTO</v>
      </c>
      <c r="C270" s="8" t="str">
        <f>_xlfn.CONCAT(VLOOKUP(A270,[1]Vagas!$B:$AQ,41,0)," / ",VLOOKUP(A270,[1]Vagas!$B:$AQ,42,0))</f>
        <v>ES / Vitória</v>
      </c>
      <c r="D270" s="8" t="str">
        <f>VLOOKUP(A270,[1]Vagas!$B:$BC,54,0)</f>
        <v>ESTRATÉGIA</v>
      </c>
      <c r="E270" s="8" t="str">
        <f>VLOOKUP(A270,[1]Vagas!$B:$BC,37,0)</f>
        <v>PLANEJAMENTO ESTRATÉGICO</v>
      </c>
      <c r="F270" s="14" t="str">
        <f>VLOOKUP(A270,[1]Vagas!$B:$BC,40,0)</f>
        <v>Híbrido - Remoto com acesso eventual (Ida de 1 a 2x por semana ou sob demanda)</v>
      </c>
      <c r="G270" s="14"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3">
        <v>1071878</v>
      </c>
      <c r="B271" s="14" t="str">
        <f>VLOOKUP(A271,[1]Vagas!$B:$AQ,4,0)</f>
        <v>CANCELADO</v>
      </c>
      <c r="C271" s="8" t="str">
        <f>_xlfn.CONCAT(VLOOKUP(A271,[1]Vagas!$B:$AQ,41,0)," / ",VLOOKUP(A271,[1]Vagas!$B:$AQ,42,0))</f>
        <v>ES / Vitória</v>
      </c>
      <c r="D271" s="8" t="str">
        <f>VLOOKUP(A271,[1]Vagas!$B:$BC,54,0)</f>
        <v>FERROVIAS</v>
      </c>
      <c r="E271" s="8" t="str">
        <f>VLOOKUP(A271,[1]Vagas!$B:$BC,37,0)</f>
        <v>MANUTENÇÃO DE FERROVIA</v>
      </c>
      <c r="F271" s="14" t="str">
        <f>VLOOKUP(A271,[1]Vagas!$B:$BC,40,0)</f>
        <v>Híbrido - Remoto, acesso frequente</v>
      </c>
      <c r="G271" s="14"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3">
        <v>1071877</v>
      </c>
      <c r="B272" s="14"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4" t="str">
        <f>VLOOKUP(A272,[1]Vagas!$B:$BC,40,0)</f>
        <v>Híbrido - Remoto, acesso frequente</v>
      </c>
      <c r="G272" s="14" t="str">
        <f>VLOOKUP(A272,[1]Vagas!$B:$BC,39,0)</f>
        <v>Apoio na elaboração de projetos, análise de falhas, estudos de confiabilidade, probabilidade de eventos e definições de estratégias de manutenção.</v>
      </c>
    </row>
    <row r="273" spans="1:7" ht="20.100000000000001" hidden="1" customHeight="1" x14ac:dyDescent="0.25">
      <c r="A273" s="13">
        <v>1071873</v>
      </c>
      <c r="B273" s="14"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4" t="str">
        <f>VLOOKUP(A273,[1]Vagas!$B:$BC,40,0)</f>
        <v>Híbrido - Remoto, acesso frequente</v>
      </c>
      <c r="G273" s="14"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3">
        <v>1071871</v>
      </c>
      <c r="B274" s="14" t="str">
        <f>VLOOKUP(A274,[1]Vagas!$B:$AQ,4,0)</f>
        <v>ABERTO</v>
      </c>
      <c r="C274" s="8" t="str">
        <f>_xlfn.CONCAT(VLOOKUP(A274,[1]Vagas!$B:$AQ,41,0)," / ",VLOOKUP(A274,[1]Vagas!$B:$AQ,42,0))</f>
        <v>MG / Nova Lima</v>
      </c>
      <c r="D274" s="8" t="str">
        <f>VLOOKUP(A274,[1]Vagas!$B:$BC,54,0)</f>
        <v>LOGÍSTICA</v>
      </c>
      <c r="E274" s="8" t="str">
        <f>VLOOKUP(A274,[1]Vagas!$B:$BC,37,0)</f>
        <v>GESTÃO DE CONTRATOS</v>
      </c>
      <c r="F274" s="14" t="str">
        <f>VLOOKUP(A274,[1]Vagas!$B:$BC,40,0)</f>
        <v>Híbrido - Remoto com acesso eventual (Ida de 1 a 2x por semana ou sob demanda)</v>
      </c>
      <c r="G274" s="14"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3">
        <v>1071858</v>
      </c>
      <c r="B275" s="14" t="str">
        <f>VLOOKUP(A275,[1]Vagas!$B:$AQ,4,0)</f>
        <v>ABERTO</v>
      </c>
      <c r="C275" s="8" t="str">
        <f>_xlfn.CONCAT(VLOOKUP(A275,[1]Vagas!$B:$AQ,41,0)," / ",VLOOKUP(A275,[1]Vagas!$B:$AQ,42,0))</f>
        <v>ES / Vitória</v>
      </c>
      <c r="D275" s="8" t="str">
        <f>VLOOKUP(A275,[1]Vagas!$B:$BC,54,0)</f>
        <v>PORTOS</v>
      </c>
      <c r="E275" s="8" t="str">
        <f>VLOOKUP(A275,[1]Vagas!$B:$BC,37,0)</f>
        <v>MANUTENÇÃO DE PORTO</v>
      </c>
      <c r="F275" s="14" t="str">
        <f>VLOOKUP(A275,[1]Vagas!$B:$BC,40,0)</f>
        <v>Onsite - Presencial</v>
      </c>
      <c r="G275" s="14"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3">
        <v>1071854</v>
      </c>
      <c r="B276" s="14"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4" t="str">
        <f>VLOOKUP(A276,[1]Vagas!$B:$BC,40,0)</f>
        <v>Híbrido - Remoto, acesso frequente</v>
      </c>
      <c r="G276" s="14"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3">
        <v>1071851</v>
      </c>
      <c r="B277" s="14"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4" t="str">
        <f>VLOOKUP(A277,[1]Vagas!$B:$BC,40,0)</f>
        <v>Híbrido - Remoto com acesso eventual (Ida de 1 a 2x por semana ou sob demanda)</v>
      </c>
      <c r="G277" s="14"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3">
        <v>1071843</v>
      </c>
      <c r="B278" s="14" t="str">
        <f>VLOOKUP(A278,[1]Vagas!$B:$AQ,4,0)</f>
        <v>ABERTO</v>
      </c>
      <c r="C278" s="8" t="str">
        <f>_xlfn.CONCAT(VLOOKUP(A278,[1]Vagas!$B:$AQ,41,0)," / ",VLOOKUP(A278,[1]Vagas!$B:$AQ,42,0))</f>
        <v>ES / Vitória</v>
      </c>
      <c r="D278" s="8" t="str">
        <f>VLOOKUP(A278,[1]Vagas!$B:$BC,54,0)</f>
        <v>PORTOS</v>
      </c>
      <c r="E278" s="8" t="str">
        <f>VLOOKUP(A278,[1]Vagas!$B:$BC,37,0)</f>
        <v>MANUTENÇÃO DE PORTO</v>
      </c>
      <c r="F278" s="14" t="str">
        <f>VLOOKUP(A278,[1]Vagas!$B:$BC,40,0)</f>
        <v>Onsite - Presencial</v>
      </c>
      <c r="G278" s="14"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3">
        <v>1071835</v>
      </c>
      <c r="B279" s="14" t="str">
        <f>VLOOKUP(A279,[1]Vagas!$B:$AQ,4,0)</f>
        <v>ABERTO</v>
      </c>
      <c r="C279" s="8" t="str">
        <f>_xlfn.CONCAT(VLOOKUP(A279,[1]Vagas!$B:$AQ,41,0)," / ",VLOOKUP(A279,[1]Vagas!$B:$AQ,42,0))</f>
        <v>MG / Nova Lima</v>
      </c>
      <c r="D279" s="8" t="str">
        <f>VLOOKUP(A279,[1]Vagas!$B:$BC,54,0)</f>
        <v>ESTRATÉGIA</v>
      </c>
      <c r="E279" s="8" t="str">
        <f>VLOOKUP(A279,[1]Vagas!$B:$BC,37,0)</f>
        <v>EXCELÊNCIA OPERACIONAL</v>
      </c>
      <c r="F279" s="14" t="str">
        <f>VLOOKUP(A279,[1]Vagas!$B:$BC,40,0)</f>
        <v>Híbrido - Remoto, acesso frequente</v>
      </c>
      <c r="G279" s="14"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3">
        <v>1071834</v>
      </c>
      <c r="B280" s="14" t="str">
        <f>VLOOKUP(A280,[1]Vagas!$B:$AQ,4,0)</f>
        <v>ABERTO</v>
      </c>
      <c r="C280" s="8" t="str">
        <f>_xlfn.CONCAT(VLOOKUP(A280,[1]Vagas!$B:$AQ,41,0)," / ",VLOOKUP(A280,[1]Vagas!$B:$AQ,42,0))</f>
        <v>MG / Nova Lima</v>
      </c>
      <c r="D280" s="8" t="str">
        <f>VLOOKUP(A280,[1]Vagas!$B:$BC,54,0)</f>
        <v>ESTRATÉGIA</v>
      </c>
      <c r="E280" s="8" t="str">
        <f>VLOOKUP(A280,[1]Vagas!$B:$BC,37,0)</f>
        <v>PROJETOS CAPITAL</v>
      </c>
      <c r="F280" s="14" t="str">
        <f>VLOOKUP(A280,[1]Vagas!$B:$BC,40,0)</f>
        <v>Híbrido - Remoto com acesso eventual (Ida de 1 a 2x por semana ou sob demanda)</v>
      </c>
      <c r="G280" s="14"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3">
        <v>1071833</v>
      </c>
      <c r="B281" s="14"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4" t="str">
        <f>VLOOKUP(A281,[1]Vagas!$B:$BC,40,0)</f>
        <v>Híbrido - Remoto, acesso frequente</v>
      </c>
      <c r="G281" s="14"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3">
        <v>1071832</v>
      </c>
      <c r="B282" s="14"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4" t="str">
        <f>VLOOKUP(A282,[1]Vagas!$B:$BC,40,0)</f>
        <v>Híbrido - Remoto, acesso frequente</v>
      </c>
      <c r="G282" s="14"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3">
        <v>1071831</v>
      </c>
      <c r="B283" s="14"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4" t="str">
        <f>VLOOKUP(A283,[1]Vagas!$B:$BC,40,0)</f>
        <v>Híbrido - Remoto, acesso frequente</v>
      </c>
      <c r="G283" s="14" t="str">
        <f>VLOOKUP(A283,[1]Vagas!$B:$BC,39,0)</f>
        <v>Atuação na sala de estratégia da DI, com foco na analise e avaliação das conexões das ações táticas operacionais com a estratégia Vale e da DI.</v>
      </c>
    </row>
    <row r="284" spans="1:7" ht="20.100000000000001" hidden="1" customHeight="1" x14ac:dyDescent="0.25">
      <c r="A284" s="13">
        <v>1071829</v>
      </c>
      <c r="B284" s="14" t="str">
        <f>VLOOKUP(A284,[1]Vagas!$B:$AQ,4,0)</f>
        <v>ABERTO</v>
      </c>
      <c r="C284" s="8" t="str">
        <f>_xlfn.CONCAT(VLOOKUP(A284,[1]Vagas!$B:$AQ,41,0)," / ",VLOOKUP(A284,[1]Vagas!$B:$AQ,42,0))</f>
        <v>MG / Nova Lima</v>
      </c>
      <c r="D284" s="8" t="str">
        <f>VLOOKUP(A284,[1]Vagas!$B:$BC,54,0)</f>
        <v>ESTRATÉGIA</v>
      </c>
      <c r="E284" s="8" t="str">
        <f>VLOOKUP(A284,[1]Vagas!$B:$BC,37,0)</f>
        <v>PROJETOS CAPITAL</v>
      </c>
      <c r="F284" s="14" t="str">
        <f>VLOOKUP(A284,[1]Vagas!$B:$BC,40,0)</f>
        <v>Híbrido - Remoto com acesso eventual (Ida de 1 a 2x por semana ou sob demanda)</v>
      </c>
      <c r="G284" s="14" t="str">
        <f>VLOOKUP(A284,[1]Vagas!$B:$BC,39,0)</f>
        <v>Acompanhamento econômico e financeiro dos projetos
Cadastro das projeções no SAP
Acompanhamento dos contratos/apoio no processo de medições</v>
      </c>
    </row>
    <row r="285" spans="1:7" ht="20.100000000000001" hidden="1" customHeight="1" x14ac:dyDescent="0.25">
      <c r="A285" s="13">
        <v>1071823</v>
      </c>
      <c r="B285" s="14"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4" t="str">
        <f>VLOOKUP(A285,[1]Vagas!$B:$BC,40,0)</f>
        <v>Híbrido - Remoto, acesso frequente</v>
      </c>
      <c r="G285" s="14"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3">
        <v>1071820</v>
      </c>
      <c r="B286" s="14" t="str">
        <f>VLOOKUP(A286,[1]Vagas!$B:$AQ,4,0)</f>
        <v>ABERTO</v>
      </c>
      <c r="C286" s="8" t="str">
        <f>_xlfn.CONCAT(VLOOKUP(A286,[1]Vagas!$B:$AQ,41,0)," / ",VLOOKUP(A286,[1]Vagas!$B:$AQ,42,0))</f>
        <v>MG / Itabirito</v>
      </c>
      <c r="D286" s="8" t="str">
        <f>VLOOKUP(A286,[1]Vagas!$B:$BC,54,0)</f>
        <v>MINA E USINA</v>
      </c>
      <c r="E286" s="8" t="str">
        <f>VLOOKUP(A286,[1]Vagas!$B:$BC,37,0)</f>
        <v>GEOTECNIA</v>
      </c>
      <c r="F286" s="14" t="str">
        <f>VLOOKUP(A286,[1]Vagas!$B:$BC,40,0)</f>
        <v>Híbrido - Remoto, acesso frequente</v>
      </c>
      <c r="G286" s="14"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3">
        <v>1071816</v>
      </c>
      <c r="B287" s="14" t="str">
        <f>VLOOKUP(A287,[1]Vagas!$B:$AQ,4,0)</f>
        <v>ABERTO</v>
      </c>
      <c r="C287" s="8" t="str">
        <f>_xlfn.CONCAT(VLOOKUP(A287,[1]Vagas!$B:$AQ,41,0)," / ",VLOOKUP(A287,[1]Vagas!$B:$AQ,42,0))</f>
        <v>MG / Nova Lima</v>
      </c>
      <c r="D287" s="8" t="str">
        <f>VLOOKUP(A287,[1]Vagas!$B:$BC,54,0)</f>
        <v>LOGÍSTICA</v>
      </c>
      <c r="E287" s="8" t="str">
        <f>VLOOKUP(A287,[1]Vagas!$B:$BC,37,0)</f>
        <v>LOGISTICA</v>
      </c>
      <c r="F287" s="14" t="str">
        <f>VLOOKUP(A287,[1]Vagas!$B:$BC,40,0)</f>
        <v>Híbrido - Remoto com acesso eventual (Ida de 1 a 2x por semana ou sob demanda)</v>
      </c>
      <c r="G287" s="14"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3">
        <v>1071815</v>
      </c>
      <c r="B288" s="14" t="str">
        <f>VLOOKUP(A288,[1]Vagas!$B:$AQ,4,0)</f>
        <v>ABERTO</v>
      </c>
      <c r="C288" s="8" t="str">
        <f>_xlfn.CONCAT(VLOOKUP(A288,[1]Vagas!$B:$AQ,41,0)," / ",VLOOKUP(A288,[1]Vagas!$B:$AQ,42,0))</f>
        <v>MG / Itabirito</v>
      </c>
      <c r="D288" s="8" t="str">
        <f>VLOOKUP(A288,[1]Vagas!$B:$BC,54,0)</f>
        <v>MINA E USINA</v>
      </c>
      <c r="E288" s="8" t="str">
        <f>VLOOKUP(A288,[1]Vagas!$B:$BC,37,0)</f>
        <v>GEOLOGIA</v>
      </c>
      <c r="F288" s="14" t="str">
        <f>VLOOKUP(A288,[1]Vagas!$B:$BC,40,0)</f>
        <v>Onsite - Presencial</v>
      </c>
      <c r="G288" s="14"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3">
        <v>1071814</v>
      </c>
      <c r="B289" s="14" t="str">
        <f>VLOOKUP(A289,[1]Vagas!$B:$AQ,4,0)</f>
        <v>ABERTO</v>
      </c>
      <c r="C289" s="8" t="str">
        <f>_xlfn.CONCAT(VLOOKUP(A289,[1]Vagas!$B:$AQ,41,0)," / ",VLOOKUP(A289,[1]Vagas!$B:$AQ,42,0))</f>
        <v>MG / Congonhas</v>
      </c>
      <c r="D289" s="8" t="str">
        <f>VLOOKUP(A289,[1]Vagas!$B:$BC,54,0)</f>
        <v>MINA E USINA</v>
      </c>
      <c r="E289" s="8" t="str">
        <f>VLOOKUP(A289,[1]Vagas!$B:$BC,37,0)</f>
        <v>GEOLOGIA</v>
      </c>
      <c r="F289" s="14" t="str">
        <f>VLOOKUP(A289,[1]Vagas!$B:$BC,40,0)</f>
        <v>Onsite - Presencial</v>
      </c>
      <c r="G289" s="14"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3">
        <v>1071811</v>
      </c>
      <c r="B290" s="14"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4" t="str">
        <f>VLOOKUP(A290,[1]Vagas!$B:$BC,40,0)</f>
        <v>Híbrido - Remoto, acesso frequente</v>
      </c>
      <c r="G290" s="14"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3">
        <v>1071914</v>
      </c>
      <c r="B291" s="14" t="str">
        <f>VLOOKUP(A291,[1]Vagas!$B:$AQ,4,0)</f>
        <v>ABERTO</v>
      </c>
      <c r="C291" s="8" t="str">
        <f>_xlfn.CONCAT(VLOOKUP(A291,[1]Vagas!$B:$AQ,41,0)," / ",VLOOKUP(A291,[1]Vagas!$B:$AQ,42,0))</f>
        <v>ES / Vitória</v>
      </c>
      <c r="D291" s="8" t="str">
        <f>VLOOKUP(A291,[1]Vagas!$B:$BC,54,0)</f>
        <v>MINA E USINA</v>
      </c>
      <c r="E291" s="8" t="str">
        <f>VLOOKUP(A291,[1]Vagas!$B:$BC,37,0)</f>
        <v>ENGENHARIA</v>
      </c>
      <c r="F291" s="14" t="str">
        <f>VLOOKUP(A291,[1]Vagas!$B:$BC,40,0)</f>
        <v>Híbrido - Remoto com acesso eventual (Ida de 1 a 2x por semana ou sob demanda)</v>
      </c>
      <c r="G291" s="14"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3">
        <v>1071891</v>
      </c>
      <c r="B292" s="14" t="str">
        <f>VLOOKUP(A292,[1]Vagas!$B:$AQ,4,0)</f>
        <v>ABERTO</v>
      </c>
      <c r="C292" s="8" t="str">
        <f>_xlfn.CONCAT(VLOOKUP(A292,[1]Vagas!$B:$AQ,41,0)," / ",VLOOKUP(A292,[1]Vagas!$B:$AQ,42,0))</f>
        <v>MG / Nova Lima</v>
      </c>
      <c r="D292" s="8" t="str">
        <f>VLOOKUP(A292,[1]Vagas!$B:$BC,54,0)</f>
        <v>SUPRIMENTOS</v>
      </c>
      <c r="E292" s="8" t="str">
        <f>VLOOKUP(A292,[1]Vagas!$B:$BC,37,0)</f>
        <v>SUPRIMENTOS</v>
      </c>
      <c r="F292" s="14" t="str">
        <f>VLOOKUP(A292,[1]Vagas!$B:$BC,40,0)</f>
        <v>Híbrido - Remoto com acesso eventual (Ida de 1 a 2x por semana ou sob demanda)</v>
      </c>
      <c r="G292" s="14"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3">
        <v>1071856</v>
      </c>
      <c r="B293" s="14" t="str">
        <f>VLOOKUP(A293,[1]Vagas!$B:$AQ,4,0)</f>
        <v>ABERTO</v>
      </c>
      <c r="C293" s="8" t="str">
        <f>_xlfn.CONCAT(VLOOKUP(A293,[1]Vagas!$B:$AQ,41,0)," / ",VLOOKUP(A293,[1]Vagas!$B:$AQ,42,0))</f>
        <v>RJ / Rio de Janeiro</v>
      </c>
      <c r="D293" s="8" t="str">
        <f>VLOOKUP(A293,[1]Vagas!$B:$BC,54,0)</f>
        <v>RECURSOS HUMANOS</v>
      </c>
      <c r="E293" s="8" t="str">
        <f>VLOOKUP(A293,[1]Vagas!$B:$BC,37,0)</f>
        <v>RECURSOS HUMANOS</v>
      </c>
      <c r="F293" s="14" t="str">
        <f>VLOOKUP(A293,[1]Vagas!$B:$BC,40,0)</f>
        <v>Híbrido - Remoto com acesso eventual (Ida de 1 a 2x por semana ou sob demanda)</v>
      </c>
      <c r="G293" s="14"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3">
        <v>1071850</v>
      </c>
      <c r="B294" s="14" t="str">
        <f>VLOOKUP(A294,[1]Vagas!$B:$AQ,4,0)</f>
        <v>ABERTO</v>
      </c>
      <c r="C294" s="8" t="str">
        <f>_xlfn.CONCAT(VLOOKUP(A294,[1]Vagas!$B:$AQ,41,0)," / ",VLOOKUP(A294,[1]Vagas!$B:$AQ,42,0))</f>
        <v>RJ / Rio de Janeiro</v>
      </c>
      <c r="D294" s="8" t="str">
        <f>VLOOKUP(A294,[1]Vagas!$B:$BC,54,0)</f>
        <v>SUPRIMENTOS</v>
      </c>
      <c r="E294" s="8" t="str">
        <f>VLOOKUP(A294,[1]Vagas!$B:$BC,37,0)</f>
        <v>SUPRIMENTOS</v>
      </c>
      <c r="F294" s="14" t="str">
        <f>VLOOKUP(A294,[1]Vagas!$B:$BC,40,0)</f>
        <v>Híbrido - Remoto com acesso eventual (Ida de 1 a 2x por semana ou sob demanda)</v>
      </c>
      <c r="G294" s="14"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3">
        <v>1071846</v>
      </c>
      <c r="B295" s="14"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4" t="str">
        <f>VLOOKUP(A295,[1]Vagas!$B:$BC,40,0)</f>
        <v>Híbrido - Remoto, acesso frequente</v>
      </c>
      <c r="G295" s="14"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3">
        <v>1071828</v>
      </c>
      <c r="B296" s="14"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4" t="str">
        <f>VLOOKUP(A296,[1]Vagas!$B:$BC,40,0)</f>
        <v>Híbrido - Remoto, acesso frequente</v>
      </c>
      <c r="G296" s="14"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3">
        <v>1071827</v>
      </c>
      <c r="B297" s="14" t="str">
        <f>VLOOKUP(A297,[1]Vagas!$B:$AQ,4,0)</f>
        <v>ABERTO</v>
      </c>
      <c r="C297" s="8" t="str">
        <f>_xlfn.CONCAT(VLOOKUP(A297,[1]Vagas!$B:$AQ,41,0)," / ",VLOOKUP(A297,[1]Vagas!$B:$AQ,42,0))</f>
        <v>MA / São Luís</v>
      </c>
      <c r="D297" s="8" t="str">
        <f>VLOOKUP(A297,[1]Vagas!$B:$BC,54,0)</f>
        <v>FERROVIAS</v>
      </c>
      <c r="E297" s="8" t="str">
        <f>VLOOKUP(A297,[1]Vagas!$B:$BC,37,0)</f>
        <v>MANUTENÇÃO DE FERROVIA</v>
      </c>
      <c r="F297" s="14" t="str">
        <f>VLOOKUP(A297,[1]Vagas!$B:$BC,40,0)</f>
        <v>Híbrido - Remoto, acesso frequente</v>
      </c>
      <c r="G297" s="14"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3">
        <v>1071826</v>
      </c>
      <c r="B298" s="14" t="str">
        <f>VLOOKUP(A298,[1]Vagas!$B:$AQ,4,0)</f>
        <v>ABERTO</v>
      </c>
      <c r="C298" s="8" t="str">
        <f>_xlfn.CONCAT(VLOOKUP(A298,[1]Vagas!$B:$AQ,41,0)," / ",VLOOKUP(A298,[1]Vagas!$B:$AQ,42,0))</f>
        <v>PA / Parauapebas</v>
      </c>
      <c r="D298" s="8" t="str">
        <f>VLOOKUP(A298,[1]Vagas!$B:$BC,54,0)</f>
        <v>ESTRATÉGIA</v>
      </c>
      <c r="E298" s="8" t="str">
        <f>VLOOKUP(A298,[1]Vagas!$B:$BC,37,0)</f>
        <v>ENGENHARIA</v>
      </c>
      <c r="F298" s="14" t="str">
        <f>VLOOKUP(A298,[1]Vagas!$B:$BC,40,0)</f>
        <v>Onsite - Presencial</v>
      </c>
      <c r="G298" s="14"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3">
        <v>1071821</v>
      </c>
      <c r="B299" s="14"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4" t="str">
        <f>VLOOKUP(A299,[1]Vagas!$B:$BC,40,0)</f>
        <v>Híbrido - Remoto, acesso frequente</v>
      </c>
      <c r="G299" s="14" t="str">
        <f>VLOOKUP(A299,[1]Vagas!$B:$BC,39,0)</f>
        <v>Atuar no apoio administrativo dos GGs e DI operacional.</v>
      </c>
    </row>
    <row r="300" spans="1:7" ht="20.100000000000001" hidden="1" customHeight="1" x14ac:dyDescent="0.25">
      <c r="A300" s="13">
        <v>1071920</v>
      </c>
      <c r="B300" s="14"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4" t="str">
        <f>VLOOKUP(A300,[1]Vagas!$B:$BC,40,0)</f>
        <v>Híbrido - Remoto, acesso frequente</v>
      </c>
      <c r="G300" s="14"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3">
        <v>1071921</v>
      </c>
      <c r="B301" s="14"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4" t="str">
        <f>VLOOKUP(A301,[1]Vagas!$B:$BC,40,0)</f>
        <v>Híbrido - Remoto, acesso frequente</v>
      </c>
      <c r="G301" s="14" t="str">
        <f>VLOOKUP(A301,[1]Vagas!$B:$BC,39,0)</f>
        <v>Participar ativamente na implantação do VPS, Gestão de Riscos do Negócio, Gestão de Riscos à Operação e Auditorias</v>
      </c>
    </row>
    <row r="302" spans="1:7" ht="20.100000000000001" hidden="1" customHeight="1" x14ac:dyDescent="0.25">
      <c r="A302" s="13">
        <v>1071922</v>
      </c>
      <c r="B302" s="14" t="str">
        <f>VLOOKUP(A302,[1]Vagas!$B:$AQ,4,0)</f>
        <v>ABERTO</v>
      </c>
      <c r="C302" s="8" t="str">
        <f>_xlfn.CONCAT(VLOOKUP(A302,[1]Vagas!$B:$AQ,41,0)," / ",VLOOKUP(A302,[1]Vagas!$B:$AQ,42,0))</f>
        <v>MA / São Luís</v>
      </c>
      <c r="D302" s="8" t="str">
        <f>VLOOKUP(A302,[1]Vagas!$B:$BC,54,0)</f>
        <v>PORTOS</v>
      </c>
      <c r="E302" s="8" t="str">
        <f>VLOOKUP(A302,[1]Vagas!$B:$BC,37,0)</f>
        <v>ENGENHARIA E GESTÃO DE ATIVOS</v>
      </c>
      <c r="F302" s="14" t="str">
        <f>VLOOKUP(A302,[1]Vagas!$B:$BC,40,0)</f>
        <v>Híbrido - Remoto, acesso frequente</v>
      </c>
      <c r="G302" s="14" t="str">
        <f>VLOOKUP(A302,[1]Vagas!$B:$BC,39,0)</f>
        <v>Realizar construção de perfil de perdas, analise de falha, elaboração de planos de manutenção e check de eficiência de planos de manutenção.</v>
      </c>
    </row>
    <row r="303" spans="1:7" ht="20.100000000000001" hidden="1" customHeight="1" x14ac:dyDescent="0.25">
      <c r="A303" s="13">
        <v>1071924</v>
      </c>
      <c r="B303" s="14" t="str">
        <f>VLOOKUP(A303,[1]Vagas!$B:$AQ,4,0)</f>
        <v>ABERTO</v>
      </c>
      <c r="C303" s="8" t="str">
        <f>_xlfn.CONCAT(VLOOKUP(A303,[1]Vagas!$B:$AQ,41,0)," / ",VLOOKUP(A303,[1]Vagas!$B:$AQ,42,0))</f>
        <v>PA / Canaã dos Carajás</v>
      </c>
      <c r="D303" s="8" t="str">
        <f>VLOOKUP(A303,[1]Vagas!$B:$BC,54,0)</f>
        <v>MINA E USINA</v>
      </c>
      <c r="E303" s="8" t="str">
        <f>VLOOKUP(A303,[1]Vagas!$B:$BC,37,0)</f>
        <v>GEOTECNIA</v>
      </c>
      <c r="F303" s="14" t="str">
        <f>VLOOKUP(A303,[1]Vagas!$B:$BC,40,0)</f>
        <v>Onsite - Presencial</v>
      </c>
      <c r="G303" s="14" t="str">
        <f>VLOOKUP(A303,[1]Vagas!$B:$BC,39,0)</f>
        <v>Inspeção geotécnica de cavas, taludes, pilha de estéril. Controle através de monitoramento. Relatório de inspeções.</v>
      </c>
    </row>
    <row r="304" spans="1:7" ht="20.100000000000001" hidden="1" customHeight="1" x14ac:dyDescent="0.25">
      <c r="A304" s="13">
        <v>1071928</v>
      </c>
      <c r="B304" s="14"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4" t="str">
        <f>VLOOKUP(A304,[1]Vagas!$B:$BC,40,0)</f>
        <v>Híbrido - Remoto, acesso frequente</v>
      </c>
      <c r="G304" s="14" t="str">
        <f>VLOOKUP(A304,[1]Vagas!$B:$BC,39,0)</f>
        <v>Apoio a gestão de contratos, administrativo e armazém.</v>
      </c>
    </row>
    <row r="305" spans="1:7" ht="20.100000000000001" hidden="1" customHeight="1" x14ac:dyDescent="0.25">
      <c r="A305" s="13">
        <v>1071930</v>
      </c>
      <c r="B305" s="14"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4" t="str">
        <f>VLOOKUP(A305,[1]Vagas!$B:$BC,40,0)</f>
        <v>Onsite - Presencial</v>
      </c>
      <c r="G305" s="14" t="str">
        <f>VLOOKUP(A305,[1]Vagas!$B:$BC,39,0)</f>
        <v>Suportar na gestão dos indicadores e suporte na rotina de melhoria continua.</v>
      </c>
    </row>
    <row r="306" spans="1:7" ht="20.100000000000001" hidden="1" customHeight="1" x14ac:dyDescent="0.25">
      <c r="A306" s="13">
        <v>1071936</v>
      </c>
      <c r="B306" s="14" t="str">
        <f>VLOOKUP(A306,[1]Vagas!$B:$AQ,4,0)</f>
        <v>ABERTO</v>
      </c>
      <c r="C306" s="8" t="str">
        <f>_xlfn.CONCAT(VLOOKUP(A306,[1]Vagas!$B:$AQ,41,0)," / ",VLOOKUP(A306,[1]Vagas!$B:$AQ,42,0))</f>
        <v>ES / Vitória</v>
      </c>
      <c r="D306" s="8" t="str">
        <f>VLOOKUP(A306,[1]Vagas!$B:$BC,54,0)</f>
        <v>PORTOS</v>
      </c>
      <c r="E306" s="8" t="str">
        <f>VLOOKUP(A306,[1]Vagas!$B:$BC,37,0)</f>
        <v>OPERAÇÃO DE PORTOS</v>
      </c>
      <c r="F306" s="14" t="str">
        <f>VLOOKUP(A306,[1]Vagas!$B:$BC,40,0)</f>
        <v>Híbrido - Remoto, acesso frequente</v>
      </c>
      <c r="G306" s="14"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3">
        <v>1071938</v>
      </c>
      <c r="B307" s="14" t="str">
        <f>VLOOKUP(A307,[1]Vagas!$B:$AQ,4,0)</f>
        <v>ABERTO</v>
      </c>
      <c r="C307" s="8" t="str">
        <f>_xlfn.CONCAT(VLOOKUP(A307,[1]Vagas!$B:$AQ,41,0)," / ",VLOOKUP(A307,[1]Vagas!$B:$AQ,42,0))</f>
        <v>MG / Itabirito</v>
      </c>
      <c r="D307" s="8" t="str">
        <f>VLOOKUP(A307,[1]Vagas!$B:$BC,54,0)</f>
        <v>MINA E USINA</v>
      </c>
      <c r="E307" s="8" t="str">
        <f>VLOOKUP(A307,[1]Vagas!$B:$BC,37,0)</f>
        <v>OPERAÇÃO DE MINA</v>
      </c>
      <c r="F307" s="14" t="str">
        <f>VLOOKUP(A307,[1]Vagas!$B:$BC,40,0)</f>
        <v>Onsite - Presencial</v>
      </c>
      <c r="G307" s="14" t="str">
        <f>VLOOKUP(A307,[1]Vagas!$B:$BC,39,0)</f>
        <v xml:space="preserve">Participação em reuniões gerencias, roda de mina e auxilia na elaboração e apresentação de relatórios. </v>
      </c>
    </row>
    <row r="308" spans="1:7" ht="20.100000000000001" hidden="1" customHeight="1" x14ac:dyDescent="0.25">
      <c r="A308" s="13">
        <v>1071939</v>
      </c>
      <c r="B308" s="14"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4" t="str">
        <f>VLOOKUP(A308,[1]Vagas!$B:$BC,40,0)</f>
        <v>Híbrido - Remoto, acesso frequente</v>
      </c>
      <c r="G308" s="14" t="str">
        <f>VLOOKUP(A308,[1]Vagas!$B:$BC,39,0)</f>
        <v>Acompanhar o planejamento e programação das atividades</v>
      </c>
    </row>
    <row r="309" spans="1:7" ht="20.100000000000001" hidden="1" customHeight="1" x14ac:dyDescent="0.25">
      <c r="A309" s="13">
        <v>1071941</v>
      </c>
      <c r="B309" s="14" t="str">
        <f>VLOOKUP(A309,[1]Vagas!$B:$AQ,4,0)</f>
        <v>ABERTO</v>
      </c>
      <c r="C309" s="8" t="str">
        <f>_xlfn.CONCAT(VLOOKUP(A309,[1]Vagas!$B:$AQ,41,0)," / ",VLOOKUP(A309,[1]Vagas!$B:$AQ,42,0))</f>
        <v>MG / Nova Lima</v>
      </c>
      <c r="D309" s="8" t="str">
        <f>VLOOKUP(A309,[1]Vagas!$B:$BC,54,0)</f>
        <v>FINANÇAS</v>
      </c>
      <c r="E309" s="8" t="str">
        <f>VLOOKUP(A309,[1]Vagas!$B:$BC,37,0)</f>
        <v>AUDITORIA INTERNA</v>
      </c>
      <c r="F309" s="14" t="str">
        <f>VLOOKUP(A309,[1]Vagas!$B:$BC,40,0)</f>
        <v>Híbrido - Remoto com acesso eventual (Ida de 1 a 2x por semana ou sob demanda)</v>
      </c>
      <c r="G309" s="14"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3">
        <v>1071944</v>
      </c>
      <c r="B310" s="14"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4" t="str">
        <f>VLOOKUP(A310,[1]Vagas!$B:$BC,40,0)</f>
        <v>Híbrido - Remoto, acesso frequente</v>
      </c>
      <c r="G310" s="14"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3">
        <v>1071948</v>
      </c>
      <c r="B311" s="14" t="str">
        <f>VLOOKUP(A311,[1]Vagas!$B:$AQ,4,0)</f>
        <v>ABERTO</v>
      </c>
      <c r="C311" s="8" t="str">
        <f>_xlfn.CONCAT(VLOOKUP(A311,[1]Vagas!$B:$AQ,41,0)," / ",VLOOKUP(A311,[1]Vagas!$B:$AQ,42,0))</f>
        <v>MG / Nova Lima</v>
      </c>
      <c r="D311" s="8" t="str">
        <f>VLOOKUP(A311,[1]Vagas!$B:$BC,54,0)</f>
        <v>MINA E USINA</v>
      </c>
      <c r="E311" s="8" t="str">
        <f>VLOOKUP(A311,[1]Vagas!$B:$BC,37,0)</f>
        <v>MANUTENÇÃO DE MINA</v>
      </c>
      <c r="F311" s="14" t="str">
        <f>VLOOKUP(A311,[1]Vagas!$B:$BC,40,0)</f>
        <v>Híbrido - Remoto, acesso frequente</v>
      </c>
      <c r="G311" s="14"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3">
        <v>1071951</v>
      </c>
      <c r="B312" s="14"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4" t="str">
        <f>VLOOKUP(A312,[1]Vagas!$B:$BC,40,0)</f>
        <v>Onsite - Presencial</v>
      </c>
      <c r="G312" s="14"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3">
        <v>1071953</v>
      </c>
      <c r="B313" s="14" t="str">
        <f>VLOOKUP(A313,[1]Vagas!$B:$AQ,4,0)</f>
        <v>ABERTO</v>
      </c>
      <c r="C313" s="8" t="str">
        <f>_xlfn.CONCAT(VLOOKUP(A313,[1]Vagas!$B:$AQ,41,0)," / ",VLOOKUP(A313,[1]Vagas!$B:$AQ,42,0))</f>
        <v>MG / Nova Lima</v>
      </c>
      <c r="D313" s="8" t="str">
        <f>VLOOKUP(A313,[1]Vagas!$B:$BC,54,0)</f>
        <v>MEIO AMBIENTE</v>
      </c>
      <c r="E313" s="8" t="str">
        <f>VLOOKUP(A313,[1]Vagas!$B:$BC,37,0)</f>
        <v>MEIO AMBIENTE</v>
      </c>
      <c r="F313" s="14" t="str">
        <f>VLOOKUP(A313,[1]Vagas!$B:$BC,40,0)</f>
        <v>Híbrido - Remoto com acesso eventual (Ida de 1 a 2x por semana ou sob demanda)</v>
      </c>
      <c r="G313" s="14"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3">
        <v>1071955</v>
      </c>
      <c r="B314" s="14" t="str">
        <f>VLOOKUP(A314,[1]Vagas!$B:$AQ,4,0)</f>
        <v>ABERTO</v>
      </c>
      <c r="C314" s="8" t="str">
        <f>_xlfn.CONCAT(VLOOKUP(A314,[1]Vagas!$B:$AQ,41,0)," / ",VLOOKUP(A314,[1]Vagas!$B:$AQ,42,0))</f>
        <v>MG / Nova Lima</v>
      </c>
      <c r="D314" s="8" t="str">
        <f>VLOOKUP(A314,[1]Vagas!$B:$BC,54,0)</f>
        <v>MEIO AMBIENTE</v>
      </c>
      <c r="E314" s="8" t="str">
        <f>VLOOKUP(A314,[1]Vagas!$B:$BC,37,0)</f>
        <v>MEIO AMBIENTE</v>
      </c>
      <c r="F314" s="14" t="str">
        <f>VLOOKUP(A314,[1]Vagas!$B:$BC,40,0)</f>
        <v>Híbrido - Remoto com acesso eventual (Ida de 1 a 2x por semana ou sob demanda)</v>
      </c>
      <c r="G314" s="14"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3">
        <v>1071956</v>
      </c>
      <c r="B315" s="14"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4" t="str">
        <f>VLOOKUP(A315,[1]Vagas!$B:$BC,40,0)</f>
        <v>Híbrido - Remoto com acesso eventual (Ida de 1 a 2x por semana ou sob demanda)</v>
      </c>
      <c r="G315" s="14" t="str">
        <f>VLOOKUP(A315,[1]Vagas!$B:$BC,39,0)</f>
        <v>Acompanhamento de aderência de Projetos
Elaboração de apresentações e controle de KPI
Acompanhamento in loco das atividades</v>
      </c>
    </row>
    <row r="316" spans="1:7" ht="20.100000000000001" hidden="1" customHeight="1" x14ac:dyDescent="0.25">
      <c r="A316" s="13">
        <v>1071957</v>
      </c>
      <c r="B316" s="14"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4" t="str">
        <f>VLOOKUP(A316,[1]Vagas!$B:$BC,40,0)</f>
        <v>Onsite - Presencial</v>
      </c>
      <c r="G316" s="14" t="str">
        <f>VLOOKUP(A316,[1]Vagas!$B:$BC,39,0)</f>
        <v>OPERAR EQUIPAMENTO;ANALISAR AMOSTRAS E PREPARAR SOLUÇÕES;UTILIZAR REAGENTES E INSUMOS;LIMPAR LABORATÓRIO E EQUIPAMENTOS.</v>
      </c>
    </row>
    <row r="317" spans="1:7" ht="20.100000000000001" hidden="1" customHeight="1" x14ac:dyDescent="0.25">
      <c r="A317" s="13">
        <v>1071958</v>
      </c>
      <c r="B317" s="14" t="str">
        <f>VLOOKUP(A317,[1]Vagas!$B:$AQ,4,0)</f>
        <v>ABERTO</v>
      </c>
      <c r="C317" s="8" t="str">
        <f>_xlfn.CONCAT(VLOOKUP(A317,[1]Vagas!$B:$AQ,41,0)," / ",VLOOKUP(A317,[1]Vagas!$B:$AQ,42,0))</f>
        <v>MG / Nova Lima</v>
      </c>
      <c r="D317" s="8" t="str">
        <f>VLOOKUP(A317,[1]Vagas!$B:$BC,54,0)</f>
        <v>MINA E USINA</v>
      </c>
      <c r="E317" s="8" t="str">
        <f>VLOOKUP(A317,[1]Vagas!$B:$BC,37,0)</f>
        <v>MANUTENÇÃO DE MINA</v>
      </c>
      <c r="F317" s="14" t="str">
        <f>VLOOKUP(A317,[1]Vagas!$B:$BC,40,0)</f>
        <v>Híbrido - Remoto, acesso frequente</v>
      </c>
      <c r="G317" s="14"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3">
        <v>1071961</v>
      </c>
      <c r="B318" s="14" t="str">
        <f>VLOOKUP(A318,[1]Vagas!$B:$AQ,4,0)</f>
        <v>ABERTO</v>
      </c>
      <c r="C318" s="8" t="str">
        <f>_xlfn.CONCAT(VLOOKUP(A318,[1]Vagas!$B:$AQ,41,0)," / ",VLOOKUP(A318,[1]Vagas!$B:$AQ,42,0))</f>
        <v>MG / Nova Lima</v>
      </c>
      <c r="D318" s="8" t="str">
        <f>VLOOKUP(A318,[1]Vagas!$B:$BC,54,0)</f>
        <v>MINA E USINA</v>
      </c>
      <c r="E318" s="8" t="str">
        <f>VLOOKUP(A318,[1]Vagas!$B:$BC,37,0)</f>
        <v>MANUTENÇÃO DE MINA</v>
      </c>
      <c r="F318" s="14" t="str">
        <f>VLOOKUP(A318,[1]Vagas!$B:$BC,40,0)</f>
        <v>Híbrido - Remoto, acesso frequente</v>
      </c>
      <c r="G318" s="14"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3">
        <v>1071963</v>
      </c>
      <c r="B319" s="14" t="str">
        <f>VLOOKUP(A319,[1]Vagas!$B:$AQ,4,0)</f>
        <v>ABERTO</v>
      </c>
      <c r="C319" s="8" t="str">
        <f>_xlfn.CONCAT(VLOOKUP(A319,[1]Vagas!$B:$AQ,41,0)," / ",VLOOKUP(A319,[1]Vagas!$B:$AQ,42,0))</f>
        <v>MG / Nova Lima</v>
      </c>
      <c r="D319" s="8" t="str">
        <f>VLOOKUP(A319,[1]Vagas!$B:$BC,54,0)</f>
        <v>MINA E USINA</v>
      </c>
      <c r="E319" s="8" t="str">
        <f>VLOOKUP(A319,[1]Vagas!$B:$BC,37,0)</f>
        <v>MANUTENÇÃO DE MINA</v>
      </c>
      <c r="F319" s="14" t="str">
        <f>VLOOKUP(A319,[1]Vagas!$B:$BC,40,0)</f>
        <v>Híbrido - Remoto, acesso frequente</v>
      </c>
      <c r="G319" s="14"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3">
        <v>1071966</v>
      </c>
      <c r="B320" s="14" t="str">
        <f>VLOOKUP(A320,[1]Vagas!$B:$AQ,4,0)</f>
        <v>ABERTO</v>
      </c>
      <c r="C320" s="8" t="str">
        <f>_xlfn.CONCAT(VLOOKUP(A320,[1]Vagas!$B:$AQ,41,0)," / ",VLOOKUP(A320,[1]Vagas!$B:$AQ,42,0))</f>
        <v>PA / Parauapebas</v>
      </c>
      <c r="D320" s="8" t="str">
        <f>VLOOKUP(A320,[1]Vagas!$B:$BC,54,0)</f>
        <v>MINA E USINA</v>
      </c>
      <c r="E320" s="8" t="str">
        <f>VLOOKUP(A320,[1]Vagas!$B:$BC,37,0)</f>
        <v>ENGENHARIA</v>
      </c>
      <c r="F320" s="14" t="str">
        <f>VLOOKUP(A320,[1]Vagas!$B:$BC,40,0)</f>
        <v>Híbrido - Remoto, acesso frequente</v>
      </c>
      <c r="G320" s="14" t="str">
        <f>VLOOKUP(A320,[1]Vagas!$B:$BC,39,0)</f>
        <v>Apoio na elaboração de projetos, análise de falhas, estudos de confiabilidade, probabilidade de eventos e definições de estratégias de manutenção.</v>
      </c>
    </row>
    <row r="321" spans="1:7" ht="20.100000000000001" hidden="1" customHeight="1" x14ac:dyDescent="0.25">
      <c r="A321" s="13">
        <v>1071969</v>
      </c>
      <c r="B321" s="14" t="str">
        <f>VLOOKUP(A321,[1]Vagas!$B:$AQ,4,0)</f>
        <v>ABERTO</v>
      </c>
      <c r="C321" s="8" t="str">
        <f>_xlfn.CONCAT(VLOOKUP(A321,[1]Vagas!$B:$AQ,41,0)," / ",VLOOKUP(A321,[1]Vagas!$B:$AQ,42,0))</f>
        <v>MG / Nova Lima</v>
      </c>
      <c r="D321" s="8" t="str">
        <f>VLOOKUP(A321,[1]Vagas!$B:$BC,54,0)</f>
        <v>MINA E USINA</v>
      </c>
      <c r="E321" s="8" t="str">
        <f>VLOOKUP(A321,[1]Vagas!$B:$BC,37,0)</f>
        <v>OPERAÇÃO DE USINA</v>
      </c>
      <c r="F321" s="14" t="str">
        <f>VLOOKUP(A321,[1]Vagas!$B:$BC,40,0)</f>
        <v>Onsite - Presencial</v>
      </c>
      <c r="G321" s="14"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3">
        <v>1071971</v>
      </c>
      <c r="B322" s="14" t="str">
        <f>VLOOKUP(A322,[1]Vagas!$B:$AQ,4,0)</f>
        <v>ABERTO</v>
      </c>
      <c r="C322" s="8" t="str">
        <f>_xlfn.CONCAT(VLOOKUP(A322,[1]Vagas!$B:$AQ,41,0)," / ",VLOOKUP(A322,[1]Vagas!$B:$AQ,42,0))</f>
        <v>MG / Belo Horizonte</v>
      </c>
      <c r="D322" s="8" t="str">
        <f>VLOOKUP(A322,[1]Vagas!$B:$BC,54,0)</f>
        <v>ESTRATÉGIA</v>
      </c>
      <c r="E322" s="8" t="str">
        <f>VLOOKUP(A322,[1]Vagas!$B:$BC,37,0)</f>
        <v>ADMINISTRATIVO</v>
      </c>
      <c r="F322" s="14" t="str">
        <f>VLOOKUP(A322,[1]Vagas!$B:$BC,40,0)</f>
        <v>Onsite - Presencial</v>
      </c>
      <c r="G322" s="14" t="str">
        <f>VLOOKUP(A322,[1]Vagas!$B:$BC,39,0)</f>
        <v xml:space="preserve">- Gestão indicadores 
- Melhorias no processo 
- Otimização do processo Adminitrastivo
</v>
      </c>
    </row>
    <row r="323" spans="1:7" ht="20.100000000000001" hidden="1" customHeight="1" x14ac:dyDescent="0.25">
      <c r="A323" s="13">
        <v>1071972</v>
      </c>
      <c r="B323" s="14" t="str">
        <f>VLOOKUP(A323,[1]Vagas!$B:$AQ,4,0)</f>
        <v>ABERTO</v>
      </c>
      <c r="C323" s="8" t="str">
        <f>_xlfn.CONCAT(VLOOKUP(A323,[1]Vagas!$B:$AQ,41,0)," / ",VLOOKUP(A323,[1]Vagas!$B:$AQ,42,0))</f>
        <v>MG / Nova Lima</v>
      </c>
      <c r="D323" s="8" t="str">
        <f>VLOOKUP(A323,[1]Vagas!$B:$BC,54,0)</f>
        <v>ESTRATÉGIA</v>
      </c>
      <c r="E323" s="8" t="str">
        <f>VLOOKUP(A323,[1]Vagas!$B:$BC,37,0)</f>
        <v>PROJETOS CAPITAL</v>
      </c>
      <c r="F323" s="14" t="str">
        <f>VLOOKUP(A323,[1]Vagas!$B:$BC,40,0)</f>
        <v>Híbrido - Remoto com acesso eventual (Ida de 1 a 2x por semana ou sob demanda)</v>
      </c>
      <c r="G323" s="14"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3">
        <v>1071975</v>
      </c>
      <c r="B324" s="14" t="str">
        <f>VLOOKUP(A324,[1]Vagas!$B:$AQ,4,0)</f>
        <v>ABERTO</v>
      </c>
      <c r="C324" s="8" t="str">
        <f>_xlfn.CONCAT(VLOOKUP(A324,[1]Vagas!$B:$AQ,41,0)," / ",VLOOKUP(A324,[1]Vagas!$B:$AQ,42,0))</f>
        <v>MG / Nova Lima</v>
      </c>
      <c r="D324" s="8" t="str">
        <f>VLOOKUP(A324,[1]Vagas!$B:$BC,54,0)</f>
        <v>LOGÍSTICA</v>
      </c>
      <c r="E324" s="8" t="str">
        <f>VLOOKUP(A324,[1]Vagas!$B:$BC,37,0)</f>
        <v>GESTÃO DE CONTRATOS</v>
      </c>
      <c r="F324" s="14" t="str">
        <f>VLOOKUP(A324,[1]Vagas!$B:$BC,40,0)</f>
        <v>Híbrido - Remoto com acesso eventual (Ida de 1 a 2x por semana ou sob demanda)</v>
      </c>
      <c r="G324" s="14" t="str">
        <f>VLOOKUP(A324,[1]Vagas!$B:$BC,39,0)</f>
        <v>Apoio nas rotinas do setor com acompanhamento de KPIs, elaboração de apresentações em inglês e acompanhamento de planos de ação pertinentes.</v>
      </c>
    </row>
    <row r="325" spans="1:7" ht="20.100000000000001" hidden="1" customHeight="1" x14ac:dyDescent="0.25">
      <c r="A325" s="13">
        <v>1071976</v>
      </c>
      <c r="B325" s="14" t="str">
        <f>VLOOKUP(A325,[1]Vagas!$B:$AQ,4,0)</f>
        <v>ABERTO</v>
      </c>
      <c r="C325" s="8" t="str">
        <f>_xlfn.CONCAT(VLOOKUP(A325,[1]Vagas!$B:$AQ,41,0)," / ",VLOOKUP(A325,[1]Vagas!$B:$AQ,42,0))</f>
        <v>MG / Belo Horizonte</v>
      </c>
      <c r="D325" s="8" t="str">
        <f>VLOOKUP(A325,[1]Vagas!$B:$BC,54,0)</f>
        <v>MINA E USINA</v>
      </c>
      <c r="E325" s="8" t="str">
        <f>VLOOKUP(A325,[1]Vagas!$B:$BC,37,0)</f>
        <v>MANUTENÇÃO DE MINA</v>
      </c>
      <c r="F325" s="14" t="str">
        <f>VLOOKUP(A325,[1]Vagas!$B:$BC,40,0)</f>
        <v>Onsite - Presencial</v>
      </c>
      <c r="G325" s="14" t="str">
        <f>VLOOKUP(A325,[1]Vagas!$B:$BC,39,0)</f>
        <v>manutenção preventiva nos equipamentos
melhorias no processo
otimização dos processos</v>
      </c>
    </row>
    <row r="326" spans="1:7" ht="20.100000000000001" hidden="1" customHeight="1" x14ac:dyDescent="0.25">
      <c r="A326" s="13">
        <v>1071979</v>
      </c>
      <c r="B326" s="14"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4" t="str">
        <f>VLOOKUP(A326,[1]Vagas!$B:$BC,40,0)</f>
        <v>Híbrido - Remoto com acesso eventual (Ida de 1 a 2x por semana ou sob demanda)</v>
      </c>
      <c r="G326" s="14"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3">
        <v>1071980</v>
      </c>
      <c r="B327" s="14"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4" t="str">
        <f>VLOOKUP(A327,[1]Vagas!$B:$BC,40,0)</f>
        <v>Híbrido - Remoto com acesso eventual (Ida de 1 a 2x por semana ou sob demanda)</v>
      </c>
      <c r="G327" s="14"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3">
        <v>1071981</v>
      </c>
      <c r="B328" s="14"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4" t="str">
        <f>VLOOKUP(A328,[1]Vagas!$B:$BC,40,0)</f>
        <v>Onsite - Presencial</v>
      </c>
      <c r="G328" s="14"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3">
        <v>1071982</v>
      </c>
      <c r="B329" s="14"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4" t="str">
        <f>VLOOKUP(A329,[1]Vagas!$B:$BC,40,0)</f>
        <v>Híbrido - Remoto com acesso eventual (Ida de 1 a 2x por semana ou sob demanda)</v>
      </c>
      <c r="G329" s="14"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3">
        <v>1071985</v>
      </c>
      <c r="B330" s="14" t="str">
        <f>VLOOKUP(A330,[1]Vagas!$B:$AQ,4,0)</f>
        <v>ABERTO</v>
      </c>
      <c r="C330" s="8" t="str">
        <f>_xlfn.CONCAT(VLOOKUP(A330,[1]Vagas!$B:$AQ,41,0)," / ",VLOOKUP(A330,[1]Vagas!$B:$AQ,42,0))</f>
        <v>MA / São Luís</v>
      </c>
      <c r="D330" s="8" t="str">
        <f>VLOOKUP(A330,[1]Vagas!$B:$BC,54,0)</f>
        <v>PORTOS</v>
      </c>
      <c r="E330" s="8" t="str">
        <f>VLOOKUP(A330,[1]Vagas!$B:$BC,37,0)</f>
        <v>MANUTENÇÃO DE PORTO</v>
      </c>
      <c r="F330" s="14" t="str">
        <f>VLOOKUP(A330,[1]Vagas!$B:$BC,40,0)</f>
        <v>Onsite - Presencial</v>
      </c>
      <c r="G330" s="14" t="str">
        <f>VLOOKUP(A330,[1]Vagas!$B:$BC,39,0)</f>
        <v>- controle de indicadores;
- desenvolver ferramentas de acompanhamento de controle (powerbi);
- auxiliar na organização de rotina da supervisão.</v>
      </c>
    </row>
    <row r="331" spans="1:7" ht="20.100000000000001" hidden="1" customHeight="1" x14ac:dyDescent="0.25">
      <c r="A331" s="13">
        <v>1071993</v>
      </c>
      <c r="B331" s="14" t="str">
        <f>VLOOKUP(A331,[1]Vagas!$B:$AQ,4,0)</f>
        <v>ABERTO</v>
      </c>
      <c r="C331" s="8" t="str">
        <f>_xlfn.CONCAT(VLOOKUP(A331,[1]Vagas!$B:$AQ,41,0)," / ",VLOOKUP(A331,[1]Vagas!$B:$AQ,42,0))</f>
        <v>RJ / Rio de Janeiro</v>
      </c>
      <c r="D331" s="8" t="str">
        <f>VLOOKUP(A331,[1]Vagas!$B:$BC,54,0)</f>
        <v>SUSTENTABILIDADE</v>
      </c>
      <c r="E331" s="8" t="str">
        <f>VLOOKUP(A331,[1]Vagas!$B:$BC,37,0)</f>
        <v>SUSTENTABILIDADE</v>
      </c>
      <c r="F331" s="14" t="str">
        <f>VLOOKUP(A331,[1]Vagas!$B:$BC,40,0)</f>
        <v>Híbrido - Remoto com acesso eventual (Ida de 1 a 2x por semana ou sob demanda)</v>
      </c>
      <c r="G331" s="14"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3">
        <v>1071996</v>
      </c>
      <c r="B332" s="14" t="str">
        <f>VLOOKUP(A332,[1]Vagas!$B:$AQ,4,0)</f>
        <v>CANCELADO</v>
      </c>
      <c r="C332" s="8" t="str">
        <f>_xlfn.CONCAT(VLOOKUP(A332,[1]Vagas!$B:$AQ,41,0)," / ",VLOOKUP(A332,[1]Vagas!$B:$AQ,42,0))</f>
        <v>MG / Itabira</v>
      </c>
      <c r="D332" s="8" t="str">
        <f>VLOOKUP(A332,[1]Vagas!$B:$BC,54,0)</f>
        <v>MINA E USINA</v>
      </c>
      <c r="E332" s="8" t="str">
        <f>VLOOKUP(A332,[1]Vagas!$B:$BC,37,0)</f>
        <v>GEOTECNIA</v>
      </c>
      <c r="F332" s="14" t="str">
        <f>VLOOKUP(A332,[1]Vagas!$B:$BC,40,0)</f>
        <v>Híbrido - Remoto, acesso frequente</v>
      </c>
      <c r="G332" s="14"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3">
        <v>1071999</v>
      </c>
      <c r="B333" s="14"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4" t="str">
        <f>VLOOKUP(A333,[1]Vagas!$B:$BC,40,0)</f>
        <v>Híbrido - Remoto, acesso frequente</v>
      </c>
      <c r="G333" s="14" t="str">
        <f>VLOOKUP(A333,[1]Vagas!$B:$BC,39,0)</f>
        <v xml:space="preserve">Realizar análise just time para aumento de produção da oficina/ recursos/ ferramentaria </v>
      </c>
    </row>
    <row r="334" spans="1:7" ht="20.100000000000001" hidden="1" customHeight="1" x14ac:dyDescent="0.25">
      <c r="A334" s="13">
        <v>1072006</v>
      </c>
      <c r="B334" s="14"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4" t="str">
        <f>VLOOKUP(A334,[1]Vagas!$B:$BC,40,0)</f>
        <v>Híbrido - Remoto com acesso eventual (Ida de 1 a 2x por semana ou sob demanda)</v>
      </c>
      <c r="G334" s="14"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3">
        <v>1072009</v>
      </c>
      <c r="B335" s="14" t="str">
        <f>VLOOKUP(A335,[1]Vagas!$B:$AQ,4,0)</f>
        <v>CANCELADO</v>
      </c>
      <c r="C335" s="8" t="str">
        <f>_xlfn.CONCAT(VLOOKUP(A335,[1]Vagas!$B:$AQ,41,0)," / ",VLOOKUP(A335,[1]Vagas!$B:$AQ,42,0))</f>
        <v>MG / Itabira</v>
      </c>
      <c r="D335" s="8" t="str">
        <f>VLOOKUP(A335,[1]Vagas!$B:$BC,54,0)</f>
        <v>MINA E USINA</v>
      </c>
      <c r="E335" s="8" t="str">
        <f>VLOOKUP(A335,[1]Vagas!$B:$BC,37,0)</f>
        <v>GEOTECNIA</v>
      </c>
      <c r="F335" s="14" t="str">
        <f>VLOOKUP(A335,[1]Vagas!$B:$BC,40,0)</f>
        <v>Híbrido - Remoto, acesso frequente</v>
      </c>
      <c r="G335" s="14"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3">
        <v>1072010</v>
      </c>
      <c r="B336" s="14"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4" t="str">
        <f>VLOOKUP(A336,[1]Vagas!$B:$BC,40,0)</f>
        <v>Híbrido - Remoto com acesso eventual (Ida de 1 a 2x por semana ou sob demanda)</v>
      </c>
      <c r="G336" s="14"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3">
        <v>1072018</v>
      </c>
      <c r="B337" s="14" t="str">
        <f>VLOOKUP(A337,[1]Vagas!$B:$AQ,4,0)</f>
        <v>ABERTO</v>
      </c>
      <c r="C337" s="8" t="str">
        <f>_xlfn.CONCAT(VLOOKUP(A337,[1]Vagas!$B:$AQ,41,0)," / ",VLOOKUP(A337,[1]Vagas!$B:$AQ,42,0))</f>
        <v>ES / Vitória</v>
      </c>
      <c r="D337" s="8" t="str">
        <f>VLOOKUP(A337,[1]Vagas!$B:$BC,54,0)</f>
        <v>FERROVIAS</v>
      </c>
      <c r="E337" s="8" t="str">
        <f>VLOOKUP(A337,[1]Vagas!$B:$BC,37,0)</f>
        <v>CONFIABILIDADE OPERACIONAL</v>
      </c>
      <c r="F337" s="14" t="str">
        <f>VLOOKUP(A337,[1]Vagas!$B:$BC,40,0)</f>
        <v>Híbrido - Remoto, acesso frequente</v>
      </c>
      <c r="G337" s="14"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3">
        <v>1072019</v>
      </c>
      <c r="B338" s="14" t="str">
        <f>VLOOKUP(A338,[1]Vagas!$B:$AQ,4,0)</f>
        <v>CANCELADO</v>
      </c>
      <c r="C338" s="8" t="str">
        <f>_xlfn.CONCAT(VLOOKUP(A338,[1]Vagas!$B:$AQ,41,0)," / ",VLOOKUP(A338,[1]Vagas!$B:$AQ,42,0))</f>
        <v>ES / Vitória</v>
      </c>
      <c r="D338" s="8" t="str">
        <f>VLOOKUP(A338,[1]Vagas!$B:$BC,54,0)</f>
        <v>FERROVIAS</v>
      </c>
      <c r="E338" s="8" t="str">
        <f>VLOOKUP(A338,[1]Vagas!$B:$BC,37,0)</f>
        <v>CONFIABILIDADE OPERACIONAL</v>
      </c>
      <c r="F338" s="14" t="str">
        <f>VLOOKUP(A338,[1]Vagas!$B:$BC,40,0)</f>
        <v>Híbrido - Remoto, acesso frequente</v>
      </c>
      <c r="G338" s="14"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3">
        <v>1071946</v>
      </c>
      <c r="B339" s="14" t="str">
        <f>VLOOKUP(A339,[1]Vagas!$B:$AQ,4,0)</f>
        <v>CANCELADO</v>
      </c>
      <c r="C339" s="8" t="str">
        <f>_xlfn.CONCAT(VLOOKUP(A339,[1]Vagas!$B:$AQ,41,0)," / ",VLOOKUP(A339,[1]Vagas!$B:$AQ,42,0))</f>
        <v>MG / Rio Piracicaba</v>
      </c>
      <c r="D339" s="8" t="str">
        <f>VLOOKUP(A339,[1]Vagas!$B:$BC,54,0)</f>
        <v>MINA E USINA</v>
      </c>
      <c r="E339" s="8" t="str">
        <f>VLOOKUP(A339,[1]Vagas!$B:$BC,37,0)</f>
        <v>GEOTECNIA</v>
      </c>
      <c r="F339" s="14" t="str">
        <f>VLOOKUP(A339,[1]Vagas!$B:$BC,40,0)</f>
        <v>Híbrido - Remoto com acesso eventual (Ida de 1 a 2x por semana ou sob demanda)</v>
      </c>
      <c r="G339" s="14" t="str">
        <f>VLOOKUP(A339,[1]Vagas!$B:$BC,39,0)</f>
        <v>A descrição das atividades esta bem detalhada na vaga aberta no sistema.</v>
      </c>
    </row>
    <row r="340" spans="1:7" ht="20.100000000000001" hidden="1" customHeight="1" x14ac:dyDescent="0.25">
      <c r="A340" s="13">
        <v>1071965</v>
      </c>
      <c r="B340" s="14" t="str">
        <f>VLOOKUP(A340,[1]Vagas!$B:$AQ,4,0)</f>
        <v>ABERTO</v>
      </c>
      <c r="C340" s="8" t="str">
        <f>_xlfn.CONCAT(VLOOKUP(A340,[1]Vagas!$B:$AQ,41,0)," / ",VLOOKUP(A340,[1]Vagas!$B:$AQ,42,0))</f>
        <v>MG / Nova Lima</v>
      </c>
      <c r="D340" s="8" t="str">
        <f>VLOOKUP(A340,[1]Vagas!$B:$BC,54,0)</f>
        <v>RECURSOS HUMANOS</v>
      </c>
      <c r="E340" s="8" t="str">
        <f>VLOOKUP(A340,[1]Vagas!$B:$BC,37,0)</f>
        <v>RECURSOS HUMANOS</v>
      </c>
      <c r="F340" s="14" t="str">
        <f>VLOOKUP(A340,[1]Vagas!$B:$BC,40,0)</f>
        <v>Híbrido - Remoto com acesso eventual (Ida de 1 a 2x por semana ou sob demanda)</v>
      </c>
      <c r="G340" s="14"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3">
        <v>1071973</v>
      </c>
      <c r="B341" s="14"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4" t="str">
        <f>VLOOKUP(A341,[1]Vagas!$B:$BC,40,0)</f>
        <v>Híbrido - Remoto, acesso frequente</v>
      </c>
      <c r="G341" s="14"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3">
        <v>1071977</v>
      </c>
      <c r="B342" s="14" t="str">
        <f>VLOOKUP(A342,[1]Vagas!$B:$AQ,4,0)</f>
        <v>CANCELADO</v>
      </c>
      <c r="C342" s="8" t="str">
        <f>_xlfn.CONCAT(VLOOKUP(A342,[1]Vagas!$B:$AQ,41,0)," / ",VLOOKUP(A342,[1]Vagas!$B:$AQ,42,0))</f>
        <v>MG / Itabira</v>
      </c>
      <c r="D342" s="8" t="str">
        <f>VLOOKUP(A342,[1]Vagas!$B:$BC,54,0)</f>
        <v>MINA E USINA</v>
      </c>
      <c r="E342" s="8" t="str">
        <f>VLOOKUP(A342,[1]Vagas!$B:$BC,37,0)</f>
        <v>ENGENHARIA</v>
      </c>
      <c r="F342" s="14" t="str">
        <f>VLOOKUP(A342,[1]Vagas!$B:$BC,40,0)</f>
        <v>Híbrido - Remoto, acesso frequente</v>
      </c>
      <c r="G342" s="14"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3">
        <v>1071978</v>
      </c>
      <c r="B343" s="14" t="str">
        <f>VLOOKUP(A343,[1]Vagas!$B:$AQ,4,0)</f>
        <v>ABERTO</v>
      </c>
      <c r="C343" s="8" t="str">
        <f>_xlfn.CONCAT(VLOOKUP(A343,[1]Vagas!$B:$AQ,41,0)," / ",VLOOKUP(A343,[1]Vagas!$B:$AQ,42,0))</f>
        <v>RJ / Rio de Janeiro</v>
      </c>
      <c r="D343" s="8" t="str">
        <f>VLOOKUP(A343,[1]Vagas!$B:$BC,54,0)</f>
        <v>JURÍDICO</v>
      </c>
      <c r="E343" s="8" t="str">
        <f>VLOOKUP(A343,[1]Vagas!$B:$BC,37,0)</f>
        <v>JURIDICO</v>
      </c>
      <c r="F343" s="14" t="str">
        <f>VLOOKUP(A343,[1]Vagas!$B:$BC,40,0)</f>
        <v>Híbrido - Remoto com acesso eventual (Ida de 1 a 2x por semana ou sob demanda)</v>
      </c>
      <c r="G343" s="14"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3">
        <v>1071988</v>
      </c>
      <c r="B344" s="14"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4" t="str">
        <f>VLOOKUP(A344,[1]Vagas!$B:$BC,40,0)</f>
        <v>Híbrido - Remoto, acesso frequente</v>
      </c>
      <c r="G344" s="14" t="str">
        <f>VLOOKUP(A344,[1]Vagas!$B:$BC,39,0)</f>
        <v xml:space="preserve">Acompanhar todos os macroprocessos do PCM , que hj é subdividido em 6 . </v>
      </c>
    </row>
    <row r="345" spans="1:7" ht="20.100000000000001" hidden="1" customHeight="1" x14ac:dyDescent="0.25">
      <c r="A345" s="13">
        <v>1072000</v>
      </c>
      <c r="B345" s="14" t="str">
        <f>VLOOKUP(A345,[1]Vagas!$B:$AQ,4,0)</f>
        <v>ABERTO</v>
      </c>
      <c r="C345" s="8" t="str">
        <f>_xlfn.CONCAT(VLOOKUP(A345,[1]Vagas!$B:$AQ,41,0)," / ",VLOOKUP(A345,[1]Vagas!$B:$AQ,42,0))</f>
        <v>MG / Mariana</v>
      </c>
      <c r="D345" s="8" t="str">
        <f>VLOOKUP(A345,[1]Vagas!$B:$BC,54,0)</f>
        <v>MEIO AMBIENTE</v>
      </c>
      <c r="E345" s="8" t="str">
        <f>VLOOKUP(A345,[1]Vagas!$B:$BC,37,0)</f>
        <v>MEIO AMBIENTE</v>
      </c>
      <c r="F345" s="14" t="str">
        <f>VLOOKUP(A345,[1]Vagas!$B:$BC,40,0)</f>
        <v>Híbrido - Remoto, acesso frequente</v>
      </c>
      <c r="G345" s="14"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3">
        <v>1072004</v>
      </c>
      <c r="B346" s="14" t="str">
        <f>VLOOKUP(A346,[1]Vagas!$B:$AQ,4,0)</f>
        <v>ABERTO</v>
      </c>
      <c r="C346" s="8" t="str">
        <f>_xlfn.CONCAT(VLOOKUP(A346,[1]Vagas!$B:$AQ,41,0)," / ",VLOOKUP(A346,[1]Vagas!$B:$AQ,42,0))</f>
        <v>MG / Congonhas</v>
      </c>
      <c r="D346" s="8" t="str">
        <f>VLOOKUP(A346,[1]Vagas!$B:$BC,54,0)</f>
        <v>MINA E USINA</v>
      </c>
      <c r="E346" s="8" t="str">
        <f>VLOOKUP(A346,[1]Vagas!$B:$BC,37,0)</f>
        <v>MANUTENÇÃO DE USINA</v>
      </c>
      <c r="F346" s="14" t="str">
        <f>VLOOKUP(A346,[1]Vagas!$B:$BC,40,0)</f>
        <v>Híbrido - Remoto, acesso frequente</v>
      </c>
      <c r="G346" s="14"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3">
        <v>1071995</v>
      </c>
      <c r="B347" s="14" t="str">
        <f>VLOOKUP(A347,[1]Vagas!$B:$AQ,4,0)</f>
        <v>CANCELADO</v>
      </c>
      <c r="C347" s="8" t="str">
        <f>_xlfn.CONCAT(VLOOKUP(A347,[1]Vagas!$B:$AQ,41,0)," / ",VLOOKUP(A347,[1]Vagas!$B:$AQ,42,0))</f>
        <v>MG / Itabira</v>
      </c>
      <c r="D347" s="8" t="str">
        <f>VLOOKUP(A347,[1]Vagas!$B:$BC,54,0)</f>
        <v>MINA E USINA</v>
      </c>
      <c r="E347" s="8" t="str">
        <f>VLOOKUP(A347,[1]Vagas!$B:$BC,37,0)</f>
        <v>GEOTECNIA</v>
      </c>
      <c r="F347" s="14" t="str">
        <f>VLOOKUP(A347,[1]Vagas!$B:$BC,40,0)</f>
        <v>Híbrido - Remoto, acesso frequente</v>
      </c>
      <c r="G347" s="14"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3">
        <v>1072020</v>
      </c>
      <c r="B348" s="14" t="str">
        <f>VLOOKUP(A348,[1]Vagas!$B:$AQ,4,0)</f>
        <v>ABERTO</v>
      </c>
      <c r="C348" s="8" t="str">
        <f>_xlfn.CONCAT(VLOOKUP(A348,[1]Vagas!$B:$AQ,41,0)," / ",VLOOKUP(A348,[1]Vagas!$B:$AQ,42,0))</f>
        <v>PA / Parauapebas</v>
      </c>
      <c r="D348" s="8" t="str">
        <f>VLOOKUP(A348,[1]Vagas!$B:$BC,54,0)</f>
        <v>PORTOS</v>
      </c>
      <c r="E348" s="8" t="str">
        <f>VLOOKUP(A348,[1]Vagas!$B:$BC,37,0)</f>
        <v>MANUTENÇÃO DE PORTO</v>
      </c>
      <c r="F348" s="14" t="str">
        <f>VLOOKUP(A348,[1]Vagas!$B:$BC,40,0)</f>
        <v>Onsite - Presencial</v>
      </c>
      <c r="G348" s="14"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3">
        <v>1072023</v>
      </c>
      <c r="B349" s="14"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4" t="str">
        <f>VLOOKUP(A349,[1]Vagas!$B:$BC,40,0)</f>
        <v>Onsite - Presencial</v>
      </c>
      <c r="G349" s="14"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3">
        <v>1072033</v>
      </c>
      <c r="B350" s="14" t="str">
        <f>VLOOKUP(A350,[1]Vagas!$B:$AQ,4,0)</f>
        <v>ABERTO</v>
      </c>
      <c r="C350" s="8" t="str">
        <f>_xlfn.CONCAT(VLOOKUP(A350,[1]Vagas!$B:$AQ,41,0)," / ",VLOOKUP(A350,[1]Vagas!$B:$AQ,42,0))</f>
        <v>MA / São Luís</v>
      </c>
      <c r="D350" s="8" t="str">
        <f>VLOOKUP(A350,[1]Vagas!$B:$BC,54,0)</f>
        <v>FERROVIAS</v>
      </c>
      <c r="E350" s="8" t="str">
        <f>VLOOKUP(A350,[1]Vagas!$B:$BC,37,0)</f>
        <v>MANUTENÇÃO DE FERROVIA</v>
      </c>
      <c r="F350" s="14" t="str">
        <f>VLOOKUP(A350,[1]Vagas!$B:$BC,40,0)</f>
        <v>Híbrido - Remoto com acesso eventual (Ida de 1 a 2x por semana ou sob demanda)</v>
      </c>
      <c r="G350" s="14"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3">
        <v>1072037</v>
      </c>
      <c r="B351" s="14" t="str">
        <f>VLOOKUP(A351,[1]Vagas!$B:$AQ,4,0)</f>
        <v>ABERTO</v>
      </c>
      <c r="C351" s="8" t="str">
        <f>_xlfn.CONCAT(VLOOKUP(A351,[1]Vagas!$B:$AQ,41,0)," / ",VLOOKUP(A351,[1]Vagas!$B:$AQ,42,0))</f>
        <v>MG / Itabirito</v>
      </c>
      <c r="D351" s="8" t="str">
        <f>VLOOKUP(A351,[1]Vagas!$B:$BC,54,0)</f>
        <v>FERROVIAS</v>
      </c>
      <c r="E351" s="8" t="str">
        <f>VLOOKUP(A351,[1]Vagas!$B:$BC,37,0)</f>
        <v>CONFIABILIDADE OPERACIONAL</v>
      </c>
      <c r="F351" s="14" t="str">
        <f>VLOOKUP(A351,[1]Vagas!$B:$BC,40,0)</f>
        <v>Onsite - Presencial</v>
      </c>
      <c r="G351" s="14" t="str">
        <f>VLOOKUP(A351,[1]Vagas!$B:$BC,39,0)</f>
        <v>Contribuir dentro da rotina nas análises dos ofensores diários para as operações indicando ações efetivas.</v>
      </c>
    </row>
    <row r="352" spans="1:7" ht="20.100000000000001" hidden="1" customHeight="1" x14ac:dyDescent="0.25">
      <c r="A352" s="13">
        <v>1072038</v>
      </c>
      <c r="B352" s="14"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4" t="str">
        <f>VLOOKUP(A352,[1]Vagas!$B:$BC,40,0)</f>
        <v>Híbrido - Remoto com acesso eventual (Ida de 1 a 2x por semana ou sob demanda)</v>
      </c>
      <c r="G352" s="14"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3">
        <v>1072039</v>
      </c>
      <c r="B353" s="14" t="str">
        <f>VLOOKUP(A353,[1]Vagas!$B:$AQ,4,0)</f>
        <v>ABERTO</v>
      </c>
      <c r="C353" s="8" t="str">
        <f>_xlfn.CONCAT(VLOOKUP(A353,[1]Vagas!$B:$AQ,41,0)," / ",VLOOKUP(A353,[1]Vagas!$B:$AQ,42,0))</f>
        <v>MA / São Luís</v>
      </c>
      <c r="D353" s="8" t="str">
        <f>VLOOKUP(A353,[1]Vagas!$B:$BC,54,0)</f>
        <v>PORTOS</v>
      </c>
      <c r="E353" s="8" t="str">
        <f>VLOOKUP(A353,[1]Vagas!$B:$BC,37,0)</f>
        <v>MANUTENÇÃO DE PORTO</v>
      </c>
      <c r="F353" s="14" t="str">
        <f>VLOOKUP(A353,[1]Vagas!$B:$BC,40,0)</f>
        <v>Onsite - Presencial</v>
      </c>
      <c r="G353" s="14" t="str">
        <f>VLOOKUP(A353,[1]Vagas!$B:$BC,39,0)</f>
        <v>Ajudar a diagnosticar falhas crônicas 
Acompanhar indicadores de performance e processo.</v>
      </c>
    </row>
    <row r="354" spans="1:7" ht="20.100000000000001" hidden="1" customHeight="1" x14ac:dyDescent="0.25">
      <c r="A354" s="13">
        <v>1072040</v>
      </c>
      <c r="B354" s="14" t="str">
        <f>VLOOKUP(A354,[1]Vagas!$B:$AQ,4,0)</f>
        <v>ABERTO</v>
      </c>
      <c r="C354" s="8" t="str">
        <f>_xlfn.CONCAT(VLOOKUP(A354,[1]Vagas!$B:$AQ,41,0)," / ",VLOOKUP(A354,[1]Vagas!$B:$AQ,42,0))</f>
        <v>MA / São Luís</v>
      </c>
      <c r="D354" s="8" t="str">
        <f>VLOOKUP(A354,[1]Vagas!$B:$BC,54,0)</f>
        <v>FERROVIAS</v>
      </c>
      <c r="E354" s="8" t="str">
        <f>VLOOKUP(A354,[1]Vagas!$B:$BC,37,0)</f>
        <v>MANUTENÇÃO DE FERROVIA</v>
      </c>
      <c r="F354" s="14" t="str">
        <f>VLOOKUP(A354,[1]Vagas!$B:$BC,40,0)</f>
        <v>Onsite - Presencial</v>
      </c>
      <c r="G354" s="14"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3">
        <v>1072042</v>
      </c>
      <c r="B355" s="14"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4" t="str">
        <f>VLOOKUP(A355,[1]Vagas!$B:$BC,40,0)</f>
        <v>Híbrido - Remoto com acesso eventual (Ida de 1 a 2x por semana ou sob demanda)</v>
      </c>
      <c r="G355" s="14"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3">
        <v>1072043</v>
      </c>
      <c r="B356" s="14" t="str">
        <f>VLOOKUP(A356,[1]Vagas!$B:$AQ,4,0)</f>
        <v>ABERTO</v>
      </c>
      <c r="C356" s="8" t="str">
        <f>_xlfn.CONCAT(VLOOKUP(A356,[1]Vagas!$B:$AQ,41,0)," / ",VLOOKUP(A356,[1]Vagas!$B:$AQ,42,0))</f>
        <v>MG / Itabirito</v>
      </c>
      <c r="D356" s="8" t="str">
        <f>VLOOKUP(A356,[1]Vagas!$B:$BC,54,0)</f>
        <v>MINA E USINA</v>
      </c>
      <c r="E356" s="8" t="str">
        <f>VLOOKUP(A356,[1]Vagas!$B:$BC,37,0)</f>
        <v>MANUTENÇÃO DE USINA</v>
      </c>
      <c r="F356" s="14" t="str">
        <f>VLOOKUP(A356,[1]Vagas!$B:$BC,40,0)</f>
        <v>Onsite - Presencial</v>
      </c>
      <c r="G356" s="14" t="str">
        <f>VLOOKUP(A356,[1]Vagas!$B:$BC,39,0)</f>
        <v xml:space="preserve">Análise de falhas, análise de confiabilidade, acompanhamento de rotinas de manutenção de usinas. 
</v>
      </c>
    </row>
    <row r="357" spans="1:7" ht="20.100000000000001" hidden="1" customHeight="1" x14ac:dyDescent="0.25">
      <c r="A357" s="13">
        <v>1072045</v>
      </c>
      <c r="B357" s="14" t="str">
        <f>VLOOKUP(A357,[1]Vagas!$B:$AQ,4,0)</f>
        <v>ABERTO</v>
      </c>
      <c r="C357" s="8" t="str">
        <f>_xlfn.CONCAT(VLOOKUP(A357,[1]Vagas!$B:$AQ,41,0)," / ",VLOOKUP(A357,[1]Vagas!$B:$AQ,42,0))</f>
        <v>MA / São Luís</v>
      </c>
      <c r="D357" s="8" t="str">
        <f>VLOOKUP(A357,[1]Vagas!$B:$BC,54,0)</f>
        <v>FERROVIAS</v>
      </c>
      <c r="E357" s="8" t="str">
        <f>VLOOKUP(A357,[1]Vagas!$B:$BC,37,0)</f>
        <v>MANUTENÇÃO DE FERROVIA</v>
      </c>
      <c r="F357" s="14" t="str">
        <f>VLOOKUP(A357,[1]Vagas!$B:$BC,40,0)</f>
        <v>Onsite - Presencial</v>
      </c>
      <c r="G357" s="14"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3">
        <v>1072046</v>
      </c>
      <c r="B358" s="14"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4" t="str">
        <f>VLOOKUP(A358,[1]Vagas!$B:$BC,40,0)</f>
        <v>Híbrido - Remoto com acesso eventual (Ida de 1 a 2x por semana ou sob demanda)</v>
      </c>
      <c r="G358" s="14" t="str">
        <f>VLOOKUP(A358,[1]Vagas!$B:$BC,39,0)</f>
        <v xml:space="preserve">Simulação numérica de fluido dinâmica computacional (CFD) com foco em fornos de micro-ondas e separadores magnéticos.  </v>
      </c>
    </row>
    <row r="359" spans="1:7" ht="20.100000000000001" hidden="1" customHeight="1" x14ac:dyDescent="0.25">
      <c r="A359" s="13">
        <v>1072047</v>
      </c>
      <c r="B359" s="14"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4" t="str">
        <f>VLOOKUP(A359,[1]Vagas!$B:$BC,40,0)</f>
        <v>Onsite - Presencial</v>
      </c>
      <c r="G359" s="14" t="str">
        <f>VLOOKUP(A359,[1]Vagas!$B:$BC,39,0)</f>
        <v>Contribuir na rotina de desenvolvimento de projeto inovadores para mineração a serem aplicados no Complexo Vargem Grande</v>
      </c>
    </row>
    <row r="360" spans="1:7" ht="20.100000000000001" hidden="1" customHeight="1" x14ac:dyDescent="0.25">
      <c r="A360" s="13">
        <v>1072049</v>
      </c>
      <c r="B360" s="14" t="str">
        <f>VLOOKUP(A360,[1]Vagas!$B:$AQ,4,0)</f>
        <v>ABERTO</v>
      </c>
      <c r="C360" s="8" t="str">
        <f>_xlfn.CONCAT(VLOOKUP(A360,[1]Vagas!$B:$AQ,41,0)," / ",VLOOKUP(A360,[1]Vagas!$B:$AQ,42,0))</f>
        <v>MA / São Luís</v>
      </c>
      <c r="D360" s="8" t="str">
        <f>VLOOKUP(A360,[1]Vagas!$B:$BC,54,0)</f>
        <v>FERROVIAS</v>
      </c>
      <c r="E360" s="8" t="str">
        <f>VLOOKUP(A360,[1]Vagas!$B:$BC,37,0)</f>
        <v>MANUTENÇÃO DE FERROVIA</v>
      </c>
      <c r="F360" s="14" t="str">
        <f>VLOOKUP(A360,[1]Vagas!$B:$BC,40,0)</f>
        <v>Onsite - Presencial</v>
      </c>
      <c r="G360" s="14"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3">
        <v>1072050</v>
      </c>
      <c r="B361" s="14"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4" t="str">
        <f>VLOOKUP(A361,[1]Vagas!$B:$BC,40,0)</f>
        <v>Híbrido - Remoto com acesso eventual (Ida de 1 a 2x por semana ou sob demanda)</v>
      </c>
      <c r="G361" s="14"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3">
        <v>1072054</v>
      </c>
      <c r="B362" s="14"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4" t="str">
        <f>VLOOKUP(A362,[1]Vagas!$B:$BC,40,0)</f>
        <v>Onsite - Presencial</v>
      </c>
      <c r="G362" s="14"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3">
        <v>1072055</v>
      </c>
      <c r="B363" s="14" t="str">
        <f>VLOOKUP(A363,[1]Vagas!$B:$AQ,4,0)</f>
        <v>ABERTO</v>
      </c>
      <c r="C363" s="8" t="str">
        <f>_xlfn.CONCAT(VLOOKUP(A363,[1]Vagas!$B:$AQ,41,0)," / ",VLOOKUP(A363,[1]Vagas!$B:$AQ,42,0))</f>
        <v>MG / Nova Lima</v>
      </c>
      <c r="D363" s="8" t="str">
        <f>VLOOKUP(A363,[1]Vagas!$B:$BC,54,0)</f>
        <v>ESTRATÉGIA</v>
      </c>
      <c r="E363" s="8" t="str">
        <f>VLOOKUP(A363,[1]Vagas!$B:$BC,37,0)</f>
        <v>PROJETOS CAPITAL</v>
      </c>
      <c r="F363" s="14" t="str">
        <f>VLOOKUP(A363,[1]Vagas!$B:$BC,40,0)</f>
        <v>Híbrido - Remoto com acesso eventual (Ida de 1 a 2x por semana ou sob demanda)</v>
      </c>
      <c r="G363" s="14"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3">
        <v>1072073</v>
      </c>
      <c r="B364" s="14" t="str">
        <f>VLOOKUP(A364,[1]Vagas!$B:$AQ,4,0)</f>
        <v>ABERTO</v>
      </c>
      <c r="C364" s="8" t="str">
        <f>_xlfn.CONCAT(VLOOKUP(A364,[1]Vagas!$B:$AQ,41,0)," / ",VLOOKUP(A364,[1]Vagas!$B:$AQ,42,0))</f>
        <v>MG / Itabira</v>
      </c>
      <c r="D364" s="8" t="str">
        <f>VLOOKUP(A364,[1]Vagas!$B:$BC,54,0)</f>
        <v>LOGÍSTICA</v>
      </c>
      <c r="E364" s="8" t="str">
        <f>VLOOKUP(A364,[1]Vagas!$B:$BC,37,0)</f>
        <v>INFRAESTRUTURA</v>
      </c>
      <c r="F364" s="14" t="str">
        <f>VLOOKUP(A364,[1]Vagas!$B:$BC,40,0)</f>
        <v>Onsite - Presencial</v>
      </c>
      <c r="G364" s="14"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3">
        <v>1072077</v>
      </c>
      <c r="B365" s="14"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4" t="str">
        <f>VLOOKUP(A365,[1]Vagas!$B:$BC,40,0)</f>
        <v>Onsite - Presencial</v>
      </c>
      <c r="G365" s="14"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3">
        <v>1072078</v>
      </c>
      <c r="B366" s="14" t="str">
        <f>VLOOKUP(A366,[1]Vagas!$B:$AQ,4,0)</f>
        <v>ABERTO</v>
      </c>
      <c r="C366" s="8" t="str">
        <f>_xlfn.CONCAT(VLOOKUP(A366,[1]Vagas!$B:$AQ,41,0)," / ",VLOOKUP(A366,[1]Vagas!$B:$AQ,42,0))</f>
        <v>MA / São Luís</v>
      </c>
      <c r="D366" s="8" t="str">
        <f>VLOOKUP(A366,[1]Vagas!$B:$BC,54,0)</f>
        <v>FERROVIAS</v>
      </c>
      <c r="E366" s="8" t="str">
        <f>VLOOKUP(A366,[1]Vagas!$B:$BC,37,0)</f>
        <v>ENGENHARIA</v>
      </c>
      <c r="F366" s="14" t="str">
        <f>VLOOKUP(A366,[1]Vagas!$B:$BC,40,0)</f>
        <v>Híbrido - Remoto, acesso frequente</v>
      </c>
      <c r="G366" s="14"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3">
        <v>1072079</v>
      </c>
      <c r="B367" s="14" t="str">
        <f>VLOOKUP(A367,[1]Vagas!$B:$AQ,4,0)</f>
        <v>ABERTO</v>
      </c>
      <c r="C367" s="8" t="str">
        <f>_xlfn.CONCAT(VLOOKUP(A367,[1]Vagas!$B:$AQ,41,0)," / ",VLOOKUP(A367,[1]Vagas!$B:$AQ,42,0))</f>
        <v>MA / São Luís</v>
      </c>
      <c r="D367" s="8" t="str">
        <f>VLOOKUP(A367,[1]Vagas!$B:$BC,54,0)</f>
        <v>FERROVIAS</v>
      </c>
      <c r="E367" s="8" t="str">
        <f>VLOOKUP(A367,[1]Vagas!$B:$BC,37,0)</f>
        <v>ENGENHARIA</v>
      </c>
      <c r="F367" s="14" t="str">
        <f>VLOOKUP(A367,[1]Vagas!$B:$BC,40,0)</f>
        <v>Híbrido - Remoto, acesso frequente</v>
      </c>
      <c r="G367" s="14" t="str">
        <f>VLOOKUP(A367,[1]Vagas!$B:$BC,39,0)</f>
        <v xml:space="preserve">SUPORTAR A ESTRATÉGIA DE MANUTENÇÃO;
DESENVOLVER FERRAMENTAS DE CONFIABILIDADE;
SUPORTAR DESENVOLVIMENTO DE PROJETOS
</v>
      </c>
    </row>
    <row r="368" spans="1:7" ht="20.100000000000001" hidden="1" customHeight="1" x14ac:dyDescent="0.25">
      <c r="A368" s="13">
        <v>1072085</v>
      </c>
      <c r="B368" s="14" t="str">
        <f>VLOOKUP(A368,[1]Vagas!$B:$AQ,4,0)</f>
        <v>ABERTO</v>
      </c>
      <c r="C368" s="8" t="str">
        <f>_xlfn.CONCAT(VLOOKUP(A368,[1]Vagas!$B:$AQ,41,0)," / ",VLOOKUP(A368,[1]Vagas!$B:$AQ,42,0))</f>
        <v>MG / Itabirito</v>
      </c>
      <c r="D368" s="8" t="str">
        <f>VLOOKUP(A368,[1]Vagas!$B:$BC,54,0)</f>
        <v>LOGÍSTICA</v>
      </c>
      <c r="E368" s="8" t="str">
        <f>VLOOKUP(A368,[1]Vagas!$B:$BC,37,0)</f>
        <v>INFRAESTRUTURA</v>
      </c>
      <c r="F368" s="14" t="str">
        <f>VLOOKUP(A368,[1]Vagas!$B:$BC,40,0)</f>
        <v>Onsite - Presencial</v>
      </c>
      <c r="G368" s="14"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3">
        <v>1072089</v>
      </c>
      <c r="B369" s="14"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4" t="str">
        <f>VLOOKUP(A369,[1]Vagas!$B:$BC,40,0)</f>
        <v>Híbrido - Remoto, acesso frequente</v>
      </c>
      <c r="G369" s="14" t="str">
        <f>VLOOKUP(A369,[1]Vagas!$B:$BC,39,0)</f>
        <v>Apoio a gestão de contratos, administrativo e armazém.</v>
      </c>
    </row>
    <row r="370" spans="1:7" ht="20.100000000000001" hidden="1" customHeight="1" x14ac:dyDescent="0.25">
      <c r="A370" s="13">
        <v>1072090</v>
      </c>
      <c r="B370" s="14" t="str">
        <f>VLOOKUP(A370,[1]Vagas!$B:$AQ,4,0)</f>
        <v>ABERTO</v>
      </c>
      <c r="C370" s="8" t="str">
        <f>_xlfn.CONCAT(VLOOKUP(A370,[1]Vagas!$B:$AQ,41,0)," / ",VLOOKUP(A370,[1]Vagas!$B:$AQ,42,0))</f>
        <v>PA / Parauapebas</v>
      </c>
      <c r="D370" s="8" t="str">
        <f>VLOOKUP(A370,[1]Vagas!$B:$BC,54,0)</f>
        <v>MINA E USINA</v>
      </c>
      <c r="E370" s="8" t="str">
        <f>VLOOKUP(A370,[1]Vagas!$B:$BC,37,0)</f>
        <v>PROJETOS DE MINA</v>
      </c>
      <c r="F370" s="14" t="str">
        <f>VLOOKUP(A370,[1]Vagas!$B:$BC,40,0)</f>
        <v>Híbrido - Remoto, acesso frequente</v>
      </c>
      <c r="G370" s="14"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3">
        <v>1072094</v>
      </c>
      <c r="B371" s="14"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4" t="str">
        <f>VLOOKUP(A371,[1]Vagas!$B:$BC,40,0)</f>
        <v>Híbrido - Remoto com acesso eventual (Ida de 1 a 2x por semana ou sob demanda)</v>
      </c>
      <c r="G371" s="14"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3">
        <v>1072096</v>
      </c>
      <c r="B372" s="14" t="str">
        <f>VLOOKUP(A372,[1]Vagas!$B:$AQ,4,0)</f>
        <v>ABERTO</v>
      </c>
      <c r="C372" s="8" t="str">
        <f>_xlfn.CONCAT(VLOOKUP(A372,[1]Vagas!$B:$AQ,41,0)," / ",VLOOKUP(A372,[1]Vagas!$B:$AQ,42,0))</f>
        <v>PA / Canaã dos Carajás</v>
      </c>
      <c r="D372" s="8" t="str">
        <f>VLOOKUP(A372,[1]Vagas!$B:$BC,54,0)</f>
        <v>SUPRIMENTOS</v>
      </c>
      <c r="E372" s="8" t="str">
        <f>VLOOKUP(A372,[1]Vagas!$B:$BC,37,0)</f>
        <v>SUPRIMENTOS</v>
      </c>
      <c r="F372" s="14" t="str">
        <f>VLOOKUP(A372,[1]Vagas!$B:$BC,40,0)</f>
        <v>Onsite - Presencial</v>
      </c>
      <c r="G372" s="14" t="str">
        <f>VLOOKUP(A372,[1]Vagas!$B:$BC,39,0)</f>
        <v>ACOMPANHAMENTO DOS INDICADORES
SUPORTE NO ATENDIMENTO AOS CLIENTES
RELATÓRIOS DIVERSOS</v>
      </c>
    </row>
    <row r="373" spans="1:7" ht="20.100000000000001" hidden="1" customHeight="1" x14ac:dyDescent="0.25">
      <c r="A373" s="13">
        <v>1072097</v>
      </c>
      <c r="B373" s="14" t="str">
        <f>VLOOKUP(A373,[1]Vagas!$B:$AQ,4,0)</f>
        <v>ABERTO</v>
      </c>
      <c r="C373" s="8" t="str">
        <f>_xlfn.CONCAT(VLOOKUP(A373,[1]Vagas!$B:$AQ,41,0)," / ",VLOOKUP(A373,[1]Vagas!$B:$AQ,42,0))</f>
        <v>MG / Catas Altas</v>
      </c>
      <c r="D373" s="8" t="str">
        <f>VLOOKUP(A373,[1]Vagas!$B:$BC,54,0)</f>
        <v>SUPRIMENTOS</v>
      </c>
      <c r="E373" s="8" t="str">
        <f>VLOOKUP(A373,[1]Vagas!$B:$BC,37,0)</f>
        <v>SUPRIMENTOS</v>
      </c>
      <c r="F373" s="14" t="str">
        <f>VLOOKUP(A373,[1]Vagas!$B:$BC,40,0)</f>
        <v>Híbrido - Remoto com acesso eventual (Ida de 1 a 2x por semana ou sob demanda)</v>
      </c>
      <c r="G373" s="14" t="str">
        <f>VLOOKUP(A373,[1]Vagas!$B:$BC,39,0)</f>
        <v xml:space="preserve">Produtividade das Instalações / Controle Operacionais / Acuracidade de Estoques / Gestão de Riscos / </v>
      </c>
    </row>
    <row r="374" spans="1:7" ht="20.100000000000001" hidden="1" customHeight="1" x14ac:dyDescent="0.25">
      <c r="A374" s="13">
        <v>1072098</v>
      </c>
      <c r="B374" s="14" t="str">
        <f>VLOOKUP(A374,[1]Vagas!$B:$AQ,4,0)</f>
        <v>ABERTO</v>
      </c>
      <c r="C374" s="8" t="str">
        <f>_xlfn.CONCAT(VLOOKUP(A374,[1]Vagas!$B:$AQ,41,0)," / ",VLOOKUP(A374,[1]Vagas!$B:$AQ,42,0))</f>
        <v>PA / Canaã dos Carajás</v>
      </c>
      <c r="D374" s="8" t="str">
        <f>VLOOKUP(A374,[1]Vagas!$B:$BC,54,0)</f>
        <v>SUPRIMENTOS</v>
      </c>
      <c r="E374" s="8" t="str">
        <f>VLOOKUP(A374,[1]Vagas!$B:$BC,37,0)</f>
        <v>SUPRIMENTOS</v>
      </c>
      <c r="F374" s="14" t="str">
        <f>VLOOKUP(A374,[1]Vagas!$B:$BC,40,0)</f>
        <v>Onsite - Presencial</v>
      </c>
      <c r="G374" s="14" t="str">
        <f>VLOOKUP(A374,[1]Vagas!$B:$BC,39,0)</f>
        <v>ACOMPANHAMENTO DE INDICADORES
SUPORTE NO ATENDIMENTO AOS CLIENTES
GERAÇÃO DE RELATÓRIOS DIVERSOS</v>
      </c>
    </row>
    <row r="375" spans="1:7" ht="20.100000000000001" hidden="1" customHeight="1" x14ac:dyDescent="0.25">
      <c r="A375" s="13">
        <v>1072099</v>
      </c>
      <c r="B375" s="14" t="str">
        <f>VLOOKUP(A375,[1]Vagas!$B:$AQ,4,0)</f>
        <v>ABERTO</v>
      </c>
      <c r="C375" s="8" t="str">
        <f>_xlfn.CONCAT(VLOOKUP(A375,[1]Vagas!$B:$AQ,41,0)," / ",VLOOKUP(A375,[1]Vagas!$B:$AQ,42,0))</f>
        <v>MA / São Luís</v>
      </c>
      <c r="D375" s="8" t="str">
        <f>VLOOKUP(A375,[1]Vagas!$B:$BC,54,0)</f>
        <v>ESTRATÉGIA</v>
      </c>
      <c r="E375" s="8" t="str">
        <f>VLOOKUP(A375,[1]Vagas!$B:$BC,37,0)</f>
        <v>EXCELÊNCIA OPERACIONAL</v>
      </c>
      <c r="F375" s="14" t="str">
        <f>VLOOKUP(A375,[1]Vagas!$B:$BC,40,0)</f>
        <v>Híbrido - Remoto, acesso frequente</v>
      </c>
      <c r="G375" s="14"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3">
        <v>1072101</v>
      </c>
      <c r="B376" s="14" t="str">
        <f>VLOOKUP(A376,[1]Vagas!$B:$AQ,4,0)</f>
        <v>ABERTO</v>
      </c>
      <c r="C376" s="8" t="str">
        <f>_xlfn.CONCAT(VLOOKUP(A376,[1]Vagas!$B:$AQ,41,0)," / ",VLOOKUP(A376,[1]Vagas!$B:$AQ,42,0))</f>
        <v>PA / Canaã dos Carajás</v>
      </c>
      <c r="D376" s="8" t="str">
        <f>VLOOKUP(A376,[1]Vagas!$B:$BC,54,0)</f>
        <v>SUPRIMENTOS</v>
      </c>
      <c r="E376" s="8" t="str">
        <f>VLOOKUP(A376,[1]Vagas!$B:$BC,37,0)</f>
        <v>SUPRIMENTOS</v>
      </c>
      <c r="F376" s="14" t="str">
        <f>VLOOKUP(A376,[1]Vagas!$B:$BC,40,0)</f>
        <v>Onsite - Presencial</v>
      </c>
      <c r="G376" s="14" t="str">
        <f>VLOOKUP(A376,[1]Vagas!$B:$BC,39,0)</f>
        <v>ACOMPANHAMENTO DE INDICADORES
SUPORTE A ATENDIMENTO AOS CLIENTES
GERAÇÃO DE RELATÓRIOS DIVERSOS</v>
      </c>
    </row>
    <row r="377" spans="1:7" ht="20.100000000000001" hidden="1" customHeight="1" x14ac:dyDescent="0.25">
      <c r="A377" s="13">
        <v>1072103</v>
      </c>
      <c r="B377" s="14"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4" t="str">
        <f>VLOOKUP(A377,[1]Vagas!$B:$BC,40,0)</f>
        <v>Híbrido - Remoto, acesso frequente</v>
      </c>
      <c r="G377" s="14"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3">
        <v>1072104</v>
      </c>
      <c r="B378" s="14"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4" t="str">
        <f>VLOOKUP(A378,[1]Vagas!$B:$BC,40,0)</f>
        <v>Híbrido - Remoto, acesso frequente</v>
      </c>
      <c r="G378" s="14"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3">
        <v>1072107</v>
      </c>
      <c r="B379" s="14" t="str">
        <f>VLOOKUP(A379,[1]Vagas!$B:$AQ,4,0)</f>
        <v>ABERTO</v>
      </c>
      <c r="C379" s="8" t="str">
        <f>_xlfn.CONCAT(VLOOKUP(A379,[1]Vagas!$B:$AQ,41,0)," / ",VLOOKUP(A379,[1]Vagas!$B:$AQ,42,0))</f>
        <v>RJ / Itaguaí</v>
      </c>
      <c r="D379" s="8" t="str">
        <f>VLOOKUP(A379,[1]Vagas!$B:$BC,54,0)</f>
        <v>PORTOS</v>
      </c>
      <c r="E379" s="8" t="str">
        <f>VLOOKUP(A379,[1]Vagas!$B:$BC,37,0)</f>
        <v>ENGENHARIA</v>
      </c>
      <c r="F379" s="14" t="str">
        <f>VLOOKUP(A379,[1]Vagas!$B:$BC,40,0)</f>
        <v>Híbrido - Remoto, acesso frequente</v>
      </c>
      <c r="G379" s="14"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3">
        <v>1072109</v>
      </c>
      <c r="B380" s="14"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4" t="str">
        <f>VLOOKUP(A380,[1]Vagas!$B:$BC,40,0)</f>
        <v>Híbrido - Remoto, acesso frequente</v>
      </c>
      <c r="G380" s="14" t="str">
        <f>VLOOKUP(A380,[1]Vagas!$B:$BC,39,0)</f>
        <v>Levantamos as demandas, quanto ficamos,  classificamos riscos e priorizamos junto ao planejamento os serviços.</v>
      </c>
    </row>
    <row r="381" spans="1:7" ht="20.100000000000001" hidden="1" customHeight="1" x14ac:dyDescent="0.25">
      <c r="A381" s="13">
        <v>1072114</v>
      </c>
      <c r="B381" s="14"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4" t="str">
        <f>VLOOKUP(A381,[1]Vagas!$B:$BC,40,0)</f>
        <v>Onsite - Presencial</v>
      </c>
      <c r="G381" s="14"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3">
        <v>1072115</v>
      </c>
      <c r="B382" s="14"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4" t="str">
        <f>VLOOKUP(A382,[1]Vagas!$B:$BC,40,0)</f>
        <v>Híbrido - Remoto com acesso eventual (Ida de 1 a 2x por semana ou sob demanda)</v>
      </c>
      <c r="G382" s="14"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3">
        <v>1072116</v>
      </c>
      <c r="B383" s="14"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4" t="str">
        <f>VLOOKUP(A383,[1]Vagas!$B:$BC,40,0)</f>
        <v>Onsite - Presencial</v>
      </c>
      <c r="G383" s="14"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3">
        <v>1072122</v>
      </c>
      <c r="B384" s="14" t="str">
        <f>VLOOKUP(A384,[1]Vagas!$B:$AQ,4,0)</f>
        <v>ABERTO</v>
      </c>
      <c r="C384" s="8" t="str">
        <f>_xlfn.CONCAT(VLOOKUP(A384,[1]Vagas!$B:$AQ,41,0)," / ",VLOOKUP(A384,[1]Vagas!$B:$AQ,42,0))</f>
        <v>RJ / Rio de Janeiro</v>
      </c>
      <c r="D384" s="8" t="str">
        <f>VLOOKUP(A384,[1]Vagas!$B:$BC,54,0)</f>
        <v>LOGÍSTICA</v>
      </c>
      <c r="E384" s="8" t="str">
        <f>VLOOKUP(A384,[1]Vagas!$B:$BC,37,0)</f>
        <v>Trade Compliance</v>
      </c>
      <c r="F384" s="14" t="str">
        <f>VLOOKUP(A384,[1]Vagas!$B:$BC,40,0)</f>
        <v>Híbrido - Remoto com acesso eventual (Ida de 1 a 2x por semana ou sob demanda)</v>
      </c>
      <c r="G384" s="14"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3">
        <v>1072123</v>
      </c>
      <c r="B385" s="14"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4" t="str">
        <f>VLOOKUP(A385,[1]Vagas!$B:$BC,40,0)</f>
        <v>Onsite - Presencial</v>
      </c>
      <c r="G385" s="14" t="str">
        <f>VLOOKUP(A385,[1]Vagas!$B:$BC,39,0)</f>
        <v>acompanhamento de atividades</v>
      </c>
    </row>
    <row r="386" spans="1:7" ht="20.100000000000001" hidden="1" customHeight="1" x14ac:dyDescent="0.25">
      <c r="A386" s="13">
        <v>1072126</v>
      </c>
      <c r="B386" s="14" t="str">
        <f>VLOOKUP(A386,[1]Vagas!$B:$AQ,4,0)</f>
        <v>ABERTO</v>
      </c>
      <c r="C386" s="8" t="str">
        <f>_xlfn.CONCAT(VLOOKUP(A386,[1]Vagas!$B:$AQ,41,0)," / ",VLOOKUP(A386,[1]Vagas!$B:$AQ,42,0))</f>
        <v>PA / Canaã dos Carajás</v>
      </c>
      <c r="D386" s="8" t="str">
        <f>VLOOKUP(A386,[1]Vagas!$B:$BC,54,0)</f>
        <v>SUPRIMENTOS</v>
      </c>
      <c r="E386" s="8" t="str">
        <f>VLOOKUP(A386,[1]Vagas!$B:$BC,37,0)</f>
        <v>SUPRIMENTOS</v>
      </c>
      <c r="F386" s="14" t="str">
        <f>VLOOKUP(A386,[1]Vagas!$B:$BC,40,0)</f>
        <v>Onsite - Presencial</v>
      </c>
      <c r="G386" s="14"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3">
        <v>1072129</v>
      </c>
      <c r="B387" s="14" t="str">
        <f>VLOOKUP(A387,[1]Vagas!$B:$AQ,4,0)</f>
        <v>ABERTO</v>
      </c>
      <c r="C387" s="8" t="str">
        <f>_xlfn.CONCAT(VLOOKUP(A387,[1]Vagas!$B:$AQ,41,0)," / ",VLOOKUP(A387,[1]Vagas!$B:$AQ,42,0))</f>
        <v>MA / Santa Inês</v>
      </c>
      <c r="D387" s="8" t="str">
        <f>VLOOKUP(A387,[1]Vagas!$B:$BC,54,0)</f>
        <v>FERROVIAS</v>
      </c>
      <c r="E387" s="8" t="str">
        <f>VLOOKUP(A387,[1]Vagas!$B:$BC,37,0)</f>
        <v>MANUTENÇÃO DE FERROVIA</v>
      </c>
      <c r="F387" s="14" t="str">
        <f>VLOOKUP(A387,[1]Vagas!$B:$BC,40,0)</f>
        <v>Onsite - Presencial</v>
      </c>
      <c r="G387" s="14"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3">
        <v>1072130</v>
      </c>
      <c r="B388" s="14" t="str">
        <f>VLOOKUP(A388,[1]Vagas!$B:$AQ,4,0)</f>
        <v>CANCELADO</v>
      </c>
      <c r="C388" s="8" t="str">
        <f>_xlfn.CONCAT(VLOOKUP(A388,[1]Vagas!$B:$AQ,41,0)," / ",VLOOKUP(A388,[1]Vagas!$B:$AQ,42,0))</f>
        <v>MG / Itabira</v>
      </c>
      <c r="D388" s="8" t="str">
        <f>VLOOKUP(A388,[1]Vagas!$B:$BC,54,0)</f>
        <v>MINA E USINA</v>
      </c>
      <c r="E388" s="8" t="str">
        <f>VLOOKUP(A388,[1]Vagas!$B:$BC,37,0)</f>
        <v>MANUTENÇÃO DE USINA</v>
      </c>
      <c r="F388" s="14" t="str">
        <f>VLOOKUP(A388,[1]Vagas!$B:$BC,40,0)</f>
        <v>Onsite - Presencial</v>
      </c>
      <c r="G388" s="14"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3">
        <v>1072133</v>
      </c>
      <c r="B389" s="14" t="str">
        <f>VLOOKUP(A389,[1]Vagas!$B:$AQ,4,0)</f>
        <v>ABERTO</v>
      </c>
      <c r="C389" s="8" t="str">
        <f>_xlfn.CONCAT(VLOOKUP(A389,[1]Vagas!$B:$AQ,41,0)," / ",VLOOKUP(A389,[1]Vagas!$B:$AQ,42,0))</f>
        <v>ES / Vitória</v>
      </c>
      <c r="D389" s="8" t="str">
        <f>VLOOKUP(A389,[1]Vagas!$B:$BC,54,0)</f>
        <v>ESTRATÉGIA</v>
      </c>
      <c r="E389" s="8" t="str">
        <f>VLOOKUP(A389,[1]Vagas!$B:$BC,37,0)</f>
        <v>PROJETOS CAPITAL</v>
      </c>
      <c r="F389" s="14" t="str">
        <f>VLOOKUP(A389,[1]Vagas!$B:$BC,40,0)</f>
        <v>Híbrido - Remoto, acesso frequente</v>
      </c>
      <c r="G389" s="14"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3">
        <v>1072136</v>
      </c>
      <c r="B390" s="14" t="str">
        <f>VLOOKUP(A390,[1]Vagas!$B:$AQ,4,0)</f>
        <v>ABERTO</v>
      </c>
      <c r="C390" s="8" t="str">
        <f>_xlfn.CONCAT(VLOOKUP(A390,[1]Vagas!$B:$AQ,41,0)," / ",VLOOKUP(A390,[1]Vagas!$B:$AQ,42,0))</f>
        <v>MA / São Luís</v>
      </c>
      <c r="D390" s="8" t="str">
        <f>VLOOKUP(A390,[1]Vagas!$B:$BC,54,0)</f>
        <v>FERROVIAS</v>
      </c>
      <c r="E390" s="8" t="str">
        <f>VLOOKUP(A390,[1]Vagas!$B:$BC,37,0)</f>
        <v>MANUTENÇÃO DE FERROVIA</v>
      </c>
      <c r="F390" s="14" t="str">
        <f>VLOOKUP(A390,[1]Vagas!$B:$BC,40,0)</f>
        <v>Onsite - Presencial</v>
      </c>
      <c r="G390" s="14"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3">
        <v>1072137</v>
      </c>
      <c r="B391" s="14" t="str">
        <f>VLOOKUP(A391,[1]Vagas!$B:$AQ,4,0)</f>
        <v>ABERTO</v>
      </c>
      <c r="C391" s="8" t="str">
        <f>_xlfn.CONCAT(VLOOKUP(A391,[1]Vagas!$B:$AQ,41,0)," / ",VLOOKUP(A391,[1]Vagas!$B:$AQ,42,0))</f>
        <v>RJ / Rio de Janeiro</v>
      </c>
      <c r="D391" s="8" t="str">
        <f>VLOOKUP(A391,[1]Vagas!$B:$BC,54,0)</f>
        <v>RECURSOS HUMANOS</v>
      </c>
      <c r="E391" s="8" t="str">
        <f>VLOOKUP(A391,[1]Vagas!$B:$BC,37,0)</f>
        <v>RECURSOS HUMANOS</v>
      </c>
      <c r="F391" s="14" t="str">
        <f>VLOOKUP(A391,[1]Vagas!$B:$BC,40,0)</f>
        <v>Híbrido - Remoto com acesso eventual (Ida de 1 a 2x por semana ou sob demanda)</v>
      </c>
      <c r="G391" s="14"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3">
        <v>1072141</v>
      </c>
      <c r="B392" s="14"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4" t="str">
        <f>VLOOKUP(A392,[1]Vagas!$B:$BC,40,0)</f>
        <v>Híbrido - Remoto, acesso frequente</v>
      </c>
      <c r="G392" s="14"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3">
        <v>1072145</v>
      </c>
      <c r="B393" s="14" t="str">
        <f>VLOOKUP(A393,[1]Vagas!$B:$AQ,4,0)</f>
        <v>ABERTO</v>
      </c>
      <c r="C393" s="8" t="str">
        <f>_xlfn.CONCAT(VLOOKUP(A393,[1]Vagas!$B:$AQ,41,0)," / ",VLOOKUP(A393,[1]Vagas!$B:$AQ,42,0))</f>
        <v>MG / Nova Lima</v>
      </c>
      <c r="D393" s="8" t="str">
        <f>VLOOKUP(A393,[1]Vagas!$B:$BC,54,0)</f>
        <v>LOGÍSTICA</v>
      </c>
      <c r="E393" s="8" t="str">
        <f>VLOOKUP(A393,[1]Vagas!$B:$BC,37,0)</f>
        <v>SUPPLY CHAIN GLOBAL</v>
      </c>
      <c r="F393" s="14" t="str">
        <f>VLOOKUP(A393,[1]Vagas!$B:$BC,40,0)</f>
        <v>Híbrido - Remoto com acesso eventual (Ida de 1 a 2x por semana ou sob demanda)</v>
      </c>
      <c r="G393" s="14"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3">
        <v>1072147</v>
      </c>
      <c r="B394" s="14" t="str">
        <f>VLOOKUP(A394,[1]Vagas!$B:$AQ,4,0)</f>
        <v>ABERTO</v>
      </c>
      <c r="C394" s="8" t="str">
        <f>_xlfn.CONCAT(VLOOKUP(A394,[1]Vagas!$B:$AQ,41,0)," / ",VLOOKUP(A394,[1]Vagas!$B:$AQ,42,0))</f>
        <v>MA / São Luís</v>
      </c>
      <c r="D394" s="8" t="str">
        <f>VLOOKUP(A394,[1]Vagas!$B:$BC,54,0)</f>
        <v>PORTOS</v>
      </c>
      <c r="E394" s="8" t="str">
        <f>VLOOKUP(A394,[1]Vagas!$B:$BC,37,0)</f>
        <v>MANUTENÇÃO DE PORTO</v>
      </c>
      <c r="F394" s="14" t="str">
        <f>VLOOKUP(A394,[1]Vagas!$B:$BC,40,0)</f>
        <v>Onsite - Presencial</v>
      </c>
      <c r="G394" s="14" t="str">
        <f>VLOOKUP(A394,[1]Vagas!$B:$BC,39,0)</f>
        <v xml:space="preserve">Realizar relatórios, analise de falhas , implantação de melhorias . </v>
      </c>
    </row>
    <row r="395" spans="1:7" ht="20.100000000000001" hidden="1" customHeight="1" x14ac:dyDescent="0.25">
      <c r="A395" s="13">
        <v>1072021</v>
      </c>
      <c r="B395" s="14"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4" t="str">
        <f>VLOOKUP(A395,[1]Vagas!$B:$BC,40,0)</f>
        <v>Híbrido - Remoto, acesso frequente</v>
      </c>
      <c r="G395" s="14"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3">
        <v>1072022</v>
      </c>
      <c r="B396" s="14" t="str">
        <f>VLOOKUP(A396,[1]Vagas!$B:$AQ,4,0)</f>
        <v>CANCELADO</v>
      </c>
      <c r="C396" s="8" t="str">
        <f>_xlfn.CONCAT(VLOOKUP(A396,[1]Vagas!$B:$AQ,41,0)," / ",VLOOKUP(A396,[1]Vagas!$B:$AQ,42,0))</f>
        <v>ES / Cariacica</v>
      </c>
      <c r="D396" s="8" t="str">
        <f>VLOOKUP(A396,[1]Vagas!$B:$BC,54,0)</f>
        <v>FERROVIAS</v>
      </c>
      <c r="E396" s="8" t="str">
        <f>VLOOKUP(A396,[1]Vagas!$B:$BC,37,0)</f>
        <v>MANUTENÇÃO DE FERROVIA</v>
      </c>
      <c r="F396" s="14" t="str">
        <f>VLOOKUP(A396,[1]Vagas!$B:$BC,40,0)</f>
        <v>Onsite - Presencial</v>
      </c>
      <c r="G396" s="14"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3">
        <v>1072024</v>
      </c>
      <c r="B397" s="14" t="str">
        <f>VLOOKUP(A397,[1]Vagas!$B:$AQ,4,0)</f>
        <v>CANCELADO</v>
      </c>
      <c r="C397" s="8" t="str">
        <f>_xlfn.CONCAT(VLOOKUP(A397,[1]Vagas!$B:$AQ,41,0)," / ",VLOOKUP(A397,[1]Vagas!$B:$AQ,42,0))</f>
        <v>ES / Colatina</v>
      </c>
      <c r="D397" s="8" t="str">
        <f>VLOOKUP(A397,[1]Vagas!$B:$BC,54,0)</f>
        <v>FERROVIAS</v>
      </c>
      <c r="E397" s="8" t="str">
        <f>VLOOKUP(A397,[1]Vagas!$B:$BC,37,0)</f>
        <v>MANUTENÇÃO DE FERROVIA</v>
      </c>
      <c r="F397" s="14" t="str">
        <f>VLOOKUP(A397,[1]Vagas!$B:$BC,40,0)</f>
        <v>Onsite - Presencial</v>
      </c>
      <c r="G397" s="14"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3">
        <v>1072025</v>
      </c>
      <c r="B398" s="14"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4" t="str">
        <f>VLOOKUP(A398,[1]Vagas!$B:$BC,40,0)</f>
        <v>Onsite - Presencial</v>
      </c>
      <c r="G398" s="14"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3">
        <v>1072035</v>
      </c>
      <c r="B399" s="14"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4" t="str">
        <f>VLOOKUP(A399,[1]Vagas!$B:$BC,40,0)</f>
        <v>Onsite - Presencial</v>
      </c>
      <c r="G399" s="14" t="str">
        <f>VLOOKUP(A399,[1]Vagas!$B:$BC,39,0)</f>
        <v>1. Apoio gestão de indicadores absenteísmo
2. Suporte em campanhas de saúde
3. Apoio programas de saúde</v>
      </c>
    </row>
    <row r="400" spans="1:7" ht="20.100000000000001" hidden="1" customHeight="1" x14ac:dyDescent="0.25">
      <c r="A400" s="13">
        <v>1072092</v>
      </c>
      <c r="B400" s="14" t="str">
        <f>VLOOKUP(A400,[1]Vagas!$B:$AQ,4,0)</f>
        <v>ABERTO</v>
      </c>
      <c r="C400" s="8" t="str">
        <f>_xlfn.CONCAT(VLOOKUP(A400,[1]Vagas!$B:$AQ,41,0)," / ",VLOOKUP(A400,[1]Vagas!$B:$AQ,42,0))</f>
        <v>MG / Nova Lima</v>
      </c>
      <c r="D400" s="8" t="str">
        <f>VLOOKUP(A400,[1]Vagas!$B:$BC,54,0)</f>
        <v>COMERCIAL</v>
      </c>
      <c r="E400" s="8" t="str">
        <f>VLOOKUP(A400,[1]Vagas!$B:$BC,37,0)</f>
        <v>COMERCIAL</v>
      </c>
      <c r="F400" s="14" t="str">
        <f>VLOOKUP(A400,[1]Vagas!$B:$BC,40,0)</f>
        <v>Híbrido - Remoto com acesso eventual (Ida de 1 a 2x por semana ou sob demanda)</v>
      </c>
      <c r="G400" s="14"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3">
        <v>1072100</v>
      </c>
      <c r="B401" s="14" t="str">
        <f>VLOOKUP(A401,[1]Vagas!$B:$AQ,4,0)</f>
        <v>ABERTO</v>
      </c>
      <c r="C401" s="8" t="str">
        <f>_xlfn.CONCAT(VLOOKUP(A401,[1]Vagas!$B:$AQ,41,0)," / ",VLOOKUP(A401,[1]Vagas!$B:$AQ,42,0))</f>
        <v>ES / Vitória</v>
      </c>
      <c r="D401" s="8" t="str">
        <f>VLOOKUP(A401,[1]Vagas!$B:$BC,54,0)</f>
        <v>ESTRATÉGIA</v>
      </c>
      <c r="E401" s="8" t="str">
        <f>VLOOKUP(A401,[1]Vagas!$B:$BC,37,0)</f>
        <v>ADMINISTRATIVO</v>
      </c>
      <c r="F401" s="14" t="str">
        <f>VLOOKUP(A401,[1]Vagas!$B:$BC,40,0)</f>
        <v>Híbrido - Remoto com acesso eventual (Ida de 1 a 2x por semana ou sob demanda)</v>
      </c>
      <c r="G401" s="14"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3">
        <v>1072105</v>
      </c>
      <c r="B402" s="14"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4" t="str">
        <f>VLOOKUP(A402,[1]Vagas!$B:$BC,40,0)</f>
        <v>Híbrido - Remoto com acesso eventual (Ida de 1 a 2x por semana ou sob demanda)</v>
      </c>
      <c r="G402" s="14"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3">
        <v>1072106</v>
      </c>
      <c r="B403" s="14" t="str">
        <f>VLOOKUP(A403,[1]Vagas!$B:$AQ,4,0)</f>
        <v>ABERTO</v>
      </c>
      <c r="C403" s="8" t="str">
        <f>_xlfn.CONCAT(VLOOKUP(A403,[1]Vagas!$B:$AQ,41,0)," / ",VLOOKUP(A403,[1]Vagas!$B:$AQ,42,0))</f>
        <v>MA / São Luís</v>
      </c>
      <c r="D403" s="8" t="str">
        <f>VLOOKUP(A403,[1]Vagas!$B:$BC,54,0)</f>
        <v>ESTRATÉGIA</v>
      </c>
      <c r="E403" s="8" t="str">
        <f>VLOOKUP(A403,[1]Vagas!$B:$BC,37,0)</f>
        <v>ADMINISTRATIVO</v>
      </c>
      <c r="F403" s="14" t="str">
        <f>VLOOKUP(A403,[1]Vagas!$B:$BC,40,0)</f>
        <v>Híbrido - Remoto, acesso frequente</v>
      </c>
      <c r="G403" s="14"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3">
        <v>1072108</v>
      </c>
      <c r="B404" s="14"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4" t="str">
        <f>VLOOKUP(A404,[1]Vagas!$B:$BC,40,0)</f>
        <v>Híbrido - Remoto com acesso eventual (Ida de 1 a 2x por semana ou sob demanda)</v>
      </c>
      <c r="G404" s="14"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3">
        <v>1072112</v>
      </c>
      <c r="B405" s="14" t="str">
        <f>VLOOKUP(A405,[1]Vagas!$B:$AQ,4,0)</f>
        <v>ABERTO</v>
      </c>
      <c r="C405" s="8" t="str">
        <f>_xlfn.CONCAT(VLOOKUP(A405,[1]Vagas!$B:$AQ,41,0)," / ",VLOOKUP(A405,[1]Vagas!$B:$AQ,42,0))</f>
        <v>MG / Nova Lima</v>
      </c>
      <c r="D405" s="8" t="str">
        <f>VLOOKUP(A405,[1]Vagas!$B:$BC,54,0)</f>
        <v>RECURSOS HUMANOS</v>
      </c>
      <c r="E405" s="8" t="str">
        <f>VLOOKUP(A405,[1]Vagas!$B:$BC,37,0)</f>
        <v>RECURSOS HUMANOS</v>
      </c>
      <c r="F405" s="14" t="str">
        <f>VLOOKUP(A405,[1]Vagas!$B:$BC,40,0)</f>
        <v>Híbrido - Remoto com acesso eventual (Ida de 1 a 2x por semana ou sob demanda)</v>
      </c>
      <c r="G405" s="14"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3">
        <v>1072113</v>
      </c>
      <c r="B406" s="14"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4" t="str">
        <f>VLOOKUP(A406,[1]Vagas!$B:$BC,40,0)</f>
        <v>Híbrido - Remoto com acesso eventual (Ida de 1 a 2x por semana ou sob demanda)</v>
      </c>
      <c r="G406" s="14"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3">
        <v>1072121</v>
      </c>
      <c r="B407" s="14" t="str">
        <f>VLOOKUP(A407,[1]Vagas!$B:$AQ,4,0)</f>
        <v>ABERTO</v>
      </c>
      <c r="C407" s="8" t="str">
        <f>_xlfn.CONCAT(VLOOKUP(A407,[1]Vagas!$B:$AQ,41,0)," / ",VLOOKUP(A407,[1]Vagas!$B:$AQ,42,0))</f>
        <v>ES / Vitória</v>
      </c>
      <c r="D407" s="8" t="str">
        <f>VLOOKUP(A407,[1]Vagas!$B:$BC,54,0)</f>
        <v>FERROVIAS</v>
      </c>
      <c r="E407" s="8" t="str">
        <f>VLOOKUP(A407,[1]Vagas!$B:$BC,37,0)</f>
        <v>ENGENHARIA</v>
      </c>
      <c r="F407" s="14" t="str">
        <f>VLOOKUP(A407,[1]Vagas!$B:$BC,40,0)</f>
        <v>Híbrido - Remoto, acesso frequente</v>
      </c>
      <c r="G407" s="14"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3">
        <v>1072124</v>
      </c>
      <c r="B408" s="14"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4" t="str">
        <f>VLOOKUP(A408,[1]Vagas!$B:$BC,40,0)</f>
        <v>Híbrido - Remoto com acesso eventual (Ida de 1 a 2x por semana ou sob demanda)</v>
      </c>
      <c r="G408" s="14"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3">
        <v>1072125</v>
      </c>
      <c r="B409" s="14"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4" t="str">
        <f>VLOOKUP(A409,[1]Vagas!$B:$BC,40,0)</f>
        <v>Híbrido - Remoto com acesso eventual (Ida de 1 a 2x por semana ou sob demanda)</v>
      </c>
      <c r="G409" s="14"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3">
        <v>1072127</v>
      </c>
      <c r="B410" s="14"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4" t="str">
        <f>VLOOKUP(A410,[1]Vagas!$B:$BC,40,0)</f>
        <v>Híbrido - Remoto com acesso eventual (Ida de 1 a 2x por semana ou sob demanda)</v>
      </c>
      <c r="G410" s="14"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3">
        <v>1072149</v>
      </c>
      <c r="B411" s="14" t="str">
        <f>VLOOKUP(A411,[1]Vagas!$B:$AQ,4,0)</f>
        <v>ABERTO</v>
      </c>
      <c r="C411" s="8" t="str">
        <f>_xlfn.CONCAT(VLOOKUP(A411,[1]Vagas!$B:$AQ,41,0)," / ",VLOOKUP(A411,[1]Vagas!$B:$AQ,42,0))</f>
        <v>ES / Vitória</v>
      </c>
      <c r="D411" s="8" t="str">
        <f>VLOOKUP(A411,[1]Vagas!$B:$BC,54,0)</f>
        <v>LOGÍSTICA</v>
      </c>
      <c r="E411" s="8" t="str">
        <f>VLOOKUP(A411,[1]Vagas!$B:$BC,37,0)</f>
        <v>LOGISTICA</v>
      </c>
      <c r="F411" s="14" t="str">
        <f>VLOOKUP(A411,[1]Vagas!$B:$BC,40,0)</f>
        <v>Híbrido - Remoto com acesso eventual (Ida de 1 a 2x por semana ou sob demanda)</v>
      </c>
      <c r="G411" s="14" t="str">
        <f>VLOOKUP(A411,[1]Vagas!$B:$BC,39,0)</f>
        <v xml:space="preserve">Criação de Report em Power Bi, análises de base de dados para estudos e informações diversas. </v>
      </c>
    </row>
    <row r="412" spans="1:7" ht="20.100000000000001" hidden="1" customHeight="1" x14ac:dyDescent="0.25">
      <c r="A412" s="13">
        <v>1072153</v>
      </c>
      <c r="B412" s="14" t="str">
        <f>VLOOKUP(A412,[1]Vagas!$B:$AQ,4,0)</f>
        <v>ABERTO</v>
      </c>
      <c r="C412" s="8" t="str">
        <f>_xlfn.CONCAT(VLOOKUP(A412,[1]Vagas!$B:$AQ,41,0)," / ",VLOOKUP(A412,[1]Vagas!$B:$AQ,42,0))</f>
        <v>MA / São Luís</v>
      </c>
      <c r="D412" s="8" t="str">
        <f>VLOOKUP(A412,[1]Vagas!$B:$BC,54,0)</f>
        <v>PORTOS</v>
      </c>
      <c r="E412" s="8" t="str">
        <f>VLOOKUP(A412,[1]Vagas!$B:$BC,37,0)</f>
        <v>ENGENHARIA E GESTÃO DE ATIVOS</v>
      </c>
      <c r="F412" s="14" t="str">
        <f>VLOOKUP(A412,[1]Vagas!$B:$BC,40,0)</f>
        <v>Híbrido - Remoto, acesso frequente</v>
      </c>
      <c r="G412" s="14"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3">
        <v>1072154</v>
      </c>
      <c r="B413" s="14" t="str">
        <f>VLOOKUP(A413,[1]Vagas!$B:$AQ,4,0)</f>
        <v>ABERTO</v>
      </c>
      <c r="C413" s="8" t="str">
        <f>_xlfn.CONCAT(VLOOKUP(A413,[1]Vagas!$B:$AQ,41,0)," / ",VLOOKUP(A413,[1]Vagas!$B:$AQ,42,0))</f>
        <v>MA / São Luís</v>
      </c>
      <c r="D413" s="8" t="str">
        <f>VLOOKUP(A413,[1]Vagas!$B:$BC,54,0)</f>
        <v>PORTOS</v>
      </c>
      <c r="E413" s="8" t="str">
        <f>VLOOKUP(A413,[1]Vagas!$B:$BC,37,0)</f>
        <v>ENGENHARIA E GESTÃO DE ATIVOS</v>
      </c>
      <c r="F413" s="14" t="str">
        <f>VLOOKUP(A413,[1]Vagas!$B:$BC,40,0)</f>
        <v>Híbrido - Remoto, acesso frequente</v>
      </c>
      <c r="G413" s="14" t="str">
        <f>VLOOKUP(A413,[1]Vagas!$B:$BC,39,0)</f>
        <v xml:space="preserve">Elaboração de perfil de perdas, analise de falhas, planos de manutenção e check de eficiência de planos de manutenção </v>
      </c>
    </row>
    <row r="414" spans="1:7" ht="20.100000000000001" hidden="1" customHeight="1" x14ac:dyDescent="0.25">
      <c r="A414" s="13">
        <v>1072155</v>
      </c>
      <c r="B414" s="14" t="str">
        <f>VLOOKUP(A414,[1]Vagas!$B:$AQ,4,0)</f>
        <v>ABERTO</v>
      </c>
      <c r="C414" s="8" t="str">
        <f>_xlfn.CONCAT(VLOOKUP(A414,[1]Vagas!$B:$AQ,41,0)," / ",VLOOKUP(A414,[1]Vagas!$B:$AQ,42,0))</f>
        <v>MA / São Luís</v>
      </c>
      <c r="D414" s="8" t="str">
        <f>VLOOKUP(A414,[1]Vagas!$B:$BC,54,0)</f>
        <v>PORTOS</v>
      </c>
      <c r="E414" s="8" t="str">
        <f>VLOOKUP(A414,[1]Vagas!$B:$BC,37,0)</f>
        <v>ENGENHARIA E GESTÃO DE ATIVOS</v>
      </c>
      <c r="F414" s="14" t="str">
        <f>VLOOKUP(A414,[1]Vagas!$B:$BC,40,0)</f>
        <v>Híbrido - Remoto, acesso frequente</v>
      </c>
      <c r="G414" s="14" t="str">
        <f>VLOOKUP(A414,[1]Vagas!$B:$BC,39,0)</f>
        <v xml:space="preserve">Elaborar analise de falha, perfil de perdas, planos de manutenção e realizar check de eficiência de planos de manutenção </v>
      </c>
    </row>
    <row r="415" spans="1:7" ht="20.100000000000001" hidden="1" customHeight="1" x14ac:dyDescent="0.25">
      <c r="A415" s="13">
        <v>1072158</v>
      </c>
      <c r="B415" s="14"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4" t="str">
        <f>VLOOKUP(A415,[1]Vagas!$B:$BC,40,0)</f>
        <v>Onsite - Presencial</v>
      </c>
      <c r="G415" s="14"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3">
        <v>1072160</v>
      </c>
      <c r="B416" s="14"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4" t="str">
        <f>VLOOKUP(A416,[1]Vagas!$B:$BC,40,0)</f>
        <v>Onsite - Presencial</v>
      </c>
      <c r="G416" s="14"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3">
        <v>1072161</v>
      </c>
      <c r="B417" s="14" t="str">
        <f>VLOOKUP(A417,[1]Vagas!$B:$AQ,4,0)</f>
        <v>ABERTO</v>
      </c>
      <c r="C417" s="8" t="str">
        <f>_xlfn.CONCAT(VLOOKUP(A417,[1]Vagas!$B:$AQ,41,0)," / ",VLOOKUP(A417,[1]Vagas!$B:$AQ,42,0))</f>
        <v>PA / Parauapebas</v>
      </c>
      <c r="D417" s="8" t="str">
        <f>VLOOKUP(A417,[1]Vagas!$B:$BC,54,0)</f>
        <v>MINA E USINA</v>
      </c>
      <c r="E417" s="8" t="str">
        <f>VLOOKUP(A417,[1]Vagas!$B:$BC,37,0)</f>
        <v>ENGENHARIA</v>
      </c>
      <c r="F417" s="14" t="str">
        <f>VLOOKUP(A417,[1]Vagas!$B:$BC,40,0)</f>
        <v>Híbrido - Remoto, acesso frequente</v>
      </c>
      <c r="G417" s="14" t="str">
        <f>VLOOKUP(A417,[1]Vagas!$B:$BC,39,0)</f>
        <v>Apoio na elaboração de projetos, análise de falhas, estudos de confiabilidade, probabilidade de eventos e definições de estratégias de manutenção.</v>
      </c>
    </row>
    <row r="418" spans="1:7" ht="20.100000000000001" hidden="1" customHeight="1" x14ac:dyDescent="0.25">
      <c r="A418" s="13">
        <v>1072163</v>
      </c>
      <c r="B418" s="14" t="str">
        <f>VLOOKUP(A418,[1]Vagas!$B:$AQ,4,0)</f>
        <v>ABERTO</v>
      </c>
      <c r="C418" s="8" t="str">
        <f>_xlfn.CONCAT(VLOOKUP(A418,[1]Vagas!$B:$AQ,41,0)," / ",VLOOKUP(A418,[1]Vagas!$B:$AQ,42,0))</f>
        <v>PA / Parauapebas</v>
      </c>
      <c r="D418" s="8" t="str">
        <f>VLOOKUP(A418,[1]Vagas!$B:$BC,54,0)</f>
        <v>MINA E USINA</v>
      </c>
      <c r="E418" s="8" t="str">
        <f>VLOOKUP(A418,[1]Vagas!$B:$BC,37,0)</f>
        <v>ENGENHARIA</v>
      </c>
      <c r="F418" s="14" t="str">
        <f>VLOOKUP(A418,[1]Vagas!$B:$BC,40,0)</f>
        <v>Híbrido - Remoto, acesso frequente</v>
      </c>
      <c r="G418" s="14"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3">
        <v>1072164</v>
      </c>
      <c r="B419" s="14"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4" t="str">
        <f>VLOOKUP(A419,[1]Vagas!$B:$BC,40,0)</f>
        <v>Onsite - Presencial</v>
      </c>
      <c r="G419" s="14"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3">
        <v>1072165</v>
      </c>
      <c r="B420" s="14"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4" t="str">
        <f>VLOOKUP(A420,[1]Vagas!$B:$BC,40,0)</f>
        <v>Onsite - Presencial</v>
      </c>
      <c r="G420" s="14"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3">
        <v>1072172</v>
      </c>
      <c r="B421" s="14"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4" t="str">
        <f>VLOOKUP(A421,[1]Vagas!$B:$BC,40,0)</f>
        <v>Onsite - Presencial</v>
      </c>
      <c r="G421" s="14"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3">
        <v>1072176</v>
      </c>
      <c r="B422" s="14" t="str">
        <f>VLOOKUP(A422,[1]Vagas!$B:$AQ,4,0)</f>
        <v>ABERTO</v>
      </c>
      <c r="C422" s="8" t="str">
        <f>_xlfn.CONCAT(VLOOKUP(A422,[1]Vagas!$B:$AQ,41,0)," / ",VLOOKUP(A422,[1]Vagas!$B:$AQ,42,0))</f>
        <v>MG / Nova Lima</v>
      </c>
      <c r="D422" s="8" t="str">
        <f>VLOOKUP(A422,[1]Vagas!$B:$BC,54,0)</f>
        <v>FINANÇAS</v>
      </c>
      <c r="E422" s="8" t="str">
        <f>VLOOKUP(A422,[1]Vagas!$B:$BC,37,0)</f>
        <v>GESTÃO DE CONTRATOS</v>
      </c>
      <c r="F422" s="14" t="str">
        <f>VLOOKUP(A422,[1]Vagas!$B:$BC,40,0)</f>
        <v>Híbrido - Remoto com acesso eventual (Ida de 1 a 2x por semana ou sob demanda)</v>
      </c>
      <c r="G422" s="14" t="str">
        <f>VLOOKUP(A422,[1]Vagas!$B:$BC,39,0)</f>
        <v xml:space="preserve">Responsável pela elaboração e gestão dos indicadores da gerencia
Diligenciamento de Contratações
</v>
      </c>
    </row>
    <row r="423" spans="1:7" ht="20.100000000000001" hidden="1" customHeight="1" x14ac:dyDescent="0.25">
      <c r="A423" s="13">
        <v>1072179</v>
      </c>
      <c r="B423" s="14" t="str">
        <f>VLOOKUP(A423,[1]Vagas!$B:$AQ,4,0)</f>
        <v>ABERTO</v>
      </c>
      <c r="C423" s="8" t="str">
        <f>_xlfn.CONCAT(VLOOKUP(A423,[1]Vagas!$B:$AQ,41,0)," / ",VLOOKUP(A423,[1]Vagas!$B:$AQ,42,0))</f>
        <v>PA / Parauapebas</v>
      </c>
      <c r="D423" s="8" t="str">
        <f>VLOOKUP(A423,[1]Vagas!$B:$BC,54,0)</f>
        <v>MINA E USINA</v>
      </c>
      <c r="E423" s="8" t="str">
        <f>VLOOKUP(A423,[1]Vagas!$B:$BC,37,0)</f>
        <v>ENGENHARIA</v>
      </c>
      <c r="F423" s="14" t="str">
        <f>VLOOKUP(A423,[1]Vagas!$B:$BC,40,0)</f>
        <v>Híbrido - Remoto, acesso frequente</v>
      </c>
      <c r="G423" s="14" t="str">
        <f>VLOOKUP(A423,[1]Vagas!$B:$BC,39,0)</f>
        <v>Apoio na elaboração de projetos, análise de falhas, estudos de confiabilidade, probabilidade de eventos e definições de estratégias de manutenção.</v>
      </c>
    </row>
    <row r="424" spans="1:7" ht="20.100000000000001" hidden="1" customHeight="1" x14ac:dyDescent="0.25">
      <c r="A424" s="13">
        <v>1072184</v>
      </c>
      <c r="B424" s="14" t="str">
        <f>VLOOKUP(A424,[1]Vagas!$B:$AQ,4,0)</f>
        <v>ABERTO</v>
      </c>
      <c r="C424" s="8" t="str">
        <f>_xlfn.CONCAT(VLOOKUP(A424,[1]Vagas!$B:$AQ,41,0)," / ",VLOOKUP(A424,[1]Vagas!$B:$AQ,42,0))</f>
        <v>RJ / Rio de Janeiro</v>
      </c>
      <c r="D424" s="8" t="str">
        <f>VLOOKUP(A424,[1]Vagas!$B:$BC,54,0)</f>
        <v>SUSTENTABILIDADE</v>
      </c>
      <c r="E424" s="8" t="str">
        <f>VLOOKUP(A424,[1]Vagas!$B:$BC,37,0)</f>
        <v>SUSTENTABILIDADE</v>
      </c>
      <c r="F424" s="14" t="str">
        <f>VLOOKUP(A424,[1]Vagas!$B:$BC,40,0)</f>
        <v>Híbrido - Remoto com acesso eventual (Ida de 1 a 2x por semana ou sob demanda)</v>
      </c>
      <c r="G424" s="14"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3">
        <v>1072185</v>
      </c>
      <c r="B425" s="14" t="str">
        <f>VLOOKUP(A425,[1]Vagas!$B:$AQ,4,0)</f>
        <v>ABERTO</v>
      </c>
      <c r="C425" s="8" t="str">
        <f>_xlfn.CONCAT(VLOOKUP(A425,[1]Vagas!$B:$AQ,41,0)," / ",VLOOKUP(A425,[1]Vagas!$B:$AQ,42,0))</f>
        <v>MG / Mariana</v>
      </c>
      <c r="D425" s="8" t="str">
        <f>VLOOKUP(A425,[1]Vagas!$B:$BC,54,0)</f>
        <v>MINA E USINA</v>
      </c>
      <c r="E425" s="8" t="str">
        <f>VLOOKUP(A425,[1]Vagas!$B:$BC,37,0)</f>
        <v>GEOTECNIA</v>
      </c>
      <c r="F425" s="14" t="str">
        <f>VLOOKUP(A425,[1]Vagas!$B:$BC,40,0)</f>
        <v>Híbrido - Remoto, acesso frequente</v>
      </c>
      <c r="G425" s="14" t="str">
        <f>VLOOKUP(A425,[1]Vagas!$B:$BC,39,0)</f>
        <v>Estudos e projetos geotécnicos das barragens
Monitoramento de barragens
Avaliação de documentação técnica de barragens</v>
      </c>
    </row>
    <row r="426" spans="1:7" ht="20.100000000000001" hidden="1" customHeight="1" x14ac:dyDescent="0.25">
      <c r="A426" s="13">
        <v>1072189</v>
      </c>
      <c r="B426" s="14" t="str">
        <f>VLOOKUP(A426,[1]Vagas!$B:$AQ,4,0)</f>
        <v>ABERTO</v>
      </c>
      <c r="C426" s="8" t="str">
        <f>_xlfn.CONCAT(VLOOKUP(A426,[1]Vagas!$B:$AQ,41,0)," / ",VLOOKUP(A426,[1]Vagas!$B:$AQ,42,0))</f>
        <v>ES / Vitória</v>
      </c>
      <c r="D426" s="8" t="str">
        <f>VLOOKUP(A426,[1]Vagas!$B:$BC,54,0)</f>
        <v>SUSTENTABILIDADE</v>
      </c>
      <c r="E426" s="8" t="str">
        <f>VLOOKUP(A426,[1]Vagas!$B:$BC,37,0)</f>
        <v>CULTURA E EDUCAÇÃO</v>
      </c>
      <c r="F426" s="14" t="str">
        <f>VLOOKUP(A426,[1]Vagas!$B:$BC,40,0)</f>
        <v>Onsite - Presencial</v>
      </c>
      <c r="G426" s="14"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3">
        <v>1072190</v>
      </c>
      <c r="B427" s="14"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4" t="str">
        <f>VLOOKUP(A427,[1]Vagas!$B:$BC,40,0)</f>
        <v>Híbrido - Remoto, acesso frequente</v>
      </c>
      <c r="G427" s="14"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3">
        <v>1072192</v>
      </c>
      <c r="B428" s="14"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4" t="str">
        <f>VLOOKUP(A428,[1]Vagas!$B:$BC,40,0)</f>
        <v>Onsite - Presencial</v>
      </c>
      <c r="G428" s="14"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3">
        <v>1072198</v>
      </c>
      <c r="B429" s="14" t="str">
        <f>VLOOKUP(A429,[1]Vagas!$B:$AQ,4,0)</f>
        <v>ABERTO</v>
      </c>
      <c r="C429" s="8" t="str">
        <f>_xlfn.CONCAT(VLOOKUP(A429,[1]Vagas!$B:$AQ,41,0)," / ",VLOOKUP(A429,[1]Vagas!$B:$AQ,42,0))</f>
        <v>ES / Vitória</v>
      </c>
      <c r="D429" s="8" t="str">
        <f>VLOOKUP(A429,[1]Vagas!$B:$BC,54,0)</f>
        <v>SUSTENTABILIDADE</v>
      </c>
      <c r="E429" s="8" t="str">
        <f>VLOOKUP(A429,[1]Vagas!$B:$BC,37,0)</f>
        <v>CULTURA E EDUCAÇÃO</v>
      </c>
      <c r="F429" s="14" t="str">
        <f>VLOOKUP(A429,[1]Vagas!$B:$BC,40,0)</f>
        <v>Onsite - Presencial</v>
      </c>
      <c r="G429" s="14"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3">
        <v>1072200</v>
      </c>
      <c r="B430" s="14"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4" t="str">
        <f>VLOOKUP(A430,[1]Vagas!$B:$BC,40,0)</f>
        <v>Híbrido - Remoto com acesso eventual (Ida de 1 a 2x por semana ou sob demanda)</v>
      </c>
      <c r="G430" s="14"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3">
        <v>1072213</v>
      </c>
      <c r="B431" s="14" t="str">
        <f>VLOOKUP(A431,[1]Vagas!$B:$AQ,4,0)</f>
        <v>ABERTO</v>
      </c>
      <c r="C431" s="8" t="str">
        <f>_xlfn.CONCAT(VLOOKUP(A431,[1]Vagas!$B:$AQ,41,0)," / ",VLOOKUP(A431,[1]Vagas!$B:$AQ,42,0))</f>
        <v>RJ / Rio de Janeiro</v>
      </c>
      <c r="D431" s="8" t="str">
        <f>VLOOKUP(A431,[1]Vagas!$B:$BC,54,0)</f>
        <v>FINANÇAS</v>
      </c>
      <c r="E431" s="8" t="str">
        <f>VLOOKUP(A431,[1]Vagas!$B:$BC,37,0)</f>
        <v>FINANÇAS</v>
      </c>
      <c r="F431" s="14" t="str">
        <f>VLOOKUP(A431,[1]Vagas!$B:$BC,40,0)</f>
        <v>Híbrido - Remoto com acesso eventual (Ida de 1 a 2x por semana ou sob demanda)</v>
      </c>
      <c r="G431" s="14"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3">
        <v>1072216</v>
      </c>
      <c r="B432" s="14"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4" t="str">
        <f>VLOOKUP(A432,[1]Vagas!$B:$BC,40,0)</f>
        <v>Híbrido - Remoto com acesso eventual (Ida de 1 a 2x por semana ou sob demanda)</v>
      </c>
      <c r="G432" s="14"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3">
        <v>1072217</v>
      </c>
      <c r="B433" s="14"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4" t="str">
        <f>VLOOKUP(A433,[1]Vagas!$B:$BC,40,0)</f>
        <v>Híbrido - Remoto com acesso eventual (Ida de 1 a 2x por semana ou sob demanda)</v>
      </c>
      <c r="G433" s="14"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3">
        <v>1072218</v>
      </c>
      <c r="B434" s="14" t="str">
        <f>VLOOKUP(A434,[1]Vagas!$B:$AQ,4,0)</f>
        <v>ABERTO</v>
      </c>
      <c r="C434" s="8" t="str">
        <f>_xlfn.CONCAT(VLOOKUP(A434,[1]Vagas!$B:$AQ,41,0)," / ",VLOOKUP(A434,[1]Vagas!$B:$AQ,42,0))</f>
        <v>MG / Nova Lima</v>
      </c>
      <c r="D434" s="8" t="str">
        <f>VLOOKUP(A434,[1]Vagas!$B:$BC,54,0)</f>
        <v>MINA E USINA</v>
      </c>
      <c r="E434" s="8" t="str">
        <f>VLOOKUP(A434,[1]Vagas!$B:$BC,37,0)</f>
        <v>MANUTENÇÃO DE USINA</v>
      </c>
      <c r="F434" s="14" t="str">
        <f>VLOOKUP(A434,[1]Vagas!$B:$BC,40,0)</f>
        <v>Onsite - Presencial</v>
      </c>
      <c r="G434" s="14" t="str">
        <f>VLOOKUP(A434,[1]Vagas!$B:$BC,39,0)</f>
        <v>controle de indicadores, acompanhamento de atividades no campo, elaboração de projetos de melhorias</v>
      </c>
    </row>
    <row r="435" spans="1:7" ht="20.100000000000001" hidden="1" customHeight="1" x14ac:dyDescent="0.25">
      <c r="A435" s="13">
        <v>1072220</v>
      </c>
      <c r="B435" s="14"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4" t="str">
        <f>VLOOKUP(A435,[1]Vagas!$B:$BC,40,0)</f>
        <v>Híbrido - Remoto, acesso frequente</v>
      </c>
      <c r="G435" s="14" t="str">
        <f>VLOOKUP(A435,[1]Vagas!$B:$BC,39,0)</f>
        <v>Estudos quantitativos de confiabilidade, estudos estatísticos de riscos</v>
      </c>
    </row>
    <row r="436" spans="1:7" ht="20.100000000000001" hidden="1" customHeight="1" x14ac:dyDescent="0.25">
      <c r="A436" s="13">
        <v>1072222</v>
      </c>
      <c r="B436" s="14" t="str">
        <f>VLOOKUP(A436,[1]Vagas!$B:$AQ,4,0)</f>
        <v>ABERTO</v>
      </c>
      <c r="C436" s="8" t="str">
        <f>_xlfn.CONCAT(VLOOKUP(A436,[1]Vagas!$B:$AQ,41,0)," / ",VLOOKUP(A436,[1]Vagas!$B:$AQ,42,0))</f>
        <v>MG / Nova Lima</v>
      </c>
      <c r="D436" s="8" t="str">
        <f>VLOOKUP(A436,[1]Vagas!$B:$BC,54,0)</f>
        <v>MINA E USINA</v>
      </c>
      <c r="E436" s="8" t="str">
        <f>VLOOKUP(A436,[1]Vagas!$B:$BC,37,0)</f>
        <v>ENGENHARIA</v>
      </c>
      <c r="F436" s="14" t="str">
        <f>VLOOKUP(A436,[1]Vagas!$B:$BC,40,0)</f>
        <v>Onsite - Presencial</v>
      </c>
      <c r="G436" s="14"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3">
        <v>1072223</v>
      </c>
      <c r="B437" s="14" t="str">
        <f>VLOOKUP(A437,[1]Vagas!$B:$AQ,4,0)</f>
        <v>ABERTO</v>
      </c>
      <c r="C437" s="8" t="str">
        <f>_xlfn.CONCAT(VLOOKUP(A437,[1]Vagas!$B:$AQ,41,0)," / ",VLOOKUP(A437,[1]Vagas!$B:$AQ,42,0))</f>
        <v>MG / Nova Lima</v>
      </c>
      <c r="D437" s="8" t="str">
        <f>VLOOKUP(A437,[1]Vagas!$B:$BC,54,0)</f>
        <v>JURÍDICO</v>
      </c>
      <c r="E437" s="8" t="str">
        <f>VLOOKUP(A437,[1]Vagas!$B:$BC,37,0)</f>
        <v>JURIDICO</v>
      </c>
      <c r="F437" s="14" t="str">
        <f>VLOOKUP(A437,[1]Vagas!$B:$BC,40,0)</f>
        <v>Híbrido - Remoto com acesso eventual (Ida de 1 a 2x por semana ou sob demanda)</v>
      </c>
      <c r="G437" s="14"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3">
        <v>1072225</v>
      </c>
      <c r="B438" s="14" t="str">
        <f>VLOOKUP(A438,[1]Vagas!$B:$AQ,4,0)</f>
        <v>ABERTO</v>
      </c>
      <c r="C438" s="8" t="str">
        <f>_xlfn.CONCAT(VLOOKUP(A438,[1]Vagas!$B:$AQ,41,0)," / ",VLOOKUP(A438,[1]Vagas!$B:$AQ,42,0))</f>
        <v>MA / São Luís</v>
      </c>
      <c r="D438" s="8" t="str">
        <f>VLOOKUP(A438,[1]Vagas!$B:$BC,54,0)</f>
        <v>PORTOS</v>
      </c>
      <c r="E438" s="8" t="str">
        <f>VLOOKUP(A438,[1]Vagas!$B:$BC,37,0)</f>
        <v>OPERAÇÃO DE PORTOS</v>
      </c>
      <c r="F438" s="14" t="str">
        <f>VLOOKUP(A438,[1]Vagas!$B:$BC,40,0)</f>
        <v>Híbrido - Remoto, acesso frequente</v>
      </c>
      <c r="G438" s="14" t="str">
        <f>VLOOKUP(A438,[1]Vagas!$B:$BC,39,0)</f>
        <v>APOIO EM RELATÓRIO GERENCIAIS, ROTINAS REUNIÕES E APRESENTAÇÃO DE PROJETOS.</v>
      </c>
    </row>
    <row r="439" spans="1:7" ht="20.100000000000001" hidden="1" customHeight="1" x14ac:dyDescent="0.25">
      <c r="A439" s="13">
        <v>1072230</v>
      </c>
      <c r="B439" s="14" t="str">
        <f>VLOOKUP(A439,[1]Vagas!$B:$AQ,4,0)</f>
        <v>ABERTO</v>
      </c>
      <c r="C439" s="8" t="str">
        <f>_xlfn.CONCAT(VLOOKUP(A439,[1]Vagas!$B:$AQ,41,0)," / ",VLOOKUP(A439,[1]Vagas!$B:$AQ,42,0))</f>
        <v>RJ / Rio de Janeiro</v>
      </c>
      <c r="D439" s="8" t="str">
        <f>VLOOKUP(A439,[1]Vagas!$B:$BC,54,0)</f>
        <v>RECURSOS HUMANOS</v>
      </c>
      <c r="E439" s="8" t="str">
        <f>VLOOKUP(A439,[1]Vagas!$B:$BC,37,0)</f>
        <v>RECURSOS HUMANOS</v>
      </c>
      <c r="F439" s="14" t="str">
        <f>VLOOKUP(A439,[1]Vagas!$B:$BC,40,0)</f>
        <v>Híbrido - Remoto com acesso eventual (Ida de 1 a 2x por semana ou sob demanda)</v>
      </c>
      <c r="G439" s="14"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3">
        <v>1072232</v>
      </c>
      <c r="B440" s="14" t="str">
        <f>VLOOKUP(A440,[1]Vagas!$B:$AQ,4,0)</f>
        <v>CANCELADO</v>
      </c>
      <c r="C440" s="8" t="str">
        <f>_xlfn.CONCAT(VLOOKUP(A440,[1]Vagas!$B:$AQ,41,0)," / ",VLOOKUP(A440,[1]Vagas!$B:$AQ,42,0))</f>
        <v>MG / Nova Lima</v>
      </c>
      <c r="D440" s="8" t="str">
        <f>VLOOKUP(A440,[1]Vagas!$B:$BC,54,0)</f>
        <v>SUPRIMENTOS</v>
      </c>
      <c r="E440" s="8" t="str">
        <f>VLOOKUP(A440,[1]Vagas!$B:$BC,37,0)</f>
        <v>SUPRIMENTOS</v>
      </c>
      <c r="F440" s="14" t="str">
        <f>VLOOKUP(A440,[1]Vagas!$B:$BC,40,0)</f>
        <v>Híbrido - Remoto com acesso eventual (Ida de 1 a 2x por semana ou sob demanda)</v>
      </c>
      <c r="G440" s="14"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3">
        <v>1072243</v>
      </c>
      <c r="B441" s="14" t="str">
        <f>VLOOKUP(A441,[1]Vagas!$B:$AQ,4,0)</f>
        <v>ABERTO</v>
      </c>
      <c r="C441" s="8" t="str">
        <f>_xlfn.CONCAT(VLOOKUP(A441,[1]Vagas!$B:$AQ,41,0)," / ",VLOOKUP(A441,[1]Vagas!$B:$AQ,42,0))</f>
        <v>MG / Itabira</v>
      </c>
      <c r="D441" s="8" t="str">
        <f>VLOOKUP(A441,[1]Vagas!$B:$BC,54,0)</f>
        <v>MEIO AMBIENTE</v>
      </c>
      <c r="E441" s="8" t="str">
        <f>VLOOKUP(A441,[1]Vagas!$B:$BC,37,0)</f>
        <v>MEIO AMBIENTE</v>
      </c>
      <c r="F441" s="14" t="str">
        <f>VLOOKUP(A441,[1]Vagas!$B:$BC,40,0)</f>
        <v>Onsite - Presencial</v>
      </c>
      <c r="G441" s="14" t="str">
        <f>VLOOKUP(A441,[1]Vagas!$B:$BC,39,0)</f>
        <v>Apoio as condicionantes ambientais, controles e atendimentos a biodiversidade</v>
      </c>
    </row>
    <row r="442" spans="1:7" ht="20.100000000000001" hidden="1" customHeight="1" x14ac:dyDescent="0.25">
      <c r="A442" s="13">
        <v>1072247</v>
      </c>
      <c r="B442" s="14" t="str">
        <f>VLOOKUP(A442,[1]Vagas!$B:$AQ,4,0)</f>
        <v>ABERTO</v>
      </c>
      <c r="C442" s="8" t="str">
        <f>_xlfn.CONCAT(VLOOKUP(A442,[1]Vagas!$B:$AQ,41,0)," / ",VLOOKUP(A442,[1]Vagas!$B:$AQ,42,0))</f>
        <v>MA / Açailândia</v>
      </c>
      <c r="D442" s="8" t="str">
        <f>VLOOKUP(A442,[1]Vagas!$B:$BC,54,0)</f>
        <v>LOGÍSTICA</v>
      </c>
      <c r="E442" s="8" t="str">
        <f>VLOOKUP(A442,[1]Vagas!$B:$BC,37,0)</f>
        <v>LOGISTICA</v>
      </c>
      <c r="F442" s="14" t="str">
        <f>VLOOKUP(A442,[1]Vagas!$B:$BC,40,0)</f>
        <v>Híbrido - Remoto, acesso frequente</v>
      </c>
      <c r="G442" s="14" t="str">
        <f>VLOOKUP(A442,[1]Vagas!$B:$BC,39,0)</f>
        <v>Power Bi desenvolvedor;
Acompanhar os indicadores da supervisão;
Mapeamento e descrição de processos produtivos.</v>
      </c>
    </row>
    <row r="443" spans="1:7" ht="20.100000000000001" hidden="1" customHeight="1" x14ac:dyDescent="0.25">
      <c r="A443" s="13">
        <v>1072252</v>
      </c>
      <c r="B443" s="14" t="str">
        <f>VLOOKUP(A443,[1]Vagas!$B:$AQ,4,0)</f>
        <v>ABERTO</v>
      </c>
      <c r="C443" s="8" t="str">
        <f>_xlfn.CONCAT(VLOOKUP(A443,[1]Vagas!$B:$AQ,41,0)," / ",VLOOKUP(A443,[1]Vagas!$B:$AQ,42,0))</f>
        <v>ES / Vitória</v>
      </c>
      <c r="D443" s="8" t="str">
        <f>VLOOKUP(A443,[1]Vagas!$B:$BC,54,0)</f>
        <v>FERROVIAS</v>
      </c>
      <c r="E443" s="8" t="str">
        <f>VLOOKUP(A443,[1]Vagas!$B:$BC,37,0)</f>
        <v>OPERAÇÃO DE FERROVIA</v>
      </c>
      <c r="F443" s="14" t="str">
        <f>VLOOKUP(A443,[1]Vagas!$B:$BC,40,0)</f>
        <v>Híbrido - Remoto com acesso eventual (Ida de 1 a 2x por semana ou sob demanda)</v>
      </c>
      <c r="G443" s="14" t="str">
        <f>VLOOKUP(A443,[1]Vagas!$B:$BC,39,0)</f>
        <v xml:space="preserve">Suporte para as demandas administrativa da gerência
Suporte para analise de indicadores da gerência
</v>
      </c>
    </row>
    <row r="444" spans="1:7" ht="20.100000000000001" hidden="1" customHeight="1" x14ac:dyDescent="0.25">
      <c r="A444" s="13">
        <v>1072259</v>
      </c>
      <c r="B444" s="14"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4" t="str">
        <f>VLOOKUP(A444,[1]Vagas!$B:$BC,40,0)</f>
        <v>Onsite - Presencial</v>
      </c>
      <c r="G444" s="14"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3">
        <v>1072261</v>
      </c>
      <c r="B445" s="14" t="str">
        <f>VLOOKUP(A445,[1]Vagas!$B:$AQ,4,0)</f>
        <v>ABERTO</v>
      </c>
      <c r="C445" s="8" t="str">
        <f>_xlfn.CONCAT(VLOOKUP(A445,[1]Vagas!$B:$AQ,41,0)," / ",VLOOKUP(A445,[1]Vagas!$B:$AQ,42,0))</f>
        <v>MG / Itabirito</v>
      </c>
      <c r="D445" s="8" t="str">
        <f>VLOOKUP(A445,[1]Vagas!$B:$BC,54,0)</f>
        <v>ESTRATÉGIA</v>
      </c>
      <c r="E445" s="8" t="str">
        <f>VLOOKUP(A445,[1]Vagas!$B:$BC,37,0)</f>
        <v>PROJETOS CAPITAL</v>
      </c>
      <c r="F445" s="14" t="str">
        <f>VLOOKUP(A445,[1]Vagas!$B:$BC,40,0)</f>
        <v>Onsite - Presencial</v>
      </c>
      <c r="G445" s="14"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3">
        <v>1072264</v>
      </c>
      <c r="B446" s="14" t="str">
        <f>VLOOKUP(A446,[1]Vagas!$B:$AQ,4,0)</f>
        <v>ABERTO</v>
      </c>
      <c r="C446" s="8" t="str">
        <f>_xlfn.CONCAT(VLOOKUP(A446,[1]Vagas!$B:$AQ,41,0)," / ",VLOOKUP(A446,[1]Vagas!$B:$AQ,42,0))</f>
        <v>PA / Canaã dos Carajás</v>
      </c>
      <c r="D446" s="8" t="str">
        <f>VLOOKUP(A446,[1]Vagas!$B:$BC,54,0)</f>
        <v>ESTRATÉGIA</v>
      </c>
      <c r="E446" s="8" t="str">
        <f>VLOOKUP(A446,[1]Vagas!$B:$BC,37,0)</f>
        <v>PROJETOS CAPITAL</v>
      </c>
      <c r="F446" s="14" t="str">
        <f>VLOOKUP(A446,[1]Vagas!$B:$BC,40,0)</f>
        <v>Onsite - Presencial</v>
      </c>
      <c r="G446" s="14" t="str">
        <f>VLOOKUP(A446,[1]Vagas!$B:$BC,39,0)</f>
        <v>Acompanhamento de avanço de obra, participação de reuniões, acompanhamento da produtividade de construtoras, fiscalização de qualidade</v>
      </c>
    </row>
    <row r="447" spans="1:7" ht="20.100000000000001" hidden="1" customHeight="1" x14ac:dyDescent="0.25">
      <c r="A447" s="13">
        <v>1072268</v>
      </c>
      <c r="B447" s="14" t="str">
        <f>VLOOKUP(A447,[1]Vagas!$B:$AQ,4,0)</f>
        <v>ABERTO</v>
      </c>
      <c r="C447" s="8" t="str">
        <f>_xlfn.CONCAT(VLOOKUP(A447,[1]Vagas!$B:$AQ,41,0)," / ",VLOOKUP(A447,[1]Vagas!$B:$AQ,42,0))</f>
        <v>MG / Nova Lima</v>
      </c>
      <c r="D447" s="8" t="str">
        <f>VLOOKUP(A447,[1]Vagas!$B:$BC,54,0)</f>
        <v>ESTRATÉGIA</v>
      </c>
      <c r="E447" s="8" t="str">
        <f>VLOOKUP(A447,[1]Vagas!$B:$BC,37,0)</f>
        <v>PROJETOS CAPITAL</v>
      </c>
      <c r="F447" s="14" t="str">
        <f>VLOOKUP(A447,[1]Vagas!$B:$BC,40,0)</f>
        <v>Híbrido - Remoto com acesso eventual (Ida de 1 a 2x por semana ou sob demanda)</v>
      </c>
      <c r="G447" s="14"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3">
        <v>1072269</v>
      </c>
      <c r="B448" s="14"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4" t="str">
        <f>VLOOKUP(A448,[1]Vagas!$B:$BC,40,0)</f>
        <v>Híbrido - Remoto, acesso frequente</v>
      </c>
      <c r="G448" s="14"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3">
        <v>1072274</v>
      </c>
      <c r="B449" s="14" t="str">
        <f>VLOOKUP(A449,[1]Vagas!$B:$AQ,4,0)</f>
        <v>ABERTO</v>
      </c>
      <c r="C449" s="8" t="str">
        <f>_xlfn.CONCAT(VLOOKUP(A449,[1]Vagas!$B:$AQ,41,0)," / ",VLOOKUP(A449,[1]Vagas!$B:$AQ,42,0))</f>
        <v>MG / Nova Lima</v>
      </c>
      <c r="D449" s="8" t="str">
        <f>VLOOKUP(A449,[1]Vagas!$B:$BC,54,0)</f>
        <v>MINA E USINA</v>
      </c>
      <c r="E449" s="8" t="str">
        <f>VLOOKUP(A449,[1]Vagas!$B:$BC,37,0)</f>
        <v>MANUTENÇÃO DE MINA</v>
      </c>
      <c r="F449" s="14" t="str">
        <f>VLOOKUP(A449,[1]Vagas!$B:$BC,40,0)</f>
        <v>Híbrido - Remoto com acesso eventual (Ida de 1 a 2x por semana ou sob demanda)</v>
      </c>
      <c r="G449" s="14"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3">
        <v>1072277</v>
      </c>
      <c r="B450" s="14" t="str">
        <f>VLOOKUP(A450,[1]Vagas!$B:$AQ,4,0)</f>
        <v>ABERTO</v>
      </c>
      <c r="C450" s="8" t="str">
        <f>_xlfn.CONCAT(VLOOKUP(A450,[1]Vagas!$B:$AQ,41,0)," / ",VLOOKUP(A450,[1]Vagas!$B:$AQ,42,0))</f>
        <v>MG / Nova Lima</v>
      </c>
      <c r="D450" s="8" t="str">
        <f>VLOOKUP(A450,[1]Vagas!$B:$BC,54,0)</f>
        <v>MINA E USINA</v>
      </c>
      <c r="E450" s="8" t="str">
        <f>VLOOKUP(A450,[1]Vagas!$B:$BC,37,0)</f>
        <v>ENGENHARIA</v>
      </c>
      <c r="F450" s="14" t="str">
        <f>VLOOKUP(A450,[1]Vagas!$B:$BC,40,0)</f>
        <v>Híbrido - Remoto com acesso eventual (Ida de 1 a 2x por semana ou sob demanda)</v>
      </c>
      <c r="G450" s="14" t="str">
        <f>VLOOKUP(A450,[1]Vagas!$B:$BC,39,0)</f>
        <v>Conduzir projetos de melhorias do processo, Gestão de perfil de perdas, Confiabilidade de reformas, Auxilio em análise de falhas</v>
      </c>
    </row>
    <row r="451" spans="1:7" ht="20.100000000000001" hidden="1" customHeight="1" x14ac:dyDescent="0.25">
      <c r="A451" s="13">
        <v>1072278</v>
      </c>
      <c r="B451" s="14" t="str">
        <f>VLOOKUP(A451,[1]Vagas!$B:$AQ,4,0)</f>
        <v>ABERTO</v>
      </c>
      <c r="C451" s="8" t="str">
        <f>_xlfn.CONCAT(VLOOKUP(A451,[1]Vagas!$B:$AQ,41,0)," / ",VLOOKUP(A451,[1]Vagas!$B:$AQ,42,0))</f>
        <v>MG / Nova Lima</v>
      </c>
      <c r="D451" s="8" t="str">
        <f>VLOOKUP(A451,[1]Vagas!$B:$BC,54,0)</f>
        <v>MINA E USINA</v>
      </c>
      <c r="E451" s="8" t="str">
        <f>VLOOKUP(A451,[1]Vagas!$B:$BC,37,0)</f>
        <v>ENGENHARIA</v>
      </c>
      <c r="F451" s="14" t="str">
        <f>VLOOKUP(A451,[1]Vagas!$B:$BC,40,0)</f>
        <v>Híbrido - Remoto com acesso eventual (Ida de 1 a 2x por semana ou sob demanda)</v>
      </c>
      <c r="G451" s="14" t="str">
        <f>VLOOKUP(A451,[1]Vagas!$B:$BC,39,0)</f>
        <v>Conduzir projetos de melhorias do processo, Gestão de perfil de perdas, Confiabilidade de reformas, Auxilio em análise de falhas</v>
      </c>
    </row>
    <row r="452" spans="1:7" ht="20.100000000000001" hidden="1" customHeight="1" x14ac:dyDescent="0.25">
      <c r="A452" s="13">
        <v>1072279</v>
      </c>
      <c r="B452" s="14" t="str">
        <f>VLOOKUP(A452,[1]Vagas!$B:$AQ,4,0)</f>
        <v>ABERTO</v>
      </c>
      <c r="C452" s="8" t="str">
        <f>_xlfn.CONCAT(VLOOKUP(A452,[1]Vagas!$B:$AQ,41,0)," / ",VLOOKUP(A452,[1]Vagas!$B:$AQ,42,0))</f>
        <v>PA / Parauapebas</v>
      </c>
      <c r="D452" s="8" t="str">
        <f>VLOOKUP(A452,[1]Vagas!$B:$BC,54,0)</f>
        <v>ESTRATÉGIA</v>
      </c>
      <c r="E452" s="8" t="str">
        <f>VLOOKUP(A452,[1]Vagas!$B:$BC,37,0)</f>
        <v>ADMINISTRATIVO</v>
      </c>
      <c r="F452" s="14" t="str">
        <f>VLOOKUP(A452,[1]Vagas!$B:$BC,40,0)</f>
        <v>Onsite - Presencial</v>
      </c>
      <c r="G452" s="14"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3">
        <v>1072283</v>
      </c>
      <c r="B453" s="14" t="str">
        <f>VLOOKUP(A453,[1]Vagas!$B:$AQ,4,0)</f>
        <v>ABERTO</v>
      </c>
      <c r="C453" s="8" t="str">
        <f>_xlfn.CONCAT(VLOOKUP(A453,[1]Vagas!$B:$AQ,41,0)," / ",VLOOKUP(A453,[1]Vagas!$B:$AQ,42,0))</f>
        <v>PA / Parauapebas</v>
      </c>
      <c r="D453" s="8" t="str">
        <f>VLOOKUP(A453,[1]Vagas!$B:$BC,54,0)</f>
        <v>COMUNICAÇÃO</v>
      </c>
      <c r="E453" s="8" t="str">
        <f>VLOOKUP(A453,[1]Vagas!$B:$BC,37,0)</f>
        <v>COMUNICAÇÃO</v>
      </c>
      <c r="F453" s="14" t="str">
        <f>VLOOKUP(A453,[1]Vagas!$B:$BC,40,0)</f>
        <v>Híbrido - Remoto com acesso eventual (Ida de 1 a 2x por semana ou sob demanda)</v>
      </c>
      <c r="G453" s="14"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3">
        <v>1072284</v>
      </c>
      <c r="B454" s="14"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4" t="str">
        <f>VLOOKUP(A454,[1]Vagas!$B:$BC,40,0)</f>
        <v>Onsite - Presencial</v>
      </c>
      <c r="G454" s="14"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3">
        <v>1072285</v>
      </c>
      <c r="B455" s="14" t="str">
        <f>VLOOKUP(A455,[1]Vagas!$B:$AQ,4,0)</f>
        <v>ABERTO</v>
      </c>
      <c r="C455" s="8" t="str">
        <f>_xlfn.CONCAT(VLOOKUP(A455,[1]Vagas!$B:$AQ,41,0)," / ",VLOOKUP(A455,[1]Vagas!$B:$AQ,42,0))</f>
        <v>MA / São Luís</v>
      </c>
      <c r="D455" s="8" t="str">
        <f>VLOOKUP(A455,[1]Vagas!$B:$BC,54,0)</f>
        <v>COMUNICAÇÃO</v>
      </c>
      <c r="E455" s="8" t="str">
        <f>VLOOKUP(A455,[1]Vagas!$B:$BC,37,0)</f>
        <v>COMUNICAÇÃO</v>
      </c>
      <c r="F455" s="14" t="str">
        <f>VLOOKUP(A455,[1]Vagas!$B:$BC,40,0)</f>
        <v>Híbrido - Remoto com acesso eventual (Ida de 1 a 2x por semana ou sob demanda)</v>
      </c>
      <c r="G455" s="14"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3">
        <v>1072287</v>
      </c>
      <c r="B456" s="14" t="str">
        <f>VLOOKUP(A456,[1]Vagas!$B:$AQ,4,0)</f>
        <v>ABERTO</v>
      </c>
      <c r="C456" s="8" t="str">
        <f>_xlfn.CONCAT(VLOOKUP(A456,[1]Vagas!$B:$AQ,41,0)," / ",VLOOKUP(A456,[1]Vagas!$B:$AQ,42,0))</f>
        <v>ES / Vitória</v>
      </c>
      <c r="D456" s="8" t="str">
        <f>VLOOKUP(A456,[1]Vagas!$B:$BC,54,0)</f>
        <v>COMUNICAÇÃO</v>
      </c>
      <c r="E456" s="8" t="str">
        <f>VLOOKUP(A456,[1]Vagas!$B:$BC,37,0)</f>
        <v>COMUNICAÇÃO</v>
      </c>
      <c r="F456" s="14" t="str">
        <f>VLOOKUP(A456,[1]Vagas!$B:$BC,40,0)</f>
        <v>Híbrido - Remoto com acesso eventual (Ida de 1 a 2x por semana ou sob demanda)</v>
      </c>
      <c r="G456" s="14"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3">
        <v>1072288</v>
      </c>
      <c r="B457" s="14"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4" t="str">
        <f>VLOOKUP(A457,[1]Vagas!$B:$BC,40,0)</f>
        <v>Onsite - Presencial</v>
      </c>
      <c r="G457" s="14"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3">
        <v>1072289</v>
      </c>
      <c r="B458" s="14" t="str">
        <f>VLOOKUP(A458,[1]Vagas!$B:$AQ,4,0)</f>
        <v>ABERTO</v>
      </c>
      <c r="C458" s="8" t="str">
        <f>_xlfn.CONCAT(VLOOKUP(A458,[1]Vagas!$B:$AQ,41,0)," / ",VLOOKUP(A458,[1]Vagas!$B:$AQ,42,0))</f>
        <v>MA / São Luís</v>
      </c>
      <c r="D458" s="8" t="str">
        <f>VLOOKUP(A458,[1]Vagas!$B:$BC,54,0)</f>
        <v>FERROVIAS</v>
      </c>
      <c r="E458" s="8" t="str">
        <f>VLOOKUP(A458,[1]Vagas!$B:$BC,37,0)</f>
        <v>MANUTENÇÃO DE FERROVIA</v>
      </c>
      <c r="F458" s="14" t="str">
        <f>VLOOKUP(A458,[1]Vagas!$B:$BC,40,0)</f>
        <v>Onsite - Presencial</v>
      </c>
      <c r="G458" s="14"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3">
        <v>1072291</v>
      </c>
      <c r="B459" s="14" t="str">
        <f>VLOOKUP(A459,[1]Vagas!$B:$AQ,4,0)</f>
        <v>ABERTO</v>
      </c>
      <c r="C459" s="8" t="str">
        <f>_xlfn.CONCAT(VLOOKUP(A459,[1]Vagas!$B:$AQ,41,0)," / ",VLOOKUP(A459,[1]Vagas!$B:$AQ,42,0))</f>
        <v>MG / Nova Lima</v>
      </c>
      <c r="D459" s="8" t="str">
        <f>VLOOKUP(A459,[1]Vagas!$B:$BC,54,0)</f>
        <v>COMUNICAÇÃO</v>
      </c>
      <c r="E459" s="8" t="str">
        <f>VLOOKUP(A459,[1]Vagas!$B:$BC,37,0)</f>
        <v>COMUNICAÇÃO</v>
      </c>
      <c r="F459" s="14" t="str">
        <f>VLOOKUP(A459,[1]Vagas!$B:$BC,40,0)</f>
        <v>Híbrido - Remoto com acesso eventual (Ida de 1 a 2x por semana ou sob demanda)</v>
      </c>
      <c r="G459" s="14"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3">
        <v>1072292</v>
      </c>
      <c r="B460" s="14"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4" t="str">
        <f>VLOOKUP(A460,[1]Vagas!$B:$BC,40,0)</f>
        <v>Híbrido - Remoto com acesso eventual (Ida de 1 a 2x por semana ou sob demanda)</v>
      </c>
      <c r="G460" s="14"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3">
        <v>1072294</v>
      </c>
      <c r="B461" s="14"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4" t="str">
        <f>VLOOKUP(A461,[1]Vagas!$B:$BC,40,0)</f>
        <v>Híbrido - Remoto com acesso eventual (Ida de 1 a 2x por semana ou sob demanda)</v>
      </c>
      <c r="G461" s="14"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3">
        <v>1072296</v>
      </c>
      <c r="B462" s="14"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4" t="str">
        <f>VLOOKUP(A462,[1]Vagas!$B:$BC,40,0)</f>
        <v>Onsite - Presencial</v>
      </c>
      <c r="G462" s="14"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3">
        <v>1072297</v>
      </c>
      <c r="B463" s="14"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4" t="str">
        <f>VLOOKUP(A463,[1]Vagas!$B:$BC,40,0)</f>
        <v>Onsite - Presencial</v>
      </c>
      <c r="G463" s="14"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3">
        <v>1072298</v>
      </c>
      <c r="B464" s="14" t="str">
        <f>VLOOKUP(A464,[1]Vagas!$B:$AQ,4,0)</f>
        <v>ABERTO</v>
      </c>
      <c r="C464" s="8" t="str">
        <f>_xlfn.CONCAT(VLOOKUP(A464,[1]Vagas!$B:$AQ,41,0)," / ",VLOOKUP(A464,[1]Vagas!$B:$AQ,42,0))</f>
        <v>PA / Marabá</v>
      </c>
      <c r="D464" s="8" t="str">
        <f>VLOOKUP(A464,[1]Vagas!$B:$BC,54,0)</f>
        <v>ESTRATÉGIA</v>
      </c>
      <c r="E464" s="8" t="str">
        <f>VLOOKUP(A464,[1]Vagas!$B:$BC,37,0)</f>
        <v>PROJETOS CAPITAL</v>
      </c>
      <c r="F464" s="14" t="str">
        <f>VLOOKUP(A464,[1]Vagas!$B:$BC,40,0)</f>
        <v>Híbrido - Remoto, acesso frequente</v>
      </c>
      <c r="G464" s="14"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3">
        <v>1072299</v>
      </c>
      <c r="B465" s="14"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4" t="str">
        <f>VLOOKUP(A465,[1]Vagas!$B:$BC,40,0)</f>
        <v>Onsite - Presencial</v>
      </c>
      <c r="G465" s="14"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3">
        <v>1072300</v>
      </c>
      <c r="B466" s="14" t="str">
        <f>VLOOKUP(A466,[1]Vagas!$B:$AQ,4,0)</f>
        <v>ABERTO</v>
      </c>
      <c r="C466" s="8" t="str">
        <f>_xlfn.CONCAT(VLOOKUP(A466,[1]Vagas!$B:$AQ,41,0)," / ",VLOOKUP(A466,[1]Vagas!$B:$AQ,42,0))</f>
        <v>PA / Parauapebas</v>
      </c>
      <c r="D466" s="8" t="str">
        <f>VLOOKUP(A466,[1]Vagas!$B:$BC,54,0)</f>
        <v>ESTRATÉGIA</v>
      </c>
      <c r="E466" s="8" t="str">
        <f>VLOOKUP(A466,[1]Vagas!$B:$BC,37,0)</f>
        <v>PROJETOS CAPITAL</v>
      </c>
      <c r="F466" s="14" t="str">
        <f>VLOOKUP(A466,[1]Vagas!$B:$BC,40,0)</f>
        <v>Híbrido - Remoto, acesso frequente</v>
      </c>
      <c r="G466" s="14" t="str">
        <f>VLOOKUP(A466,[1]Vagas!$B:$BC,39,0)</f>
        <v xml:space="preserve">Acompanhamento de Obras, rotinas de Planejamento/execução. </v>
      </c>
    </row>
    <row r="467" spans="1:7" ht="20.100000000000001" hidden="1" customHeight="1" x14ac:dyDescent="0.25">
      <c r="A467" s="13">
        <v>1072301</v>
      </c>
      <c r="B467" s="14"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4" t="str">
        <f>VLOOKUP(A467,[1]Vagas!$B:$BC,40,0)</f>
        <v>Onsite - Presencial</v>
      </c>
      <c r="G467" s="14"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3">
        <v>1072302</v>
      </c>
      <c r="B468" s="14"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4" t="str">
        <f>VLOOKUP(A468,[1]Vagas!$B:$BC,40,0)</f>
        <v>Híbrido - Remoto, acesso frequente</v>
      </c>
      <c r="G468" s="14"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3">
        <v>1072303</v>
      </c>
      <c r="B469" s="14" t="str">
        <f>VLOOKUP(A469,[1]Vagas!$B:$AQ,4,0)</f>
        <v>ABERTO</v>
      </c>
      <c r="C469" s="8" t="str">
        <f>_xlfn.CONCAT(VLOOKUP(A469,[1]Vagas!$B:$AQ,41,0)," / ",VLOOKUP(A469,[1]Vagas!$B:$AQ,42,0))</f>
        <v>MG / Itabira</v>
      </c>
      <c r="D469" s="8" t="str">
        <f>VLOOKUP(A469,[1]Vagas!$B:$BC,54,0)</f>
        <v>SUPRIMENTOS</v>
      </c>
      <c r="E469" s="8" t="str">
        <f>VLOOKUP(A469,[1]Vagas!$B:$BC,37,0)</f>
        <v>SUPRIMENTOS</v>
      </c>
      <c r="F469" s="14" t="str">
        <f>VLOOKUP(A469,[1]Vagas!$B:$BC,40,0)</f>
        <v>Híbrido - Remoto, acesso frequente</v>
      </c>
      <c r="G469" s="14"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3">
        <v>1072304</v>
      </c>
      <c r="B470" s="14" t="str">
        <f>VLOOKUP(A470,[1]Vagas!$B:$AQ,4,0)</f>
        <v>ABERTO</v>
      </c>
      <c r="C470" s="8" t="str">
        <f>_xlfn.CONCAT(VLOOKUP(A470,[1]Vagas!$B:$AQ,41,0)," / ",VLOOKUP(A470,[1]Vagas!$B:$AQ,42,0))</f>
        <v>MG / Congonhas</v>
      </c>
      <c r="D470" s="8" t="str">
        <f>VLOOKUP(A470,[1]Vagas!$B:$BC,54,0)</f>
        <v>FINANÇAS</v>
      </c>
      <c r="E470" s="8" t="str">
        <f>VLOOKUP(A470,[1]Vagas!$B:$BC,37,0)</f>
        <v>FINANÇAS</v>
      </c>
      <c r="F470" s="14" t="str">
        <f>VLOOKUP(A470,[1]Vagas!$B:$BC,40,0)</f>
        <v>Híbrido - Remoto, acesso frequente</v>
      </c>
      <c r="G470" s="14"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3">
        <v>1072306</v>
      </c>
      <c r="B471" s="14" t="str">
        <f>VLOOKUP(A471,[1]Vagas!$B:$AQ,4,0)</f>
        <v>ABERTO</v>
      </c>
      <c r="C471" s="8" t="str">
        <f>_xlfn.CONCAT(VLOOKUP(A471,[1]Vagas!$B:$AQ,41,0)," / ",VLOOKUP(A471,[1]Vagas!$B:$AQ,42,0))</f>
        <v>RJ / Rio de Janeiro</v>
      </c>
      <c r="D471" s="8" t="str">
        <f>VLOOKUP(A471,[1]Vagas!$B:$BC,54,0)</f>
        <v>SUSTENTABILIDADE</v>
      </c>
      <c r="E471" s="8" t="str">
        <f>VLOOKUP(A471,[1]Vagas!$B:$BC,37,0)</f>
        <v>SUSTENTABILIDADE</v>
      </c>
      <c r="F471" s="14" t="str">
        <f>VLOOKUP(A471,[1]Vagas!$B:$BC,40,0)</f>
        <v>Híbrido - Remoto com acesso eventual (Ida de 1 a 2x por semana ou sob demanda)</v>
      </c>
      <c r="G471" s="14" t="str">
        <f>VLOOKUP(A471,[1]Vagas!$B:$BC,39,0)</f>
        <v>Gestão de dados/informação;
Gestão de parcerias;
Apoio administrativo da área, inclusive leis de incentivo fiscal</v>
      </c>
    </row>
    <row r="472" spans="1:7" ht="20.100000000000001" hidden="1" customHeight="1" x14ac:dyDescent="0.25">
      <c r="A472" s="13">
        <v>1072166</v>
      </c>
      <c r="B472" s="14" t="str">
        <f>VLOOKUP(A472,[1]Vagas!$B:$AQ,4,0)</f>
        <v>ABERTO</v>
      </c>
      <c r="C472" s="8" t="str">
        <f>_xlfn.CONCAT(VLOOKUP(A472,[1]Vagas!$B:$AQ,41,0)," / ",VLOOKUP(A472,[1]Vagas!$B:$AQ,42,0))</f>
        <v>RJ / Itaguaí</v>
      </c>
      <c r="D472" s="8" t="str">
        <f>VLOOKUP(A472,[1]Vagas!$B:$BC,54,0)</f>
        <v>LOGÍSTICA</v>
      </c>
      <c r="E472" s="8" t="str">
        <f>VLOOKUP(A472,[1]Vagas!$B:$BC,37,0)</f>
        <v>GESTÃO DE CONTRATOS</v>
      </c>
      <c r="F472" s="14" t="str">
        <f>VLOOKUP(A472,[1]Vagas!$B:$BC,40,0)</f>
        <v>Híbrido - Remoto, acesso frequente</v>
      </c>
      <c r="G472" s="14" t="str">
        <f>VLOOKUP(A472,[1]Vagas!$B:$BC,39,0)</f>
        <v>Controle da base de contratos, base orçamentária, consulta de manuais técnicos, propor soluções para otimizar os contratos.</v>
      </c>
    </row>
    <row r="473" spans="1:7" ht="20.100000000000001" hidden="1" customHeight="1" x14ac:dyDescent="0.25">
      <c r="A473" s="13">
        <v>1072174</v>
      </c>
      <c r="B473" s="14" t="str">
        <f>VLOOKUP(A473,[1]Vagas!$B:$AQ,4,0)</f>
        <v>ABERTO</v>
      </c>
      <c r="C473" s="8" t="str">
        <f>_xlfn.CONCAT(VLOOKUP(A473,[1]Vagas!$B:$AQ,41,0)," / ",VLOOKUP(A473,[1]Vagas!$B:$AQ,42,0))</f>
        <v>MG / Itabira</v>
      </c>
      <c r="D473" s="8" t="str">
        <f>VLOOKUP(A473,[1]Vagas!$B:$BC,54,0)</f>
        <v>MINA E USINA</v>
      </c>
      <c r="E473" s="8" t="str">
        <f>VLOOKUP(A473,[1]Vagas!$B:$BC,37,0)</f>
        <v>GEOTECNIA</v>
      </c>
      <c r="F473" s="14" t="str">
        <f>VLOOKUP(A473,[1]Vagas!$B:$BC,40,0)</f>
        <v>Híbrido - Remoto com acesso eventual (Ida de 1 a 2x por semana ou sob demanda)</v>
      </c>
      <c r="G473" s="14"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3">
        <v>1072175</v>
      </c>
      <c r="B474" s="14"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4" t="str">
        <f>VLOOKUP(A474,[1]Vagas!$B:$BC,40,0)</f>
        <v>Híbrido - Remoto, acesso frequente</v>
      </c>
      <c r="G474" s="14"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3">
        <v>1072183</v>
      </c>
      <c r="B475" s="14" t="str">
        <f>VLOOKUP(A475,[1]Vagas!$B:$AQ,4,0)</f>
        <v>ABERTO</v>
      </c>
      <c r="C475" s="8" t="str">
        <f>_xlfn.CONCAT(VLOOKUP(A475,[1]Vagas!$B:$AQ,41,0)," / ",VLOOKUP(A475,[1]Vagas!$B:$AQ,42,0))</f>
        <v>RJ / Rio de Janeiro</v>
      </c>
      <c r="D475" s="8" t="str">
        <f>VLOOKUP(A475,[1]Vagas!$B:$BC,54,0)</f>
        <v>JURÍDICO</v>
      </c>
      <c r="E475" s="8" t="str">
        <f>VLOOKUP(A475,[1]Vagas!$B:$BC,37,0)</f>
        <v>JURIDICO</v>
      </c>
      <c r="F475" s="14" t="str">
        <f>VLOOKUP(A475,[1]Vagas!$B:$BC,40,0)</f>
        <v>Híbrido - Remoto com acesso eventual (Ida de 1 a 2x por semana ou sob demanda)</v>
      </c>
      <c r="G475" s="14"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3">
        <v>1072188</v>
      </c>
      <c r="B476" s="14" t="str">
        <f>VLOOKUP(A476,[1]Vagas!$B:$AQ,4,0)</f>
        <v>CANCELADO</v>
      </c>
      <c r="C476" s="8" t="str">
        <f>_xlfn.CONCAT(VLOOKUP(A476,[1]Vagas!$B:$AQ,41,0)," / ",VLOOKUP(A476,[1]Vagas!$B:$AQ,42,0))</f>
        <v xml:space="preserve">MG / Itabira </v>
      </c>
      <c r="D476" s="8" t="str">
        <f>VLOOKUP(A476,[1]Vagas!$B:$BC,54,0)</f>
        <v>MINA E USINA</v>
      </c>
      <c r="E476" s="8" t="str">
        <f>VLOOKUP(A476,[1]Vagas!$B:$BC,37,0)</f>
        <v>ENGENHARIA DE EQUIPAMENTO DE MINA</v>
      </c>
      <c r="F476" s="14" t="str">
        <f>VLOOKUP(A476,[1]Vagas!$B:$BC,40,0)</f>
        <v>Híbrido - Remoto, acesso frequente</v>
      </c>
      <c r="G476" s="14"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3">
        <v>1072191</v>
      </c>
      <c r="B477" s="14" t="str">
        <f>VLOOKUP(A477,[1]Vagas!$B:$AQ,4,0)</f>
        <v>CANCELADO</v>
      </c>
      <c r="C477" s="8" t="str">
        <f>_xlfn.CONCAT(VLOOKUP(A477,[1]Vagas!$B:$AQ,41,0)," / ",VLOOKUP(A477,[1]Vagas!$B:$AQ,42,0))</f>
        <v>MG / Itabira</v>
      </c>
      <c r="D477" s="8" t="str">
        <f>VLOOKUP(A477,[1]Vagas!$B:$BC,54,0)</f>
        <v>MINA E USINA</v>
      </c>
      <c r="E477" s="8" t="str">
        <f>VLOOKUP(A477,[1]Vagas!$B:$BC,37,0)</f>
        <v>ENGENHARIA DE EQUIPAMENTO DE MINA</v>
      </c>
      <c r="F477" s="14" t="str">
        <f>VLOOKUP(A477,[1]Vagas!$B:$BC,40,0)</f>
        <v>Híbrido - Remoto, acesso frequente</v>
      </c>
      <c r="G477" s="14"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3">
        <v>1072196</v>
      </c>
      <c r="B478" s="14" t="str">
        <f>VLOOKUP(A478,[1]Vagas!$B:$AQ,4,0)</f>
        <v>ABERTO</v>
      </c>
      <c r="C478" s="8" t="str">
        <f>_xlfn.CONCAT(VLOOKUP(A478,[1]Vagas!$B:$AQ,41,0)," / ",VLOOKUP(A478,[1]Vagas!$B:$AQ,42,0))</f>
        <v>MA / São Luís</v>
      </c>
      <c r="D478" s="8" t="str">
        <f>VLOOKUP(A478,[1]Vagas!$B:$BC,54,0)</f>
        <v>SUPRIMENTOS</v>
      </c>
      <c r="E478" s="8" t="str">
        <f>VLOOKUP(A478,[1]Vagas!$B:$BC,37,0)</f>
        <v>SUPRIMENTOS</v>
      </c>
      <c r="F478" s="14" t="str">
        <f>VLOOKUP(A478,[1]Vagas!$B:$BC,40,0)</f>
        <v>Híbrido - Remoto com acesso eventual (Ida de 1 a 2x por semana ou sob demanda)</v>
      </c>
      <c r="G478" s="14"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3">
        <v>1072197</v>
      </c>
      <c r="B479" s="14" t="str">
        <f>VLOOKUP(A479,[1]Vagas!$B:$AQ,4,0)</f>
        <v>ABERTO</v>
      </c>
      <c r="C479" s="8" t="str">
        <f>_xlfn.CONCAT(VLOOKUP(A479,[1]Vagas!$B:$AQ,41,0)," / ",VLOOKUP(A479,[1]Vagas!$B:$AQ,42,0))</f>
        <v>ES / Vitória</v>
      </c>
      <c r="D479" s="8" t="str">
        <f>VLOOKUP(A479,[1]Vagas!$B:$BC,54,0)</f>
        <v>MEIO AMBIENTE</v>
      </c>
      <c r="E479" s="8" t="str">
        <f>VLOOKUP(A479,[1]Vagas!$B:$BC,37,0)</f>
        <v>MEIO AMBIENTE</v>
      </c>
      <c r="F479" s="14" t="str">
        <f>VLOOKUP(A479,[1]Vagas!$B:$BC,40,0)</f>
        <v>Híbrido - Remoto, acesso frequente</v>
      </c>
      <c r="G479" s="14"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3">
        <v>1072202</v>
      </c>
      <c r="B480" s="14" t="str">
        <f>VLOOKUP(A480,[1]Vagas!$B:$AQ,4,0)</f>
        <v>CANCELADO</v>
      </c>
      <c r="C480" s="8" t="str">
        <f>_xlfn.CONCAT(VLOOKUP(A480,[1]Vagas!$B:$AQ,41,0)," / ",VLOOKUP(A480,[1]Vagas!$B:$AQ,42,0))</f>
        <v>MG / Itabira</v>
      </c>
      <c r="D480" s="8" t="str">
        <f>VLOOKUP(A480,[1]Vagas!$B:$BC,54,0)</f>
        <v>MINA E USINA</v>
      </c>
      <c r="E480" s="8" t="str">
        <f>VLOOKUP(A480,[1]Vagas!$B:$BC,37,0)</f>
        <v>GEOTECNIA</v>
      </c>
      <c r="F480" s="14" t="str">
        <f>VLOOKUP(A480,[1]Vagas!$B:$BC,40,0)</f>
        <v>Híbrido - Remoto com acesso eventual (Ida de 1 a 2x por semana ou sob demanda)</v>
      </c>
      <c r="G480" s="14" t="str">
        <f>VLOOKUP(A480,[1]Vagas!$B:$BC,39,0)</f>
        <v>Participar da rotina de gestão de custos e contratos e medições da geotecnia</v>
      </c>
    </row>
    <row r="481" spans="1:7" ht="20.100000000000001" hidden="1" customHeight="1" x14ac:dyDescent="0.25">
      <c r="A481" s="13">
        <v>1072203</v>
      </c>
      <c r="B481" s="14" t="str">
        <f>VLOOKUP(A481,[1]Vagas!$B:$AQ,4,0)</f>
        <v>CANCELADO</v>
      </c>
      <c r="C481" s="8" t="str">
        <f>_xlfn.CONCAT(VLOOKUP(A481,[1]Vagas!$B:$AQ,41,0)," / ",VLOOKUP(A481,[1]Vagas!$B:$AQ,42,0))</f>
        <v>MG / Itabira</v>
      </c>
      <c r="D481" s="8" t="str">
        <f>VLOOKUP(A481,[1]Vagas!$B:$BC,54,0)</f>
        <v>MINA E USINA</v>
      </c>
      <c r="E481" s="8" t="str">
        <f>VLOOKUP(A481,[1]Vagas!$B:$BC,37,0)</f>
        <v>ENGENHARIA</v>
      </c>
      <c r="F481" s="14" t="str">
        <f>VLOOKUP(A481,[1]Vagas!$B:$BC,40,0)</f>
        <v>Híbrido - Remoto, acesso frequente</v>
      </c>
      <c r="G481" s="14"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3">
        <v>1072205</v>
      </c>
      <c r="B482" s="14" t="str">
        <f>VLOOKUP(A482,[1]Vagas!$B:$AQ,4,0)</f>
        <v>CANCELADO</v>
      </c>
      <c r="C482" s="8" t="str">
        <f>_xlfn.CONCAT(VLOOKUP(A482,[1]Vagas!$B:$AQ,41,0)," / ",VLOOKUP(A482,[1]Vagas!$B:$AQ,42,0))</f>
        <v>MG / Itabira</v>
      </c>
      <c r="D482" s="8" t="str">
        <f>VLOOKUP(A482,[1]Vagas!$B:$BC,54,0)</f>
        <v>MINA E USINA</v>
      </c>
      <c r="E482" s="8" t="str">
        <f>VLOOKUP(A482,[1]Vagas!$B:$BC,37,0)</f>
        <v>ENGENHARIA</v>
      </c>
      <c r="F482" s="14" t="str">
        <f>VLOOKUP(A482,[1]Vagas!$B:$BC,40,0)</f>
        <v>Híbrido - Remoto, acesso frequente</v>
      </c>
      <c r="G482" s="14"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3">
        <v>1072227</v>
      </c>
      <c r="B483" s="14" t="str">
        <f>VLOOKUP(A483,[1]Vagas!$B:$AQ,4,0)</f>
        <v>ABERTO</v>
      </c>
      <c r="C483" s="8" t="str">
        <f>_xlfn.CONCAT(VLOOKUP(A483,[1]Vagas!$B:$AQ,41,0)," / ",VLOOKUP(A483,[1]Vagas!$B:$AQ,42,0))</f>
        <v>MA / São Luís</v>
      </c>
      <c r="D483" s="8" t="str">
        <f>VLOOKUP(A483,[1]Vagas!$B:$BC,54,0)</f>
        <v>MINA E USINA</v>
      </c>
      <c r="E483" s="8" t="str">
        <f>VLOOKUP(A483,[1]Vagas!$B:$BC,37,0)</f>
        <v>ENGENHARIA</v>
      </c>
      <c r="F483" s="14" t="str">
        <f>VLOOKUP(A483,[1]Vagas!$B:$BC,40,0)</f>
        <v>Onsite - Presencial</v>
      </c>
      <c r="G483" s="14" t="str">
        <f>VLOOKUP(A483,[1]Vagas!$B:$BC,39,0)</f>
        <v>Acompanhar atividades na área, monitorar indicadores, suportar análises de falha.</v>
      </c>
    </row>
    <row r="484" spans="1:7" ht="20.100000000000001" hidden="1" customHeight="1" x14ac:dyDescent="0.25">
      <c r="A484" s="13">
        <v>1072235</v>
      </c>
      <c r="B484" s="14" t="str">
        <f>VLOOKUP(A484,[1]Vagas!$B:$AQ,4,0)</f>
        <v>ABERTO</v>
      </c>
      <c r="C484" s="8" t="str">
        <f>_xlfn.CONCAT(VLOOKUP(A484,[1]Vagas!$B:$AQ,41,0)," / ",VLOOKUP(A484,[1]Vagas!$B:$AQ,42,0))</f>
        <v>RJ / Rio de Janeiro</v>
      </c>
      <c r="D484" s="8" t="str">
        <f>VLOOKUP(A484,[1]Vagas!$B:$BC,54,0)</f>
        <v>JURÍDICO</v>
      </c>
      <c r="E484" s="8" t="str">
        <f>VLOOKUP(A484,[1]Vagas!$B:$BC,37,0)</f>
        <v>JURIDICO</v>
      </c>
      <c r="F484" s="14" t="str">
        <f>VLOOKUP(A484,[1]Vagas!$B:$BC,40,0)</f>
        <v>Híbrido - Remoto com acesso eventual (Ida de 1 a 2x por semana ou sob demanda)</v>
      </c>
      <c r="G484" s="14"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3">
        <v>1072242</v>
      </c>
      <c r="B485" s="14" t="str">
        <f>VLOOKUP(A485,[1]Vagas!$B:$AQ,4,0)</f>
        <v>ABERTO</v>
      </c>
      <c r="C485" s="8" t="str">
        <f>_xlfn.CONCAT(VLOOKUP(A485,[1]Vagas!$B:$AQ,41,0)," / ",VLOOKUP(A485,[1]Vagas!$B:$AQ,42,0))</f>
        <v>MG / Rio Piracicaba</v>
      </c>
      <c r="D485" s="8" t="str">
        <f>VLOOKUP(A485,[1]Vagas!$B:$BC,54,0)</f>
        <v>MEIO AMBIENTE</v>
      </c>
      <c r="E485" s="8" t="str">
        <f>VLOOKUP(A485,[1]Vagas!$B:$BC,37,0)</f>
        <v>Meio Ambiente</v>
      </c>
      <c r="F485" s="14" t="str">
        <f>VLOOKUP(A485,[1]Vagas!$B:$BC,40,0)</f>
        <v>Onsite - Presencial</v>
      </c>
      <c r="G485" s="14"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3">
        <v>1072244</v>
      </c>
      <c r="B486" s="14" t="str">
        <f>VLOOKUP(A486,[1]Vagas!$B:$AQ,4,0)</f>
        <v>ABERTO</v>
      </c>
      <c r="C486" s="8" t="str">
        <f>_xlfn.CONCAT(VLOOKUP(A486,[1]Vagas!$B:$AQ,41,0)," / ",VLOOKUP(A486,[1]Vagas!$B:$AQ,42,0))</f>
        <v>MG / Nova Lima</v>
      </c>
      <c r="D486" s="8" t="str">
        <f>VLOOKUP(A486,[1]Vagas!$B:$BC,54,0)</f>
        <v>MINA E USINA</v>
      </c>
      <c r="E486" s="8" t="str">
        <f>VLOOKUP(A486,[1]Vagas!$B:$BC,37,0)</f>
        <v>GEOTECNIA</v>
      </c>
      <c r="F486" s="14" t="str">
        <f>VLOOKUP(A486,[1]Vagas!$B:$BC,40,0)</f>
        <v>Híbrido - Remoto com acesso eventual (Ida de 1 a 2x por semana ou sob demanda)</v>
      </c>
      <c r="G486" s="14"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3">
        <v>1072245</v>
      </c>
      <c r="B487" s="14" t="str">
        <f>VLOOKUP(A487,[1]Vagas!$B:$AQ,4,0)</f>
        <v>ABERTO</v>
      </c>
      <c r="C487" s="8" t="str">
        <f>_xlfn.CONCAT(VLOOKUP(A487,[1]Vagas!$B:$AQ,41,0)," / ",VLOOKUP(A487,[1]Vagas!$B:$AQ,42,0))</f>
        <v>MG / Itabira</v>
      </c>
      <c r="D487" s="8" t="str">
        <f>VLOOKUP(A487,[1]Vagas!$B:$BC,54,0)</f>
        <v>MEIO AMBIENTE</v>
      </c>
      <c r="E487" s="8" t="str">
        <f>VLOOKUP(A487,[1]Vagas!$B:$BC,37,0)</f>
        <v>MEIO AMBIENTE</v>
      </c>
      <c r="F487" s="14" t="str">
        <f>VLOOKUP(A487,[1]Vagas!$B:$BC,40,0)</f>
        <v>Híbrido - Remoto com acesso eventual (Ida de 1 a 2x por semana ou sob demanda)</v>
      </c>
      <c r="G487" s="14" t="str">
        <f>VLOOKUP(A487,[1]Vagas!$B:$BC,39,0)</f>
        <v xml:space="preserve">Elaboração de reports
Atualização de indicadores
Criação de dashboards
</v>
      </c>
    </row>
    <row r="488" spans="1:7" ht="20.100000000000001" hidden="1" customHeight="1" x14ac:dyDescent="0.25">
      <c r="A488" s="13">
        <v>1072250</v>
      </c>
      <c r="B488" s="14" t="str">
        <f>VLOOKUP(A488,[1]Vagas!$B:$AQ,4,0)</f>
        <v>ABERTO</v>
      </c>
      <c r="C488" s="8" t="str">
        <f>_xlfn.CONCAT(VLOOKUP(A488,[1]Vagas!$B:$AQ,41,0)," / ",VLOOKUP(A488,[1]Vagas!$B:$AQ,42,0))</f>
        <v>MG / Nova Lima</v>
      </c>
      <c r="D488" s="8" t="str">
        <f>VLOOKUP(A488,[1]Vagas!$B:$BC,54,0)</f>
        <v>ESTRATÉGIA</v>
      </c>
      <c r="E488" s="8" t="str">
        <f>VLOOKUP(A488,[1]Vagas!$B:$BC,37,0)</f>
        <v>EXCELÊNCIA OPERACIONAL</v>
      </c>
      <c r="F488" s="14" t="str">
        <f>VLOOKUP(A488,[1]Vagas!$B:$BC,40,0)</f>
        <v>Híbrido - Remoto, acesso frequente</v>
      </c>
      <c r="G488" s="14"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3">
        <v>1072256</v>
      </c>
      <c r="B489" s="14" t="str">
        <f>VLOOKUP(A489,[1]Vagas!$B:$AQ,4,0)</f>
        <v>ABERTO</v>
      </c>
      <c r="C489" s="8" t="str">
        <f>_xlfn.CONCAT(VLOOKUP(A489,[1]Vagas!$B:$AQ,41,0)," / ",VLOOKUP(A489,[1]Vagas!$B:$AQ,42,0))</f>
        <v>PA / Parauapebas</v>
      </c>
      <c r="D489" s="8" t="str">
        <f>VLOOKUP(A489,[1]Vagas!$B:$BC,54,0)</f>
        <v>LOGÍSTICA</v>
      </c>
      <c r="E489" s="8" t="str">
        <f>VLOOKUP(A489,[1]Vagas!$B:$BC,37,0)</f>
        <v>Gestão de Combustíveis</v>
      </c>
      <c r="F489" s="14" t="str">
        <f>VLOOKUP(A489,[1]Vagas!$B:$BC,40,0)</f>
        <v>Híbrido - Remoto, acesso frequente</v>
      </c>
      <c r="G489" s="14" t="str">
        <f>VLOOKUP(A489,[1]Vagas!$B:$BC,39,0)</f>
        <v>Apoio na gestão dos processos da gerência
Implementação de melhorias nos sistemas e processos da gerência
Apoio na gestão de pessoas/equipes</v>
      </c>
    </row>
    <row r="490" spans="1:7" ht="20.100000000000001" hidden="1" customHeight="1" x14ac:dyDescent="0.25">
      <c r="A490" s="13">
        <v>1072258</v>
      </c>
      <c r="B490" s="14" t="str">
        <f>VLOOKUP(A490,[1]Vagas!$B:$AQ,4,0)</f>
        <v>ABERTO</v>
      </c>
      <c r="C490" s="8" t="str">
        <f>_xlfn.CONCAT(VLOOKUP(A490,[1]Vagas!$B:$AQ,41,0)," / ",VLOOKUP(A490,[1]Vagas!$B:$AQ,42,0))</f>
        <v>MG / Nova Lima</v>
      </c>
      <c r="D490" s="8" t="str">
        <f>VLOOKUP(A490,[1]Vagas!$B:$BC,54,0)</f>
        <v>RECURSOS HUMANOS</v>
      </c>
      <c r="E490" s="8" t="str">
        <f>VLOOKUP(A490,[1]Vagas!$B:$BC,37,0)</f>
        <v>RECURSOS HUMANOS</v>
      </c>
      <c r="F490" s="14" t="str">
        <f>VLOOKUP(A490,[1]Vagas!$B:$BC,40,0)</f>
        <v>Híbrido - Remoto com acesso eventual (Ida de 1 a 2x por semana ou sob demanda)</v>
      </c>
      <c r="G490" s="14"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3">
        <v>1072260</v>
      </c>
      <c r="B491" s="14"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4" t="str">
        <f>VLOOKUP(A491,[1]Vagas!$B:$BC,40,0)</f>
        <v>Híbrido - Remoto com acesso eventual (Ida de 1 a 2x por semana ou sob demanda)</v>
      </c>
      <c r="G491" s="14"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3">
        <v>1072262</v>
      </c>
      <c r="B492" s="14" t="str">
        <f>VLOOKUP(A492,[1]Vagas!$B:$AQ,4,0)</f>
        <v>ABERTO</v>
      </c>
      <c r="C492" s="8" t="str">
        <f>_xlfn.CONCAT(VLOOKUP(A492,[1]Vagas!$B:$AQ,41,0)," / ",VLOOKUP(A492,[1]Vagas!$B:$AQ,42,0))</f>
        <v>RJ / Rio de Janeiro</v>
      </c>
      <c r="D492" s="8" t="str">
        <f>VLOOKUP(A492,[1]Vagas!$B:$BC,54,0)</f>
        <v>FINANÇAS</v>
      </c>
      <c r="E492" s="8" t="str">
        <f>VLOOKUP(A492,[1]Vagas!$B:$BC,37,0)</f>
        <v>FINANÇAS</v>
      </c>
      <c r="F492" s="14" t="str">
        <f>VLOOKUP(A492,[1]Vagas!$B:$BC,40,0)</f>
        <v>Híbrido - Remoto com acesso eventual (Ida de 1 a 2x por semana ou sob demanda)</v>
      </c>
      <c r="G492" s="14"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3">
        <v>1072265</v>
      </c>
      <c r="B493" s="14"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4" t="str">
        <f>VLOOKUP(A493,[1]Vagas!$B:$BC,40,0)</f>
        <v>Híbrido - Remoto com acesso eventual (Ida de 1 a 2x por semana ou sob demanda)</v>
      </c>
      <c r="G493" s="14"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3">
        <v>1072266</v>
      </c>
      <c r="B494" s="14" t="str">
        <f>VLOOKUP(A494,[1]Vagas!$B:$AQ,4,0)</f>
        <v>ABERTO</v>
      </c>
      <c r="C494" s="8" t="str">
        <f>_xlfn.CONCAT(VLOOKUP(A494,[1]Vagas!$B:$AQ,41,0)," / ",VLOOKUP(A494,[1]Vagas!$B:$AQ,42,0))</f>
        <v>MG / Nova Lima</v>
      </c>
      <c r="D494" s="8" t="str">
        <f>VLOOKUP(A494,[1]Vagas!$B:$BC,54,0)</f>
        <v>COMERCIAL</v>
      </c>
      <c r="E494" s="8" t="str">
        <f>VLOOKUP(A494,[1]Vagas!$B:$BC,37,0)</f>
        <v>Marketing Minério de Ferro</v>
      </c>
      <c r="F494" s="14" t="str">
        <f>VLOOKUP(A494,[1]Vagas!$B:$BC,40,0)</f>
        <v>Híbrido - Remoto com acesso eventual (Ida de 1 a 2x por semana ou sob demanda)</v>
      </c>
      <c r="G494" s="14"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3">
        <v>1072270</v>
      </c>
      <c r="B495" s="14" t="str">
        <f>VLOOKUP(A495,[1]Vagas!$B:$AQ,4,0)</f>
        <v>ABERTO</v>
      </c>
      <c r="C495" s="8" t="str">
        <f>_xlfn.CONCAT(VLOOKUP(A495,[1]Vagas!$B:$AQ,41,0)," / ",VLOOKUP(A495,[1]Vagas!$B:$AQ,42,0))</f>
        <v>MG / Nova Lima</v>
      </c>
      <c r="D495" s="8" t="str">
        <f>VLOOKUP(A495,[1]Vagas!$B:$BC,54,0)</f>
        <v>SUPRIMENTOS</v>
      </c>
      <c r="E495" s="8" t="str">
        <f>VLOOKUP(A495,[1]Vagas!$B:$BC,37,0)</f>
        <v>SUPRIMENTOS</v>
      </c>
      <c r="F495" s="14" t="str">
        <f>VLOOKUP(A495,[1]Vagas!$B:$BC,40,0)</f>
        <v>Híbrido - Remoto, acesso frequente</v>
      </c>
      <c r="G495" s="14"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3">
        <v>1072280</v>
      </c>
      <c r="B496" s="14"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4" t="str">
        <f>VLOOKUP(A496,[1]Vagas!$B:$BC,40,0)</f>
        <v>Híbrido - Remoto com acesso eventual (Ida de 1 a 2x por semana ou sob demanda)</v>
      </c>
      <c r="G496" s="14"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3">
        <v>1072286</v>
      </c>
      <c r="B497" s="14" t="str">
        <f>VLOOKUP(A497,[1]Vagas!$B:$AQ,4,0)</f>
        <v>CANCELADO</v>
      </c>
      <c r="C497" s="8" t="str">
        <f>_xlfn.CONCAT(VLOOKUP(A497,[1]Vagas!$B:$AQ,41,0)," / ",VLOOKUP(A497,[1]Vagas!$B:$AQ,42,0))</f>
        <v>MG / Nova Lima</v>
      </c>
      <c r="D497" s="8" t="str">
        <f>VLOOKUP(A497,[1]Vagas!$B:$BC,54,0)</f>
        <v>COMUNICAÇÃO</v>
      </c>
      <c r="E497" s="8" t="str">
        <f>VLOOKUP(A497,[1]Vagas!$B:$BC,37,0)</f>
        <v>COMUNICAÇÃO</v>
      </c>
      <c r="F497" s="14" t="str">
        <f>VLOOKUP(A497,[1]Vagas!$B:$BC,40,0)</f>
        <v>Híbrido - Remoto com acesso eventual (Ida de 1 a 2x por semana ou sob demanda)</v>
      </c>
      <c r="G497" s="14"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3">
        <v>1072309</v>
      </c>
      <c r="B498" s="14" t="str">
        <f>VLOOKUP(A498,[1]Vagas!$B:$AQ,4,0)</f>
        <v>ABERTO</v>
      </c>
      <c r="C498" s="8" t="str">
        <f>_xlfn.CONCAT(VLOOKUP(A498,[1]Vagas!$B:$AQ,41,0)," / ",VLOOKUP(A498,[1]Vagas!$B:$AQ,42,0))</f>
        <v>MG / Nova Lima</v>
      </c>
      <c r="D498" s="8" t="str">
        <f>VLOOKUP(A498,[1]Vagas!$B:$BC,54,0)</f>
        <v>LOGÍSTICA</v>
      </c>
      <c r="E498" s="8" t="str">
        <f>VLOOKUP(A498,[1]Vagas!$B:$BC,37,0)</f>
        <v>INFRAESTRUTURA</v>
      </c>
      <c r="F498" s="14" t="str">
        <f>VLOOKUP(A498,[1]Vagas!$B:$BC,40,0)</f>
        <v>Híbrido - Remoto com acesso eventual (Ida de 1 a 2x por semana ou sob demanda)</v>
      </c>
      <c r="G498" s="14"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3">
        <v>1072310</v>
      </c>
      <c r="B499" s="14" t="str">
        <f>VLOOKUP(A499,[1]Vagas!$B:$AQ,4,0)</f>
        <v>ABERTO</v>
      </c>
      <c r="C499" s="8" t="str">
        <f>_xlfn.CONCAT(VLOOKUP(A499,[1]Vagas!$B:$AQ,41,0)," / ",VLOOKUP(A499,[1]Vagas!$B:$AQ,42,0))</f>
        <v>PA / Parauapebas</v>
      </c>
      <c r="D499" s="8" t="str">
        <f>VLOOKUP(A499,[1]Vagas!$B:$BC,54,0)</f>
        <v>ESTRATÉGIA</v>
      </c>
      <c r="E499" s="8" t="str">
        <f>VLOOKUP(A499,[1]Vagas!$B:$BC,37,0)</f>
        <v>ADMINISTRATIVO</v>
      </c>
      <c r="F499" s="14" t="str">
        <f>VLOOKUP(A499,[1]Vagas!$B:$BC,40,0)</f>
        <v>Onsite - Presencial</v>
      </c>
      <c r="G499" s="14"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3">
        <v>1072315</v>
      </c>
      <c r="B500" s="14" t="str">
        <f>VLOOKUP(A500,[1]Vagas!$B:$AQ,4,0)</f>
        <v>ABERTO</v>
      </c>
      <c r="C500" s="8" t="str">
        <f>_xlfn.CONCAT(VLOOKUP(A500,[1]Vagas!$B:$AQ,41,0)," / ",VLOOKUP(A500,[1]Vagas!$B:$AQ,42,0))</f>
        <v>PA / Parauapebas</v>
      </c>
      <c r="D500" s="8" t="str">
        <f>VLOOKUP(A500,[1]Vagas!$B:$BC,54,0)</f>
        <v>ESTRATÉGIA</v>
      </c>
      <c r="E500" s="8" t="str">
        <f>VLOOKUP(A500,[1]Vagas!$B:$BC,37,0)</f>
        <v>ADMINISTRATIVO</v>
      </c>
      <c r="F500" s="14" t="str">
        <f>VLOOKUP(A500,[1]Vagas!$B:$BC,40,0)</f>
        <v>Onsite - Presencial</v>
      </c>
      <c r="G500" s="14"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3">
        <v>1072318</v>
      </c>
      <c r="B501" s="14" t="str">
        <f>VLOOKUP(A501,[1]Vagas!$B:$AQ,4,0)</f>
        <v>ABERTO</v>
      </c>
      <c r="C501" s="8" t="str">
        <f>_xlfn.CONCAT(VLOOKUP(A501,[1]Vagas!$B:$AQ,41,0)," / ",VLOOKUP(A501,[1]Vagas!$B:$AQ,42,0))</f>
        <v>PA / Parauapebas</v>
      </c>
      <c r="D501" s="8" t="str">
        <f>VLOOKUP(A501,[1]Vagas!$B:$BC,54,0)</f>
        <v>LOGÍSTICA</v>
      </c>
      <c r="E501" s="8" t="str">
        <f>VLOOKUP(A501,[1]Vagas!$B:$BC,37,0)</f>
        <v>SERVIÇOS</v>
      </c>
      <c r="F501" s="14" t="str">
        <f>VLOOKUP(A501,[1]Vagas!$B:$BC,40,0)</f>
        <v>Onsite - Presencial</v>
      </c>
      <c r="G501" s="14" t="str">
        <f>VLOOKUP(A501,[1]Vagas!$B:$BC,39,0)</f>
        <v xml:space="preserve">Fiscalização/acompanhamento das obras </v>
      </c>
    </row>
    <row r="502" spans="1:7" ht="20.100000000000001" hidden="1" customHeight="1" x14ac:dyDescent="0.25">
      <c r="A502" s="13">
        <v>1072323</v>
      </c>
      <c r="B502" s="14" t="str">
        <f>VLOOKUP(A502,[1]Vagas!$B:$AQ,4,0)</f>
        <v>ABERTO</v>
      </c>
      <c r="C502" s="8" t="str">
        <f>_xlfn.CONCAT(VLOOKUP(A502,[1]Vagas!$B:$AQ,41,0)," / ",VLOOKUP(A502,[1]Vagas!$B:$AQ,42,0))</f>
        <v>PA / Parauapebas</v>
      </c>
      <c r="D502" s="8" t="str">
        <f>VLOOKUP(A502,[1]Vagas!$B:$BC,54,0)</f>
        <v>ESTRATÉGIA</v>
      </c>
      <c r="E502" s="8" t="str">
        <f>VLOOKUP(A502,[1]Vagas!$B:$BC,37,0)</f>
        <v>PROJETOS CAPITAL</v>
      </c>
      <c r="F502" s="14" t="str">
        <f>VLOOKUP(A502,[1]Vagas!$B:$BC,40,0)</f>
        <v>Onsite - Presencial</v>
      </c>
      <c r="G502" s="14" t="str">
        <f>VLOOKUP(A502,[1]Vagas!$B:$BC,39,0)</f>
        <v xml:space="preserve">Acompanhamento e controle dos orçamentos , atualização das projeções das curvas de desembolso dos projetos em implantação. </v>
      </c>
    </row>
    <row r="503" spans="1:7" ht="20.100000000000001" hidden="1" customHeight="1" x14ac:dyDescent="0.25">
      <c r="A503" s="13">
        <v>1072324</v>
      </c>
      <c r="B503" s="14"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4" t="str">
        <f>VLOOKUP(A503,[1]Vagas!$B:$BC,40,0)</f>
        <v>Híbrido - Remoto, acesso frequente</v>
      </c>
      <c r="G503" s="14"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3">
        <v>1072326</v>
      </c>
      <c r="B504" s="14"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4" t="str">
        <f>VLOOKUP(A504,[1]Vagas!$B:$BC,40,0)</f>
        <v>Onsite - Presencial</v>
      </c>
      <c r="G504" s="14" t="str">
        <f>VLOOKUP(A504,[1]Vagas!$B:$BC,39,0)</f>
        <v xml:space="preserve">Acompanhamento de indicadores e demandas operacionais de transporte leve e coletivo, </v>
      </c>
    </row>
    <row r="505" spans="1:7" ht="20.100000000000001" hidden="1" customHeight="1" x14ac:dyDescent="0.25">
      <c r="A505" s="13">
        <v>1072329</v>
      </c>
      <c r="B505" s="14" t="str">
        <f>VLOOKUP(A505,[1]Vagas!$B:$AQ,4,0)</f>
        <v>CANCELADO</v>
      </c>
      <c r="C505" s="8" t="str">
        <f>_xlfn.CONCAT(VLOOKUP(A505,[1]Vagas!$B:$AQ,41,0)," / ",VLOOKUP(A505,[1]Vagas!$B:$AQ,42,0))</f>
        <v>MG / Itabira</v>
      </c>
      <c r="D505" s="8" t="str">
        <f>VLOOKUP(A505,[1]Vagas!$B:$BC,54,0)</f>
        <v>MINA E USINA</v>
      </c>
      <c r="E505" s="8" t="str">
        <f>VLOOKUP(A505,[1]Vagas!$B:$BC,37,0)</f>
        <v>OPERAÇÃO DE USINA</v>
      </c>
      <c r="F505" s="14" t="str">
        <f>VLOOKUP(A505,[1]Vagas!$B:$BC,40,0)</f>
        <v>Híbrido - Remoto, acesso frequente</v>
      </c>
      <c r="G505" s="14"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3">
        <v>1072330</v>
      </c>
      <c r="B506" s="14" t="str">
        <f>VLOOKUP(A506,[1]Vagas!$B:$AQ,4,0)</f>
        <v>ABERTO</v>
      </c>
      <c r="C506" s="8" t="str">
        <f>_xlfn.CONCAT(VLOOKUP(A506,[1]Vagas!$B:$AQ,41,0)," / ",VLOOKUP(A506,[1]Vagas!$B:$AQ,42,0))</f>
        <v>MG / São Gonçalo do Rio Abaixo</v>
      </c>
      <c r="D506" s="8" t="str">
        <f>VLOOKUP(A506,[1]Vagas!$B:$BC,54,0)</f>
        <v>FINANÇAS</v>
      </c>
      <c r="E506" s="8" t="str">
        <f>VLOOKUP(A506,[1]Vagas!$B:$BC,37,0)</f>
        <v>FINANÇAS</v>
      </c>
      <c r="F506" s="14" t="str">
        <f>VLOOKUP(A506,[1]Vagas!$B:$BC,40,0)</f>
        <v>Onsite - Presencial</v>
      </c>
      <c r="G506" s="14"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3">
        <v>1072331</v>
      </c>
      <c r="B507" s="14" t="str">
        <f>VLOOKUP(A507,[1]Vagas!$B:$AQ,4,0)</f>
        <v>ABERTO</v>
      </c>
      <c r="C507" s="8" t="str">
        <f>_xlfn.CONCAT(VLOOKUP(A507,[1]Vagas!$B:$AQ,41,0)," / ",VLOOKUP(A507,[1]Vagas!$B:$AQ,42,0))</f>
        <v>PA / Parauapebas</v>
      </c>
      <c r="D507" s="8" t="str">
        <f>VLOOKUP(A507,[1]Vagas!$B:$BC,54,0)</f>
        <v>ESTRATÉGIA</v>
      </c>
      <c r="E507" s="8" t="str">
        <f>VLOOKUP(A507,[1]Vagas!$B:$BC,37,0)</f>
        <v>ADMINISTRATIVO</v>
      </c>
      <c r="F507" s="14" t="str">
        <f>VLOOKUP(A507,[1]Vagas!$B:$BC,40,0)</f>
        <v>Onsite - Presencial</v>
      </c>
      <c r="G507" s="14" t="str">
        <f>VLOOKUP(A507,[1]Vagas!$B:$BC,39,0)</f>
        <v>- Atuar no apoio às rotinas administrativas;
- Suporte nos controles dos escopos de atuação.
- Suportar os gestores e fiscais no atendimento aos clientes.</v>
      </c>
    </row>
    <row r="508" spans="1:7" ht="20.100000000000001" hidden="1" customHeight="1" x14ac:dyDescent="0.25">
      <c r="A508" s="13">
        <v>1072334</v>
      </c>
      <c r="B508" s="14"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4" t="str">
        <f>VLOOKUP(A508,[1]Vagas!$B:$BC,40,0)</f>
        <v>Híbrido - Remoto com acesso eventual (Ida de 1 a 2x por semana ou sob demanda)</v>
      </c>
      <c r="G508" s="14"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3">
        <v>1072337</v>
      </c>
      <c r="B509" s="14" t="str">
        <f>VLOOKUP(A509,[1]Vagas!$B:$AQ,4,0)</f>
        <v>CANCELADO</v>
      </c>
      <c r="C509" s="8" t="str">
        <f>_xlfn.CONCAT(VLOOKUP(A509,[1]Vagas!$B:$AQ,41,0)," / ",VLOOKUP(A509,[1]Vagas!$B:$AQ,42,0))</f>
        <v>MG / Itabira</v>
      </c>
      <c r="D509" s="8" t="str">
        <f>VLOOKUP(A509,[1]Vagas!$B:$BC,54,0)</f>
        <v>MINA E USINA</v>
      </c>
      <c r="E509" s="8" t="str">
        <f>VLOOKUP(A509,[1]Vagas!$B:$BC,37,0)</f>
        <v>OPERAÇÃO DE USINA</v>
      </c>
      <c r="F509" s="14" t="str">
        <f>VLOOKUP(A509,[1]Vagas!$B:$BC,40,0)</f>
        <v>Híbrido - Remoto, acesso frequente</v>
      </c>
      <c r="G509" s="14"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3">
        <v>1072345</v>
      </c>
      <c r="B510" s="14"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4" t="str">
        <f>VLOOKUP(A510,[1]Vagas!$B:$BC,40,0)</f>
        <v>Onsite - Presencial</v>
      </c>
      <c r="G510" s="14"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3">
        <v>1072346</v>
      </c>
      <c r="B511" s="14"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4" t="str">
        <f>VLOOKUP(A511,[1]Vagas!$B:$BC,40,0)</f>
        <v>Onsite - Presencial</v>
      </c>
      <c r="G511" s="14"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3">
        <v>1072347</v>
      </c>
      <c r="B512" s="14"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4" t="str">
        <f>VLOOKUP(A512,[1]Vagas!$B:$BC,40,0)</f>
        <v>Híbrido - Remoto com acesso eventual (Ida de 1 a 2x por semana ou sob demanda)</v>
      </c>
      <c r="G512" s="14"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3">
        <v>1072348</v>
      </c>
      <c r="B513" s="14" t="str">
        <f>VLOOKUP(A513,[1]Vagas!$B:$AQ,4,0)</f>
        <v>CANCELADO</v>
      </c>
      <c r="C513" s="8" t="str">
        <f>_xlfn.CONCAT(VLOOKUP(A513,[1]Vagas!$B:$AQ,41,0)," / ",VLOOKUP(A513,[1]Vagas!$B:$AQ,42,0))</f>
        <v>MG / Itabira</v>
      </c>
      <c r="D513" s="8" t="str">
        <f>VLOOKUP(A513,[1]Vagas!$B:$BC,54,0)</f>
        <v>MINA E USINA</v>
      </c>
      <c r="E513" s="8" t="str">
        <f>VLOOKUP(A513,[1]Vagas!$B:$BC,37,0)</f>
        <v>OPERAÇÃO DE USINA</v>
      </c>
      <c r="F513" s="14" t="str">
        <f>VLOOKUP(A513,[1]Vagas!$B:$BC,40,0)</f>
        <v>Híbrido - Remoto, acesso frequente</v>
      </c>
      <c r="G513" s="14"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3">
        <v>1072350</v>
      </c>
      <c r="B514" s="14" t="str">
        <f>VLOOKUP(A514,[1]Vagas!$B:$AQ,4,0)</f>
        <v>CANCELADO</v>
      </c>
      <c r="C514" s="8" t="str">
        <f>_xlfn.CONCAT(VLOOKUP(A514,[1]Vagas!$B:$AQ,41,0)," / ",VLOOKUP(A514,[1]Vagas!$B:$AQ,42,0))</f>
        <v>MG / Itabira</v>
      </c>
      <c r="D514" s="8" t="str">
        <f>VLOOKUP(A514,[1]Vagas!$B:$BC,54,0)</f>
        <v>MINA E USINA</v>
      </c>
      <c r="E514" s="8" t="str">
        <f>VLOOKUP(A514,[1]Vagas!$B:$BC,37,0)</f>
        <v>OPERAÇÃO DE USINA</v>
      </c>
      <c r="F514" s="14" t="str">
        <f>VLOOKUP(A514,[1]Vagas!$B:$BC,40,0)</f>
        <v>Híbrido - Remoto, acesso frequente</v>
      </c>
      <c r="G514" s="14"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3">
        <v>1072351</v>
      </c>
      <c r="B515" s="14" t="str">
        <f>VLOOKUP(A515,[1]Vagas!$B:$AQ,4,0)</f>
        <v>ABERTO</v>
      </c>
      <c r="C515" s="8" t="str">
        <f>_xlfn.CONCAT(VLOOKUP(A515,[1]Vagas!$B:$AQ,41,0)," / ",VLOOKUP(A515,[1]Vagas!$B:$AQ,42,0))</f>
        <v>ES / Vitória</v>
      </c>
      <c r="D515" s="8" t="str">
        <f>VLOOKUP(A515,[1]Vagas!$B:$BC,54,0)</f>
        <v>MINA E USINA</v>
      </c>
      <c r="E515" s="8" t="str">
        <f>VLOOKUP(A515,[1]Vagas!$B:$BC,37,0)</f>
        <v>ENGENHARIA</v>
      </c>
      <c r="F515" s="14" t="str">
        <f>VLOOKUP(A515,[1]Vagas!$B:$BC,40,0)</f>
        <v>Híbrido - Remoto com acesso eventual (Ida de 1 a 2x por semana ou sob demanda)</v>
      </c>
      <c r="G515" s="14"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3">
        <v>1072352</v>
      </c>
      <c r="B516" s="14" t="str">
        <f>VLOOKUP(A516,[1]Vagas!$B:$AQ,4,0)</f>
        <v>ABERTO</v>
      </c>
      <c r="C516" s="8" t="str">
        <f>_xlfn.CONCAT(VLOOKUP(A516,[1]Vagas!$B:$AQ,41,0)," / ",VLOOKUP(A516,[1]Vagas!$B:$AQ,42,0))</f>
        <v>ES / Linhares</v>
      </c>
      <c r="D516" s="8" t="str">
        <f>VLOOKUP(A516,[1]Vagas!$B:$BC,54,0)</f>
        <v>SUSTENTABILIDADE</v>
      </c>
      <c r="E516" s="8" t="str">
        <f>VLOOKUP(A516,[1]Vagas!$B:$BC,37,0)</f>
        <v>SUSTENTABILIDADE</v>
      </c>
      <c r="F516" s="14" t="str">
        <f>VLOOKUP(A516,[1]Vagas!$B:$BC,40,0)</f>
        <v>Híbrido - Remoto, acesso frequente</v>
      </c>
      <c r="G516" s="14"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3">
        <v>1072356</v>
      </c>
      <c r="B517" s="14"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4" t="str">
        <f>VLOOKUP(A517,[1]Vagas!$B:$BC,40,0)</f>
        <v>Onsite - Presencial</v>
      </c>
      <c r="G517" s="14"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3">
        <v>1072357</v>
      </c>
      <c r="B518" s="14" t="str">
        <f>VLOOKUP(A518,[1]Vagas!$B:$AQ,4,0)</f>
        <v>ABERTO</v>
      </c>
      <c r="C518" s="8" t="str">
        <f>_xlfn.CONCAT(VLOOKUP(A518,[1]Vagas!$B:$AQ,41,0)," / ",VLOOKUP(A518,[1]Vagas!$B:$AQ,42,0))</f>
        <v>MG / Nova Lima</v>
      </c>
      <c r="D518" s="8" t="str">
        <f>VLOOKUP(A518,[1]Vagas!$B:$BC,54,0)</f>
        <v>ESTRATÉGIA</v>
      </c>
      <c r="E518" s="8" t="str">
        <f>VLOOKUP(A518,[1]Vagas!$B:$BC,37,0)</f>
        <v>PROJETOS CAPITAL</v>
      </c>
      <c r="F518" s="14" t="str">
        <f>VLOOKUP(A518,[1]Vagas!$B:$BC,40,0)</f>
        <v>Híbrido - Remoto com acesso eventual (Ida de 1 a 2x por semana ou sob demanda)</v>
      </c>
      <c r="G518" s="14"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3">
        <v>1072358</v>
      </c>
      <c r="B519" s="14"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4" t="str">
        <f>VLOOKUP(A519,[1]Vagas!$B:$BC,40,0)</f>
        <v>Onsite - Presencial</v>
      </c>
      <c r="G519" s="14"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3">
        <v>1072362</v>
      </c>
      <c r="B520" s="14" t="str">
        <f>VLOOKUP(A520,[1]Vagas!$B:$AQ,4,0)</f>
        <v>ABERTO</v>
      </c>
      <c r="C520" s="8" t="str">
        <f>_xlfn.CONCAT(VLOOKUP(A520,[1]Vagas!$B:$AQ,41,0)," / ",VLOOKUP(A520,[1]Vagas!$B:$AQ,42,0))</f>
        <v>MG / Congonhas</v>
      </c>
      <c r="D520" s="8" t="str">
        <f>VLOOKUP(A520,[1]Vagas!$B:$BC,54,0)</f>
        <v>MINA E USINA</v>
      </c>
      <c r="E520" s="8" t="str">
        <f>VLOOKUP(A520,[1]Vagas!$B:$BC,37,0)</f>
        <v>GEOTECNIA</v>
      </c>
      <c r="F520" s="14" t="str">
        <f>VLOOKUP(A520,[1]Vagas!$B:$BC,40,0)</f>
        <v>Onsite - Presencial</v>
      </c>
      <c r="G520" s="14"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3">
        <v>1072364</v>
      </c>
      <c r="B521" s="14" t="str">
        <f>VLOOKUP(A521,[1]Vagas!$B:$AQ,4,0)</f>
        <v>CANCELADO</v>
      </c>
      <c r="C521" s="8" t="str">
        <f>_xlfn.CONCAT(VLOOKUP(A521,[1]Vagas!$B:$AQ,41,0)," / ",VLOOKUP(A521,[1]Vagas!$B:$AQ,42,0))</f>
        <v>MG / Itabira</v>
      </c>
      <c r="D521" s="8" t="str">
        <f>VLOOKUP(A521,[1]Vagas!$B:$BC,54,0)</f>
        <v>MINA E USINA</v>
      </c>
      <c r="E521" s="8" t="str">
        <f>VLOOKUP(A521,[1]Vagas!$B:$BC,37,0)</f>
        <v>OPERAÇÃO DE USINA</v>
      </c>
      <c r="F521" s="14" t="str">
        <f>VLOOKUP(A521,[1]Vagas!$B:$BC,40,0)</f>
        <v>Híbrido - Remoto, acesso frequente</v>
      </c>
      <c r="G521" s="14"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3">
        <v>1072365</v>
      </c>
      <c r="B522" s="14"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4" t="str">
        <f>VLOOKUP(A522,[1]Vagas!$B:$BC,40,0)</f>
        <v>Onsite - Presencial</v>
      </c>
      <c r="G522" s="14"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3">
        <v>1072366</v>
      </c>
      <c r="B523" s="14"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4" t="str">
        <f>VLOOKUP(A523,[1]Vagas!$B:$BC,40,0)</f>
        <v>Onsite - Presencial</v>
      </c>
      <c r="G523" s="14"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3">
        <v>1072369</v>
      </c>
      <c r="B524" s="14" t="str">
        <f>VLOOKUP(A524,[1]Vagas!$B:$AQ,4,0)</f>
        <v>ABERTO</v>
      </c>
      <c r="C524" s="8" t="str">
        <f>_xlfn.CONCAT(VLOOKUP(A524,[1]Vagas!$B:$AQ,41,0)," / ",VLOOKUP(A524,[1]Vagas!$B:$AQ,42,0))</f>
        <v>RJ / Itaguaí</v>
      </c>
      <c r="D524" s="8" t="str">
        <f>VLOOKUP(A524,[1]Vagas!$B:$BC,54,0)</f>
        <v>PORTOS</v>
      </c>
      <c r="E524" s="8" t="str">
        <f>VLOOKUP(A524,[1]Vagas!$B:$BC,37,0)</f>
        <v>ENGENHARIA</v>
      </c>
      <c r="F524" s="14" t="str">
        <f>VLOOKUP(A524,[1]Vagas!$B:$BC,40,0)</f>
        <v>Híbrido - Remoto, acesso frequente</v>
      </c>
      <c r="G524" s="14"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3">
        <v>1072371</v>
      </c>
      <c r="B525" s="14"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4" t="str">
        <f>VLOOKUP(A525,[1]Vagas!$B:$BC,40,0)</f>
        <v>Onsite - Presencial</v>
      </c>
      <c r="G525" s="14"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3">
        <v>1072375</v>
      </c>
      <c r="B526" s="14" t="str">
        <f>VLOOKUP(A526,[1]Vagas!$B:$AQ,4,0)</f>
        <v>ABERTO</v>
      </c>
      <c r="C526" s="8" t="str">
        <f>_xlfn.CONCAT(VLOOKUP(A526,[1]Vagas!$B:$AQ,41,0)," / ",VLOOKUP(A526,[1]Vagas!$B:$AQ,42,0))</f>
        <v>MA / São Luís</v>
      </c>
      <c r="D526" s="8" t="str">
        <f>VLOOKUP(A526,[1]Vagas!$B:$BC,54,0)</f>
        <v>MEIO AMBIENTE</v>
      </c>
      <c r="E526" s="8" t="str">
        <f>VLOOKUP(A526,[1]Vagas!$B:$BC,37,0)</f>
        <v>MEIO AMBIENTE</v>
      </c>
      <c r="F526" s="14" t="str">
        <f>VLOOKUP(A526,[1]Vagas!$B:$BC,40,0)</f>
        <v>Híbrido - Remoto, acesso frequente</v>
      </c>
      <c r="G526" s="14"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3">
        <v>1072377</v>
      </c>
      <c r="B527" s="14" t="str">
        <f>VLOOKUP(A527,[1]Vagas!$B:$AQ,4,0)</f>
        <v>ABERTO</v>
      </c>
      <c r="C527" s="8" t="str">
        <f>_xlfn.CONCAT(VLOOKUP(A527,[1]Vagas!$B:$AQ,41,0)," / ",VLOOKUP(A527,[1]Vagas!$B:$AQ,42,0))</f>
        <v>PA / Parauapebas</v>
      </c>
      <c r="D527" s="8" t="str">
        <f>VLOOKUP(A527,[1]Vagas!$B:$BC,54,0)</f>
        <v>SUSTENTABILIDADE</v>
      </c>
      <c r="E527" s="8" t="str">
        <f>VLOOKUP(A527,[1]Vagas!$B:$BC,37,0)</f>
        <v>SUSTENTABILIDADE</v>
      </c>
      <c r="F527" s="14" t="str">
        <f>VLOOKUP(A527,[1]Vagas!$B:$BC,40,0)</f>
        <v>Híbrido - Remoto com acesso eventual (Ida de 1 a 2x por semana ou sob demanda)</v>
      </c>
      <c r="G527" s="14"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3">
        <v>1072378</v>
      </c>
      <c r="B528" s="14"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4" t="str">
        <f>VLOOKUP(A528,[1]Vagas!$B:$BC,40,0)</f>
        <v>Híbrido - Remoto com acesso eventual (Ida de 1 a 2x por semana ou sob demanda)</v>
      </c>
      <c r="G528" s="14"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3">
        <v>1072380</v>
      </c>
      <c r="B529" s="14" t="str">
        <f>VLOOKUP(A529,[1]Vagas!$B:$AQ,4,0)</f>
        <v>ABERTO</v>
      </c>
      <c r="C529" s="8" t="str">
        <f>_xlfn.CONCAT(VLOOKUP(A529,[1]Vagas!$B:$AQ,41,0)," / ",VLOOKUP(A529,[1]Vagas!$B:$AQ,42,0))</f>
        <v>RJ / Rio de Janeiro</v>
      </c>
      <c r="D529" s="8" t="str">
        <f>VLOOKUP(A529,[1]Vagas!$B:$BC,54,0)</f>
        <v>FINANÇAS</v>
      </c>
      <c r="E529" s="8" t="str">
        <f>VLOOKUP(A529,[1]Vagas!$B:$BC,37,0)</f>
        <v>GESTÃO DE CONTRATOS</v>
      </c>
      <c r="F529" s="14" t="str">
        <f>VLOOKUP(A529,[1]Vagas!$B:$BC,40,0)</f>
        <v>Híbrido - Remoto com acesso eventual (Ida de 1 a 2x por semana ou sob demanda)</v>
      </c>
      <c r="G529" s="14" t="str">
        <f>VLOOKUP(A529,[1]Vagas!$B:$BC,39,0)</f>
        <v>Tratamento dos chamados de solicitações de Pagamentos;
Controle da Base de Contratos;
Criação e acompanhamento de Indicadores da área.</v>
      </c>
    </row>
    <row r="530" spans="1:7" ht="20.100000000000001" hidden="1" customHeight="1" x14ac:dyDescent="0.25">
      <c r="A530" s="13">
        <v>1072383</v>
      </c>
      <c r="B530" s="14" t="str">
        <f>VLOOKUP(A530,[1]Vagas!$B:$AQ,4,0)</f>
        <v>ABERTO</v>
      </c>
      <c r="C530" s="8" t="str">
        <f>_xlfn.CONCAT(VLOOKUP(A530,[1]Vagas!$B:$AQ,41,0)," / ",VLOOKUP(A530,[1]Vagas!$B:$AQ,42,0))</f>
        <v>MG / Nova Lima</v>
      </c>
      <c r="D530" s="8" t="str">
        <f>VLOOKUP(A530,[1]Vagas!$B:$BC,54,0)</f>
        <v>SUPRIMENTOS</v>
      </c>
      <c r="E530" s="8" t="str">
        <f>VLOOKUP(A530,[1]Vagas!$B:$BC,37,0)</f>
        <v>SUPRIMENTOS</v>
      </c>
      <c r="F530" s="14" t="str">
        <f>VLOOKUP(A530,[1]Vagas!$B:$BC,40,0)</f>
        <v>Híbrido - Remoto com acesso eventual (Ida de 1 a 2x por semana ou sob demanda)</v>
      </c>
      <c r="G530" s="14"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3">
        <v>1072385</v>
      </c>
      <c r="B531" s="14" t="str">
        <f>VLOOKUP(A531,[1]Vagas!$B:$AQ,4,0)</f>
        <v>ABERTO</v>
      </c>
      <c r="C531" s="8" t="str">
        <f>_xlfn.CONCAT(VLOOKUP(A531,[1]Vagas!$B:$AQ,41,0)," / ",VLOOKUP(A531,[1]Vagas!$B:$AQ,42,0))</f>
        <v>MG / Itabira</v>
      </c>
      <c r="D531" s="8" t="str">
        <f>VLOOKUP(A531,[1]Vagas!$B:$BC,54,0)</f>
        <v>LOGÍSTICA</v>
      </c>
      <c r="E531" s="8" t="str">
        <f>VLOOKUP(A531,[1]Vagas!$B:$BC,37,0)</f>
        <v>INFRAESTRUTURA</v>
      </c>
      <c r="F531" s="14" t="str">
        <f>VLOOKUP(A531,[1]Vagas!$B:$BC,40,0)</f>
        <v>Onsite - Presencial</v>
      </c>
      <c r="G531" s="14"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3">
        <v>1072391</v>
      </c>
      <c r="B532" s="14" t="str">
        <f>VLOOKUP(A532,[1]Vagas!$B:$AQ,4,0)</f>
        <v>CANCELADO</v>
      </c>
      <c r="C532" s="8" t="str">
        <f>_xlfn.CONCAT(VLOOKUP(A532,[1]Vagas!$B:$AQ,41,0)," / ",VLOOKUP(A532,[1]Vagas!$B:$AQ,42,0))</f>
        <v>MG / Itabira</v>
      </c>
      <c r="D532" s="8" t="str">
        <f>VLOOKUP(A532,[1]Vagas!$B:$BC,54,0)</f>
        <v>MINA E USINA</v>
      </c>
      <c r="E532" s="8" t="str">
        <f>VLOOKUP(A532,[1]Vagas!$B:$BC,37,0)</f>
        <v>MANUTENÇÃO DE USINA</v>
      </c>
      <c r="F532" s="14" t="str">
        <f>VLOOKUP(A532,[1]Vagas!$B:$BC,40,0)</f>
        <v>Híbrido - Remoto, acesso frequente</v>
      </c>
      <c r="G532" s="14"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3">
        <v>1072392</v>
      </c>
      <c r="B533" s="14" t="str">
        <f>VLOOKUP(A533,[1]Vagas!$B:$AQ,4,0)</f>
        <v>ABERTO</v>
      </c>
      <c r="C533" s="8" t="str">
        <f>_xlfn.CONCAT(VLOOKUP(A533,[1]Vagas!$B:$AQ,41,0)," / ",VLOOKUP(A533,[1]Vagas!$B:$AQ,42,0))</f>
        <v>MG / Nova Lima</v>
      </c>
      <c r="D533" s="8" t="str">
        <f>VLOOKUP(A533,[1]Vagas!$B:$BC,54,0)</f>
        <v>SUPRIMENTOS</v>
      </c>
      <c r="E533" s="8" t="str">
        <f>VLOOKUP(A533,[1]Vagas!$B:$BC,37,0)</f>
        <v>SUPRIMENTOS</v>
      </c>
      <c r="F533" s="14" t="str">
        <f>VLOOKUP(A533,[1]Vagas!$B:$BC,40,0)</f>
        <v>Híbrido - Remoto com acesso eventual (Ida de 1 a 2x por semana ou sob demanda)</v>
      </c>
      <c r="G533" s="14" t="str">
        <f>VLOOKUP(A533,[1]Vagas!$B:$BC,39,0)</f>
        <v xml:space="preserve">Auxiliar na gestão de inservíveis, inventário e diligenciamento de pedidos.
</v>
      </c>
    </row>
    <row r="534" spans="1:7" ht="20.100000000000001" hidden="1" customHeight="1" x14ac:dyDescent="0.25">
      <c r="A534" s="13">
        <v>1072395</v>
      </c>
      <c r="B534" s="14" t="str">
        <f>VLOOKUP(A534,[1]Vagas!$B:$AQ,4,0)</f>
        <v>ABERTO</v>
      </c>
      <c r="C534" s="8" t="str">
        <f>_xlfn.CONCAT(VLOOKUP(A534,[1]Vagas!$B:$AQ,41,0)," / ",VLOOKUP(A534,[1]Vagas!$B:$AQ,42,0))</f>
        <v>MG / Nova Lima</v>
      </c>
      <c r="D534" s="8" t="str">
        <f>VLOOKUP(A534,[1]Vagas!$B:$BC,54,0)</f>
        <v>ESTRATÉGIA</v>
      </c>
      <c r="E534" s="8" t="str">
        <f>VLOOKUP(A534,[1]Vagas!$B:$BC,37,0)</f>
        <v>PROJETOS CAPITAL</v>
      </c>
      <c r="F534" s="14" t="str">
        <f>VLOOKUP(A534,[1]Vagas!$B:$BC,40,0)</f>
        <v>Híbrido - Remoto com acesso eventual (Ida de 1 a 2x por semana ou sob demanda)</v>
      </c>
      <c r="G534" s="14"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3">
        <v>1072399</v>
      </c>
      <c r="B535" s="14" t="str">
        <f>VLOOKUP(A535,[1]Vagas!$B:$AQ,4,0)</f>
        <v>ABERTO</v>
      </c>
      <c r="C535" s="8" t="str">
        <f>_xlfn.CONCAT(VLOOKUP(A535,[1]Vagas!$B:$AQ,41,0)," / ",VLOOKUP(A535,[1]Vagas!$B:$AQ,42,0))</f>
        <v>ES / Vitória</v>
      </c>
      <c r="D535" s="8" t="str">
        <f>VLOOKUP(A535,[1]Vagas!$B:$BC,54,0)</f>
        <v>PORTOS</v>
      </c>
      <c r="E535" s="8" t="str">
        <f>VLOOKUP(A535,[1]Vagas!$B:$BC,37,0)</f>
        <v>MANUTENÇÃO DE PORTO</v>
      </c>
      <c r="F535" s="14" t="str">
        <f>VLOOKUP(A535,[1]Vagas!$B:$BC,40,0)</f>
        <v>Onsite - Presencial</v>
      </c>
      <c r="G535" s="14"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3">
        <v>1072400</v>
      </c>
      <c r="B536" s="14" t="str">
        <f>VLOOKUP(A536,[1]Vagas!$B:$AQ,4,0)</f>
        <v>ABERTO</v>
      </c>
      <c r="C536" s="8" t="str">
        <f>_xlfn.CONCAT(VLOOKUP(A536,[1]Vagas!$B:$AQ,41,0)," / ",VLOOKUP(A536,[1]Vagas!$B:$AQ,42,0))</f>
        <v>MG / Nova Lima</v>
      </c>
      <c r="D536" s="8" t="str">
        <f>VLOOKUP(A536,[1]Vagas!$B:$BC,54,0)</f>
        <v>MINA E USINA</v>
      </c>
      <c r="E536" s="8" t="str">
        <f>VLOOKUP(A536,[1]Vagas!$B:$BC,37,0)</f>
        <v>Manutenção</v>
      </c>
      <c r="F536" s="14" t="str">
        <f>VLOOKUP(A536,[1]Vagas!$B:$BC,40,0)</f>
        <v>Híbrido - Remoto, acesso frequente</v>
      </c>
      <c r="G536" s="14"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3">
        <v>1072401</v>
      </c>
      <c r="B537" s="14" t="str">
        <f>VLOOKUP(A537,[1]Vagas!$B:$AQ,4,0)</f>
        <v>ABERTO</v>
      </c>
      <c r="C537" s="8" t="str">
        <f>_xlfn.CONCAT(VLOOKUP(A537,[1]Vagas!$B:$AQ,41,0)," / ",VLOOKUP(A537,[1]Vagas!$B:$AQ,42,0))</f>
        <v>MG / Nova Lima</v>
      </c>
      <c r="D537" s="8" t="str">
        <f>VLOOKUP(A537,[1]Vagas!$B:$BC,54,0)</f>
        <v>SUPRIMENTOS</v>
      </c>
      <c r="E537" s="8" t="str">
        <f>VLOOKUP(A537,[1]Vagas!$B:$BC,37,0)</f>
        <v>SUPRIMENTOS</v>
      </c>
      <c r="F537" s="14" t="str">
        <f>VLOOKUP(A537,[1]Vagas!$B:$BC,40,0)</f>
        <v>Híbrido - Remoto com acesso eventual (Ida de 1 a 2x por semana ou sob demanda)</v>
      </c>
      <c r="G537" s="14"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3">
        <v>1072402</v>
      </c>
      <c r="B538" s="14"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4" t="str">
        <f>VLOOKUP(A538,[1]Vagas!$B:$BC,40,0)</f>
        <v>Híbrido - Remoto, acesso frequente</v>
      </c>
      <c r="G538" s="14" t="str">
        <f>VLOOKUP(A538,[1]Vagas!$B:$BC,39,0)</f>
        <v>Acompanhamento técnico das obras e do planejamento físico e financeiro dos projetos</v>
      </c>
    </row>
    <row r="539" spans="1:7" ht="20.100000000000001" hidden="1" customHeight="1" x14ac:dyDescent="0.25">
      <c r="A539" s="13">
        <v>1072407</v>
      </c>
      <c r="B539" s="14" t="str">
        <f>VLOOKUP(A539,[1]Vagas!$B:$AQ,4,0)</f>
        <v>ABERTO</v>
      </c>
      <c r="C539" s="8" t="str">
        <f>_xlfn.CONCAT(VLOOKUP(A539,[1]Vagas!$B:$AQ,41,0)," / ",VLOOKUP(A539,[1]Vagas!$B:$AQ,42,0))</f>
        <v>RJ / Itaguaí</v>
      </c>
      <c r="D539" s="8" t="str">
        <f>VLOOKUP(A539,[1]Vagas!$B:$BC,54,0)</f>
        <v>PORTOS</v>
      </c>
      <c r="E539" s="8" t="str">
        <f>VLOOKUP(A539,[1]Vagas!$B:$BC,37,0)</f>
        <v>MANUTENÇÃO DE PORTO</v>
      </c>
      <c r="F539" s="14" t="str">
        <f>VLOOKUP(A539,[1]Vagas!$B:$BC,40,0)</f>
        <v>Onsite - Presencial</v>
      </c>
      <c r="G539" s="14" t="str">
        <f>VLOOKUP(A539,[1]Vagas!$B:$BC,39,0)</f>
        <v>Atividades de rotinas da supervisão e VPS.</v>
      </c>
    </row>
    <row r="540" spans="1:7" ht="20.100000000000001" hidden="1" customHeight="1" x14ac:dyDescent="0.25">
      <c r="A540" s="13">
        <v>1072410</v>
      </c>
      <c r="B540" s="14"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4" t="str">
        <f>VLOOKUP(A540,[1]Vagas!$B:$BC,40,0)</f>
        <v>Híbrido - Remoto, acesso frequente</v>
      </c>
      <c r="G540" s="14"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3">
        <v>1072411</v>
      </c>
      <c r="B541" s="14" t="str">
        <f>VLOOKUP(A541,[1]Vagas!$B:$AQ,4,0)</f>
        <v>ABERTO</v>
      </c>
      <c r="C541" s="8" t="str">
        <f>_xlfn.CONCAT(VLOOKUP(A541,[1]Vagas!$B:$AQ,41,0)," / ",VLOOKUP(A541,[1]Vagas!$B:$AQ,42,0))</f>
        <v>MG / Itabirito</v>
      </c>
      <c r="D541" s="8" t="str">
        <f>VLOOKUP(A541,[1]Vagas!$B:$BC,54,0)</f>
        <v>MINA E USINA</v>
      </c>
      <c r="E541" s="8" t="str">
        <f>VLOOKUP(A541,[1]Vagas!$B:$BC,37,0)</f>
        <v>MANUTENÇÃO DE USINA</v>
      </c>
      <c r="F541" s="14" t="str">
        <f>VLOOKUP(A541,[1]Vagas!$B:$BC,40,0)</f>
        <v>Híbrido - Remoto, acesso frequente</v>
      </c>
      <c r="G541" s="14"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3">
        <v>1072413</v>
      </c>
      <c r="B542" s="14" t="str">
        <f>VLOOKUP(A542,[1]Vagas!$B:$AQ,4,0)</f>
        <v>ABERTO</v>
      </c>
      <c r="C542" s="8" t="str">
        <f>_xlfn.CONCAT(VLOOKUP(A542,[1]Vagas!$B:$AQ,41,0)," / ",VLOOKUP(A542,[1]Vagas!$B:$AQ,42,0))</f>
        <v>MG / Itabirito</v>
      </c>
      <c r="D542" s="8" t="str">
        <f>VLOOKUP(A542,[1]Vagas!$B:$BC,54,0)</f>
        <v>MINA E USINA</v>
      </c>
      <c r="E542" s="8" t="str">
        <f>VLOOKUP(A542,[1]Vagas!$B:$BC,37,0)</f>
        <v>MANUTENÇÃO DE USINA</v>
      </c>
      <c r="F542" s="14" t="str">
        <f>VLOOKUP(A542,[1]Vagas!$B:$BC,40,0)</f>
        <v>Híbrido - Remoto, acesso frequente</v>
      </c>
      <c r="G542" s="14"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3">
        <v>1072415</v>
      </c>
      <c r="B543" s="14" t="str">
        <f>VLOOKUP(A543,[1]Vagas!$B:$AQ,4,0)</f>
        <v>CANCELADO</v>
      </c>
      <c r="C543" s="8" t="str">
        <f>_xlfn.CONCAT(VLOOKUP(A543,[1]Vagas!$B:$AQ,41,0)," / ",VLOOKUP(A543,[1]Vagas!$B:$AQ,42,0))</f>
        <v>MG / Itabira</v>
      </c>
      <c r="D543" s="8" t="str">
        <f>VLOOKUP(A543,[1]Vagas!$B:$BC,54,0)</f>
        <v>MINA E USINA</v>
      </c>
      <c r="E543" s="8" t="str">
        <f>VLOOKUP(A543,[1]Vagas!$B:$BC,37,0)</f>
        <v>PLANEJAMENTO CURTO PRAZO</v>
      </c>
      <c r="F543" s="14" t="str">
        <f>VLOOKUP(A543,[1]Vagas!$B:$BC,40,0)</f>
        <v>Híbrido - Remoto, acesso frequente</v>
      </c>
      <c r="G543" s="14" t="str">
        <f>VLOOKUP(A543,[1]Vagas!$B:$BC,39,0)</f>
        <v>controles de recursos, analises de custos e estimativa de recursos para planejamentos de manutenção.</v>
      </c>
    </row>
    <row r="544" spans="1:7" ht="20.100000000000001" hidden="1" customHeight="1" x14ac:dyDescent="0.25">
      <c r="A544" s="13">
        <v>1072417</v>
      </c>
      <c r="B544" s="14" t="str">
        <f>VLOOKUP(A544,[1]Vagas!$B:$AQ,4,0)</f>
        <v>ABERTO</v>
      </c>
      <c r="C544" s="8" t="str">
        <f>_xlfn.CONCAT(VLOOKUP(A544,[1]Vagas!$B:$AQ,41,0)," / ",VLOOKUP(A544,[1]Vagas!$B:$AQ,42,0))</f>
        <v>MG / Itabirito</v>
      </c>
      <c r="D544" s="8" t="str">
        <f>VLOOKUP(A544,[1]Vagas!$B:$BC,54,0)</f>
        <v>MINA E USINA</v>
      </c>
      <c r="E544" s="8" t="str">
        <f>VLOOKUP(A544,[1]Vagas!$B:$BC,37,0)</f>
        <v>MANUTENÇÃO DE USINA</v>
      </c>
      <c r="F544" s="14" t="str">
        <f>VLOOKUP(A544,[1]Vagas!$B:$BC,40,0)</f>
        <v>Híbrido - Remoto, acesso frequente</v>
      </c>
      <c r="G544" s="14"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3">
        <v>1072418</v>
      </c>
      <c r="B545" s="14" t="str">
        <f>VLOOKUP(A545,[1]Vagas!$B:$AQ,4,0)</f>
        <v>ABERTO</v>
      </c>
      <c r="C545" s="8" t="str">
        <f>_xlfn.CONCAT(VLOOKUP(A545,[1]Vagas!$B:$AQ,41,0)," / ",VLOOKUP(A545,[1]Vagas!$B:$AQ,42,0))</f>
        <v>MG / Itabirito</v>
      </c>
      <c r="D545" s="8" t="str">
        <f>VLOOKUP(A545,[1]Vagas!$B:$BC,54,0)</f>
        <v>MINA E USINA</v>
      </c>
      <c r="E545" s="8" t="str">
        <f>VLOOKUP(A545,[1]Vagas!$B:$BC,37,0)</f>
        <v>MANUTENÇÃO DE USINA</v>
      </c>
      <c r="F545" s="14" t="str">
        <f>VLOOKUP(A545,[1]Vagas!$B:$BC,40,0)</f>
        <v>Híbrido - Remoto, acesso frequente</v>
      </c>
      <c r="G545" s="14"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3">
        <v>1072420</v>
      </c>
      <c r="B546" s="14" t="str">
        <f>VLOOKUP(A546,[1]Vagas!$B:$AQ,4,0)</f>
        <v>ABERTO</v>
      </c>
      <c r="C546" s="8" t="str">
        <f>_xlfn.CONCAT(VLOOKUP(A546,[1]Vagas!$B:$AQ,41,0)," / ",VLOOKUP(A546,[1]Vagas!$B:$AQ,42,0))</f>
        <v>MG / Itabirito</v>
      </c>
      <c r="D546" s="8" t="str">
        <f>VLOOKUP(A546,[1]Vagas!$B:$BC,54,0)</f>
        <v>MINA E USINA</v>
      </c>
      <c r="E546" s="8" t="str">
        <f>VLOOKUP(A546,[1]Vagas!$B:$BC,37,0)</f>
        <v>MANUTENÇÃO DE USINA</v>
      </c>
      <c r="F546" s="14" t="str">
        <f>VLOOKUP(A546,[1]Vagas!$B:$BC,40,0)</f>
        <v>Híbrido - Remoto, acesso frequente</v>
      </c>
      <c r="G546" s="14"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3">
        <v>1072421</v>
      </c>
      <c r="B547" s="14" t="str">
        <f>VLOOKUP(A547,[1]Vagas!$B:$AQ,4,0)</f>
        <v>ABERTO</v>
      </c>
      <c r="C547" s="8" t="str">
        <f>_xlfn.CONCAT(VLOOKUP(A547,[1]Vagas!$B:$AQ,41,0)," / ",VLOOKUP(A547,[1]Vagas!$B:$AQ,42,0))</f>
        <v>MG / Itabirito</v>
      </c>
      <c r="D547" s="8" t="str">
        <f>VLOOKUP(A547,[1]Vagas!$B:$BC,54,0)</f>
        <v>MINA E USINA</v>
      </c>
      <c r="E547" s="8" t="str">
        <f>VLOOKUP(A547,[1]Vagas!$B:$BC,37,0)</f>
        <v>MANUTENÇÃO DE USINA</v>
      </c>
      <c r="F547" s="14" t="str">
        <f>VLOOKUP(A547,[1]Vagas!$B:$BC,40,0)</f>
        <v>Híbrido - Remoto, acesso frequente</v>
      </c>
      <c r="G547" s="14"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3">
        <v>1072422</v>
      </c>
      <c r="B548" s="14"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4" t="str">
        <f>VLOOKUP(A548,[1]Vagas!$B:$BC,40,0)</f>
        <v>Híbrido - Remoto com acesso eventual (Ida de 1 a 2x por semana ou sob demanda)</v>
      </c>
      <c r="G548" s="14"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3">
        <v>1072423</v>
      </c>
      <c r="B549" s="14" t="str">
        <f>VLOOKUP(A549,[1]Vagas!$B:$AQ,4,0)</f>
        <v>ABERTO</v>
      </c>
      <c r="C549" s="8" t="str">
        <f>_xlfn.CONCAT(VLOOKUP(A549,[1]Vagas!$B:$AQ,41,0)," / ",VLOOKUP(A549,[1]Vagas!$B:$AQ,42,0))</f>
        <v>MG / Itabirito</v>
      </c>
      <c r="D549" s="8" t="str">
        <f>VLOOKUP(A549,[1]Vagas!$B:$BC,54,0)</f>
        <v>MINA E USINA</v>
      </c>
      <c r="E549" s="8" t="str">
        <f>VLOOKUP(A549,[1]Vagas!$B:$BC,37,0)</f>
        <v>MANUTENÇÃO DE USINA</v>
      </c>
      <c r="F549" s="14" t="str">
        <f>VLOOKUP(A549,[1]Vagas!$B:$BC,40,0)</f>
        <v>Híbrido - Remoto, acesso frequente</v>
      </c>
      <c r="G549" s="14"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3">
        <v>1072425</v>
      </c>
      <c r="B550" s="14" t="str">
        <f>VLOOKUP(A550,[1]Vagas!$B:$AQ,4,0)</f>
        <v>ABERTO</v>
      </c>
      <c r="C550" s="8" t="str">
        <f>_xlfn.CONCAT(VLOOKUP(A550,[1]Vagas!$B:$AQ,41,0)," / ",VLOOKUP(A550,[1]Vagas!$B:$AQ,42,0))</f>
        <v>MG / Itabirito</v>
      </c>
      <c r="D550" s="8" t="str">
        <f>VLOOKUP(A550,[1]Vagas!$B:$BC,54,0)</f>
        <v>MINA E USINA</v>
      </c>
      <c r="E550" s="8" t="str">
        <f>VLOOKUP(A550,[1]Vagas!$B:$BC,37,0)</f>
        <v>MANUTENÇÃO DE USINA</v>
      </c>
      <c r="F550" s="14" t="str">
        <f>VLOOKUP(A550,[1]Vagas!$B:$BC,40,0)</f>
        <v>Híbrido - Remoto, acesso frequente</v>
      </c>
      <c r="G550" s="14"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3">
        <v>1072426</v>
      </c>
      <c r="B551" s="14" t="str">
        <f>VLOOKUP(A551,[1]Vagas!$B:$AQ,4,0)</f>
        <v>ABERTO</v>
      </c>
      <c r="C551" s="8" t="str">
        <f>_xlfn.CONCAT(VLOOKUP(A551,[1]Vagas!$B:$AQ,41,0)," / ",VLOOKUP(A551,[1]Vagas!$B:$AQ,42,0))</f>
        <v>MG / Itabirito</v>
      </c>
      <c r="D551" s="8" t="str">
        <f>VLOOKUP(A551,[1]Vagas!$B:$BC,54,0)</f>
        <v>MINA E USINA</v>
      </c>
      <c r="E551" s="8" t="str">
        <f>VLOOKUP(A551,[1]Vagas!$B:$BC,37,0)</f>
        <v>MANUTENÇÃO DE USINA</v>
      </c>
      <c r="F551" s="14" t="str">
        <f>VLOOKUP(A551,[1]Vagas!$B:$BC,40,0)</f>
        <v>Híbrido - Remoto, acesso frequente</v>
      </c>
      <c r="G551" s="14"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3">
        <v>1072427</v>
      </c>
      <c r="B552" s="14" t="str">
        <f>VLOOKUP(A552,[1]Vagas!$B:$AQ,4,0)</f>
        <v>ABERTO</v>
      </c>
      <c r="C552" s="8" t="str">
        <f>_xlfn.CONCAT(VLOOKUP(A552,[1]Vagas!$B:$AQ,41,0)," / ",VLOOKUP(A552,[1]Vagas!$B:$AQ,42,0))</f>
        <v>ES / Vitória</v>
      </c>
      <c r="D552" s="8" t="str">
        <f>VLOOKUP(A552,[1]Vagas!$B:$BC,54,0)</f>
        <v>MINA E USINA</v>
      </c>
      <c r="E552" s="8" t="str">
        <f>VLOOKUP(A552,[1]Vagas!$B:$BC,37,0)</f>
        <v>PROCESSOS</v>
      </c>
      <c r="F552" s="14" t="str">
        <f>VLOOKUP(A552,[1]Vagas!$B:$BC,40,0)</f>
        <v>Híbrido - Remoto, acesso frequente</v>
      </c>
      <c r="G552" s="14"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3">
        <v>1072428</v>
      </c>
      <c r="B553" s="14"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4" t="str">
        <f>VLOOKUP(A553,[1]Vagas!$B:$BC,40,0)</f>
        <v>Onsite - Presencial</v>
      </c>
      <c r="G553" s="14"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3">
        <v>1072429</v>
      </c>
      <c r="B554" s="14" t="str">
        <f>VLOOKUP(A554,[1]Vagas!$B:$AQ,4,0)</f>
        <v>ABERTO</v>
      </c>
      <c r="C554" s="8" t="str">
        <f>_xlfn.CONCAT(VLOOKUP(A554,[1]Vagas!$B:$AQ,41,0)," / ",VLOOKUP(A554,[1]Vagas!$B:$AQ,42,0))</f>
        <v>MG / Itabirito</v>
      </c>
      <c r="D554" s="8" t="str">
        <f>VLOOKUP(A554,[1]Vagas!$B:$BC,54,0)</f>
        <v>MINA E USINA</v>
      </c>
      <c r="E554" s="8" t="str">
        <f>VLOOKUP(A554,[1]Vagas!$B:$BC,37,0)</f>
        <v>MANUTENÇÃO DE USINA</v>
      </c>
      <c r="F554" s="14" t="str">
        <f>VLOOKUP(A554,[1]Vagas!$B:$BC,40,0)</f>
        <v>Híbrido - Remoto, acesso frequente</v>
      </c>
      <c r="G554" s="14"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3">
        <v>1072430</v>
      </c>
      <c r="B555" s="14" t="str">
        <f>VLOOKUP(A555,[1]Vagas!$B:$AQ,4,0)</f>
        <v>ABERTO</v>
      </c>
      <c r="C555" s="8" t="str">
        <f>_xlfn.CONCAT(VLOOKUP(A555,[1]Vagas!$B:$AQ,41,0)," / ",VLOOKUP(A555,[1]Vagas!$B:$AQ,42,0))</f>
        <v>MG / Itabirito</v>
      </c>
      <c r="D555" s="8" t="str">
        <f>VLOOKUP(A555,[1]Vagas!$B:$BC,54,0)</f>
        <v>MINA E USINA</v>
      </c>
      <c r="E555" s="8" t="str">
        <f>VLOOKUP(A555,[1]Vagas!$B:$BC,37,0)</f>
        <v>MANUTENÇÃO DE USINA</v>
      </c>
      <c r="F555" s="14" t="str">
        <f>VLOOKUP(A555,[1]Vagas!$B:$BC,40,0)</f>
        <v>Híbrido - Remoto, acesso frequente</v>
      </c>
      <c r="G555" s="14"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3">
        <v>1072431</v>
      </c>
      <c r="B556" s="14" t="str">
        <f>VLOOKUP(A556,[1]Vagas!$B:$AQ,4,0)</f>
        <v>ABERTO</v>
      </c>
      <c r="C556" s="8" t="str">
        <f>_xlfn.CONCAT(VLOOKUP(A556,[1]Vagas!$B:$AQ,41,0)," / ",VLOOKUP(A556,[1]Vagas!$B:$AQ,42,0))</f>
        <v>ES / Vitória</v>
      </c>
      <c r="D556" s="8" t="str">
        <f>VLOOKUP(A556,[1]Vagas!$B:$BC,54,0)</f>
        <v>MINA E USINA</v>
      </c>
      <c r="E556" s="8" t="str">
        <f>VLOOKUP(A556,[1]Vagas!$B:$BC,37,0)</f>
        <v>PROCESSOS</v>
      </c>
      <c r="F556" s="14" t="str">
        <f>VLOOKUP(A556,[1]Vagas!$B:$BC,40,0)</f>
        <v>Híbrido - Remoto, acesso frequente</v>
      </c>
      <c r="G556" s="14"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3">
        <v>1072432</v>
      </c>
      <c r="B557" s="14"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4" t="str">
        <f>VLOOKUP(A557,[1]Vagas!$B:$BC,40,0)</f>
        <v>Onsite - Presencial</v>
      </c>
      <c r="G557" s="14"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3">
        <v>1072433</v>
      </c>
      <c r="B558" s="14" t="str">
        <f>VLOOKUP(A558,[1]Vagas!$B:$AQ,4,0)</f>
        <v>ABERTO</v>
      </c>
      <c r="C558" s="8" t="str">
        <f>_xlfn.CONCAT(VLOOKUP(A558,[1]Vagas!$B:$AQ,41,0)," / ",VLOOKUP(A558,[1]Vagas!$B:$AQ,42,0))</f>
        <v>MG / Nova Lima</v>
      </c>
      <c r="D558" s="8" t="str">
        <f>VLOOKUP(A558,[1]Vagas!$B:$BC,54,0)</f>
        <v>MINA E USINA</v>
      </c>
      <c r="E558" s="8" t="str">
        <f>VLOOKUP(A558,[1]Vagas!$B:$BC,37,0)</f>
        <v>Geotecnologia</v>
      </c>
      <c r="F558" s="14" t="str">
        <f>VLOOKUP(A558,[1]Vagas!$B:$BC,40,0)</f>
        <v>Híbrido - Remoto com acesso eventual (Ida de 1 a 2x por semana ou sob demanda)</v>
      </c>
      <c r="G558" s="14"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3">
        <v>1072435</v>
      </c>
      <c r="B559" s="14"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4" t="str">
        <f>VLOOKUP(A559,[1]Vagas!$B:$BC,40,0)</f>
        <v>Onsite - Presencial</v>
      </c>
      <c r="G559" s="14"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3">
        <v>1072438</v>
      </c>
      <c r="B560" s="14" t="str">
        <f>VLOOKUP(A560,[1]Vagas!$B:$AQ,4,0)</f>
        <v>CANCELADO</v>
      </c>
      <c r="C560" s="8" t="str">
        <f>_xlfn.CONCAT(VLOOKUP(A560,[1]Vagas!$B:$AQ,41,0)," / ",VLOOKUP(A560,[1]Vagas!$B:$AQ,42,0))</f>
        <v>MG / Rio Piracicaba</v>
      </c>
      <c r="D560" s="8" t="str">
        <f>VLOOKUP(A560,[1]Vagas!$B:$BC,54,0)</f>
        <v>ESTRATÉGIA</v>
      </c>
      <c r="E560" s="8" t="str">
        <f>VLOOKUP(A560,[1]Vagas!$B:$BC,37,0)</f>
        <v>ADMINISTRATIVO</v>
      </c>
      <c r="F560" s="14" t="str">
        <f>VLOOKUP(A560,[1]Vagas!$B:$BC,40,0)</f>
        <v>Híbrido - Remoto, acesso frequente</v>
      </c>
      <c r="G560" s="14" t="str">
        <f>VLOOKUP(A560,[1]Vagas!$B:$BC,39,0)</f>
        <v>Acompanhar rotina dos macroprocessos do PCM . Planejamento /Aprovisionamento /Programação</v>
      </c>
    </row>
    <row r="561" spans="1:7" ht="20.100000000000001" hidden="1" customHeight="1" x14ac:dyDescent="0.25">
      <c r="A561" s="13">
        <v>1072439</v>
      </c>
      <c r="B561" s="14" t="str">
        <f>VLOOKUP(A561,[1]Vagas!$B:$AQ,4,0)</f>
        <v>ABERTO</v>
      </c>
      <c r="C561" s="8" t="str">
        <f>_xlfn.CONCAT(VLOOKUP(A561,[1]Vagas!$B:$AQ,41,0)," / ",VLOOKUP(A561,[1]Vagas!$B:$AQ,42,0))</f>
        <v>RJ / Rio de Janeiro</v>
      </c>
      <c r="D561" s="8" t="str">
        <f>VLOOKUP(A561,[1]Vagas!$B:$BC,54,0)</f>
        <v>ESTRATÉGIA</v>
      </c>
      <c r="E561" s="8" t="str">
        <f>VLOOKUP(A561,[1]Vagas!$B:$BC,37,0)</f>
        <v>ADMINISTRATIVO</v>
      </c>
      <c r="F561" s="14" t="str">
        <f>VLOOKUP(A561,[1]Vagas!$B:$BC,40,0)</f>
        <v>Híbrido - Remoto, acesso frequente</v>
      </c>
      <c r="G561" s="14"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3">
        <v>1072441</v>
      </c>
      <c r="B562" s="14" t="str">
        <f>VLOOKUP(A562,[1]Vagas!$B:$AQ,4,0)</f>
        <v>CANCELADO</v>
      </c>
      <c r="C562" s="8" t="str">
        <f>_xlfn.CONCAT(VLOOKUP(A562,[1]Vagas!$B:$AQ,41,0)," / ",VLOOKUP(A562,[1]Vagas!$B:$AQ,42,0))</f>
        <v>MG / Rio Piracicaba</v>
      </c>
      <c r="D562" s="8" t="str">
        <f>VLOOKUP(A562,[1]Vagas!$B:$BC,54,0)</f>
        <v>MINA E USINA</v>
      </c>
      <c r="E562" s="8" t="str">
        <f>VLOOKUP(A562,[1]Vagas!$B:$BC,37,0)</f>
        <v>MANUTENÇÃO DE USINA</v>
      </c>
      <c r="F562" s="14" t="str">
        <f>VLOOKUP(A562,[1]Vagas!$B:$BC,40,0)</f>
        <v>Híbrido - Remoto, acesso frequente</v>
      </c>
      <c r="G562" s="14" t="str">
        <f>VLOOKUP(A562,[1]Vagas!$B:$BC,39,0)</f>
        <v xml:space="preserve">Acompanhar a rotina de trabalho dos macroprocessos do PCM , assim podendo contribuir com a rotina da área </v>
      </c>
    </row>
    <row r="563" spans="1:7" ht="20.100000000000001" hidden="1" customHeight="1" x14ac:dyDescent="0.25">
      <c r="A563" s="13">
        <v>1072443</v>
      </c>
      <c r="B563" s="14" t="str">
        <f>VLOOKUP(A563,[1]Vagas!$B:$AQ,4,0)</f>
        <v>ABERTO</v>
      </c>
      <c r="C563" s="8" t="str">
        <f>_xlfn.CONCAT(VLOOKUP(A563,[1]Vagas!$B:$AQ,41,0)," / ",VLOOKUP(A563,[1]Vagas!$B:$AQ,42,0))</f>
        <v>RJ / Itaguaí</v>
      </c>
      <c r="D563" s="8" t="str">
        <f>VLOOKUP(A563,[1]Vagas!$B:$BC,54,0)</f>
        <v>PORTOS</v>
      </c>
      <c r="E563" s="8" t="str">
        <f>VLOOKUP(A563,[1]Vagas!$B:$BC,37,0)</f>
        <v>MANUTENÇÃO DE PORTO</v>
      </c>
      <c r="F563" s="14" t="str">
        <f>VLOOKUP(A563,[1]Vagas!$B:$BC,40,0)</f>
        <v>Onsite - Presencial</v>
      </c>
      <c r="G563" s="14" t="str">
        <f>VLOOKUP(A563,[1]Vagas!$B:$BC,39,0)</f>
        <v xml:space="preserve">Acompanhamento das preventivas 
reuniões de programações
VPS
Rotinas da Supervisão. 
</v>
      </c>
    </row>
    <row r="564" spans="1:7" ht="20.100000000000001" hidden="1" customHeight="1" x14ac:dyDescent="0.25">
      <c r="A564" s="13">
        <v>1072444</v>
      </c>
      <c r="B564" s="14"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4" t="str">
        <f>VLOOKUP(A564,[1]Vagas!$B:$BC,40,0)</f>
        <v>Híbrido - Remoto, acesso frequente</v>
      </c>
      <c r="G564" s="14"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3">
        <v>1072446</v>
      </c>
      <c r="B565" s="14"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4" t="str">
        <f>VLOOKUP(A565,[1]Vagas!$B:$BC,40,0)</f>
        <v>Híbrido - Remoto com acesso eventual (Ida de 1 a 2x por semana ou sob demanda)</v>
      </c>
      <c r="G565" s="14"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3">
        <v>1072452</v>
      </c>
      <c r="B566" s="14" t="str">
        <f>VLOOKUP(A566,[1]Vagas!$B:$AQ,4,0)</f>
        <v>ABERTO</v>
      </c>
      <c r="C566" s="8" t="str">
        <f>_xlfn.CONCAT(VLOOKUP(A566,[1]Vagas!$B:$AQ,41,0)," / ",VLOOKUP(A566,[1]Vagas!$B:$AQ,42,0))</f>
        <v>MG / Nova Lima</v>
      </c>
      <c r="D566" s="8" t="str">
        <f>VLOOKUP(A566,[1]Vagas!$B:$BC,54,0)</f>
        <v>SUPRIMENTOS</v>
      </c>
      <c r="E566" s="8" t="str">
        <f>VLOOKUP(A566,[1]Vagas!$B:$BC,37,0)</f>
        <v>SUPRIMENTOS</v>
      </c>
      <c r="F566" s="14" t="str">
        <f>VLOOKUP(A566,[1]Vagas!$B:$BC,40,0)</f>
        <v>Híbrido - Remoto com acesso eventual (Ida de 1 a 2x por semana ou sob demanda)</v>
      </c>
      <c r="G566" s="14"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3">
        <v>1072453</v>
      </c>
      <c r="B567" s="14" t="str">
        <f>VLOOKUP(A567,[1]Vagas!$B:$AQ,4,0)</f>
        <v>ABERTO</v>
      </c>
      <c r="C567" s="8" t="str">
        <f>_xlfn.CONCAT(VLOOKUP(A567,[1]Vagas!$B:$AQ,41,0)," / ",VLOOKUP(A567,[1]Vagas!$B:$AQ,42,0))</f>
        <v>MG / Nova Lima</v>
      </c>
      <c r="D567" s="8" t="str">
        <f>VLOOKUP(A567,[1]Vagas!$B:$BC,54,0)</f>
        <v>COMERCIAL</v>
      </c>
      <c r="E567" s="8" t="str">
        <f>VLOOKUP(A567,[1]Vagas!$B:$BC,37,0)</f>
        <v>ENGENHARIA</v>
      </c>
      <c r="F567" s="14" t="str">
        <f>VLOOKUP(A567,[1]Vagas!$B:$BC,40,0)</f>
        <v>Híbrido - Remoto, acesso frequente</v>
      </c>
      <c r="G567" s="14"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3">
        <v>1072455</v>
      </c>
      <c r="B568" s="14" t="str">
        <f>VLOOKUP(A568,[1]Vagas!$B:$AQ,4,0)</f>
        <v>ABERTO</v>
      </c>
      <c r="C568" s="8" t="str">
        <f>_xlfn.CONCAT(VLOOKUP(A568,[1]Vagas!$B:$AQ,41,0)," / ",VLOOKUP(A568,[1]Vagas!$B:$AQ,42,0))</f>
        <v>PA / Belém</v>
      </c>
      <c r="D568" s="8" t="str">
        <f>VLOOKUP(A568,[1]Vagas!$B:$BC,54,0)</f>
        <v>SUPRIMENTOS</v>
      </c>
      <c r="E568" s="8" t="str">
        <f>VLOOKUP(A568,[1]Vagas!$B:$BC,37,0)</f>
        <v>SUPRIMENTOS</v>
      </c>
      <c r="F568" s="14" t="str">
        <f>VLOOKUP(A568,[1]Vagas!$B:$BC,40,0)</f>
        <v>Híbrido - Remoto com acesso eventual (Ida de 1 a 2x por semana ou sob demanda)</v>
      </c>
      <c r="G568" s="14" t="str">
        <f>VLOOKUP(A568,[1]Vagas!$B:$BC,39,0)</f>
        <v>- Contratação
- Negociação
- Relacionamento com mercado e cliente</v>
      </c>
    </row>
    <row r="569" spans="1:7" ht="20.100000000000001" hidden="1" customHeight="1" x14ac:dyDescent="0.25">
      <c r="A569" s="13">
        <v>1072456</v>
      </c>
      <c r="B569" s="14" t="str">
        <f>VLOOKUP(A569,[1]Vagas!$B:$AQ,4,0)</f>
        <v>ABERTO</v>
      </c>
      <c r="C569" s="8" t="str">
        <f>_xlfn.CONCAT(VLOOKUP(A569,[1]Vagas!$B:$AQ,41,0)," / ",VLOOKUP(A569,[1]Vagas!$B:$AQ,42,0))</f>
        <v>MG / Nova Lima</v>
      </c>
      <c r="D569" s="8" t="str">
        <f>VLOOKUP(A569,[1]Vagas!$B:$BC,54,0)</f>
        <v>ESTRATÉGIA</v>
      </c>
      <c r="E569" s="8" t="str">
        <f>VLOOKUP(A569,[1]Vagas!$B:$BC,37,0)</f>
        <v>PESQUISA E DESENVOLVIMENTO</v>
      </c>
      <c r="F569" s="14" t="str">
        <f>VLOOKUP(A569,[1]Vagas!$B:$BC,40,0)</f>
        <v>Híbrido - Remoto com acesso eventual (Ida de 1 a 2x por semana ou sob demanda)</v>
      </c>
      <c r="G569" s="14"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3">
        <v>1072460</v>
      </c>
      <c r="B570" s="14"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4" t="str">
        <f>VLOOKUP(A570,[1]Vagas!$B:$BC,40,0)</f>
        <v>Híbrido - Remoto com acesso eventual (Ida de 1 a 2x por semana ou sob demanda)</v>
      </c>
      <c r="G570" s="14"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3">
        <v>1072465</v>
      </c>
      <c r="B571" s="14" t="str">
        <f>VLOOKUP(A571,[1]Vagas!$B:$AQ,4,0)</f>
        <v>ABERTO</v>
      </c>
      <c r="C571" s="8" t="str">
        <f>_xlfn.CONCAT(VLOOKUP(A571,[1]Vagas!$B:$AQ,41,0)," / ",VLOOKUP(A571,[1]Vagas!$B:$AQ,42,0))</f>
        <v>MG / Nova Lima</v>
      </c>
      <c r="D571" s="8" t="str">
        <f>VLOOKUP(A571,[1]Vagas!$B:$BC,54,0)</f>
        <v>ESTRATÉGIA</v>
      </c>
      <c r="E571" s="8" t="str">
        <f>VLOOKUP(A571,[1]Vagas!$B:$BC,37,0)</f>
        <v>ENGENHARIA</v>
      </c>
      <c r="F571" s="14" t="str">
        <f>VLOOKUP(A571,[1]Vagas!$B:$BC,40,0)</f>
        <v>Híbrido - Remoto, acesso frequente</v>
      </c>
      <c r="G571" s="14"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3">
        <v>1072469</v>
      </c>
      <c r="B572" s="14" t="str">
        <f>VLOOKUP(A572,[1]Vagas!$B:$AQ,4,0)</f>
        <v>ABERTO</v>
      </c>
      <c r="C572" s="8" t="str">
        <f>_xlfn.CONCAT(VLOOKUP(A572,[1]Vagas!$B:$AQ,41,0)," / ",VLOOKUP(A572,[1]Vagas!$B:$AQ,42,0))</f>
        <v>PA / Canaã dos Carajás</v>
      </c>
      <c r="D572" s="8" t="str">
        <f>VLOOKUP(A572,[1]Vagas!$B:$BC,54,0)</f>
        <v>MINA E USINA</v>
      </c>
      <c r="E572" s="8" t="str">
        <f>VLOOKUP(A572,[1]Vagas!$B:$BC,37,0)</f>
        <v>PROGRAMAÇÃO</v>
      </c>
      <c r="F572" s="14" t="str">
        <f>VLOOKUP(A572,[1]Vagas!$B:$BC,40,0)</f>
        <v>Onsite - Presencial</v>
      </c>
      <c r="G572" s="14"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3">
        <v>1072470</v>
      </c>
      <c r="B573" s="14" t="str">
        <f>VLOOKUP(A573,[1]Vagas!$B:$AQ,4,0)</f>
        <v>ABERTO</v>
      </c>
      <c r="C573" s="8" t="str">
        <f>_xlfn.CONCAT(VLOOKUP(A573,[1]Vagas!$B:$AQ,41,0)," / ",VLOOKUP(A573,[1]Vagas!$B:$AQ,42,0))</f>
        <v>RJ / Rio de Janeiro</v>
      </c>
      <c r="D573" s="8" t="str">
        <f>VLOOKUP(A573,[1]Vagas!$B:$BC,54,0)</f>
        <v>ESTRATÉGIA</v>
      </c>
      <c r="E573" s="8" t="str">
        <f>VLOOKUP(A573,[1]Vagas!$B:$BC,37,0)</f>
        <v>ADMINISTRATIVO</v>
      </c>
      <c r="F573" s="14" t="str">
        <f>VLOOKUP(A573,[1]Vagas!$B:$BC,40,0)</f>
        <v>Híbrido - Remoto, acesso frequente</v>
      </c>
      <c r="G573" s="14" t="str">
        <f>VLOOKUP(A573,[1]Vagas!$B:$BC,39,0)</f>
        <v>Apoio à construção e consolidação de indicadores, apoio à gestão de orçamento e ativos, e atuação em criação e manutenção de dashboards.</v>
      </c>
    </row>
    <row r="574" spans="1:7" ht="20.100000000000001" hidden="1" customHeight="1" x14ac:dyDescent="0.25">
      <c r="A574" s="13">
        <v>1072473</v>
      </c>
      <c r="B574" s="14" t="str">
        <f>VLOOKUP(A574,[1]Vagas!$B:$AQ,4,0)</f>
        <v>ABERTO</v>
      </c>
      <c r="C574" s="8" t="str">
        <f>_xlfn.CONCAT(VLOOKUP(A574,[1]Vagas!$B:$AQ,41,0)," / ",VLOOKUP(A574,[1]Vagas!$B:$AQ,42,0))</f>
        <v>PA / Canaã dos Carajás</v>
      </c>
      <c r="D574" s="8" t="str">
        <f>VLOOKUP(A574,[1]Vagas!$B:$BC,54,0)</f>
        <v>MINA E USINA</v>
      </c>
      <c r="E574" s="8" t="str">
        <f>VLOOKUP(A574,[1]Vagas!$B:$BC,37,0)</f>
        <v>PROGRAMAÇÃO</v>
      </c>
      <c r="F574" s="14" t="str">
        <f>VLOOKUP(A574,[1]Vagas!$B:$BC,40,0)</f>
        <v>Onsite - Presencial</v>
      </c>
      <c r="G574" s="14"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3">
        <v>1072478</v>
      </c>
      <c r="B575" s="14" t="str">
        <f>VLOOKUP(A575,[1]Vagas!$B:$AQ,4,0)</f>
        <v>ABERTO</v>
      </c>
      <c r="C575" s="8" t="str">
        <f>_xlfn.CONCAT(VLOOKUP(A575,[1]Vagas!$B:$AQ,41,0)," / ",VLOOKUP(A575,[1]Vagas!$B:$AQ,42,0))</f>
        <v>ES / Vitória</v>
      </c>
      <c r="D575" s="8" t="str">
        <f>VLOOKUP(A575,[1]Vagas!$B:$BC,54,0)</f>
        <v>ESTRATÉGIA</v>
      </c>
      <c r="E575" s="8" t="str">
        <f>VLOOKUP(A575,[1]Vagas!$B:$BC,37,0)</f>
        <v>ADMINISTRATIVO</v>
      </c>
      <c r="F575" s="14" t="str">
        <f>VLOOKUP(A575,[1]Vagas!$B:$BC,40,0)</f>
        <v>Híbrido - Remoto, acesso frequente</v>
      </c>
      <c r="G575" s="14" t="str">
        <f>VLOOKUP(A575,[1]Vagas!$B:$BC,39,0)</f>
        <v>Apoio na gestão VPS, apoio na construção de indicadores</v>
      </c>
    </row>
    <row r="576" spans="1:7" ht="20.100000000000001" hidden="1" customHeight="1" x14ac:dyDescent="0.25">
      <c r="A576" s="13">
        <v>1072479</v>
      </c>
      <c r="B576" s="14" t="str">
        <f>VLOOKUP(A576,[1]Vagas!$B:$AQ,4,0)</f>
        <v>ABERTO</v>
      </c>
      <c r="C576" s="8" t="str">
        <f>_xlfn.CONCAT(VLOOKUP(A576,[1]Vagas!$B:$AQ,41,0)," / ",VLOOKUP(A576,[1]Vagas!$B:$AQ,42,0))</f>
        <v>MA / São Luís</v>
      </c>
      <c r="D576" s="8" t="str">
        <f>VLOOKUP(A576,[1]Vagas!$B:$BC,54,0)</f>
        <v>PORTOS</v>
      </c>
      <c r="E576" s="8" t="str">
        <f>VLOOKUP(A576,[1]Vagas!$B:$BC,37,0)</f>
        <v>MANUTENÇÃO DE PORTO</v>
      </c>
      <c r="F576" s="14" t="str">
        <f>VLOOKUP(A576,[1]Vagas!$B:$BC,40,0)</f>
        <v>Onsite - Presencial</v>
      </c>
      <c r="G576" s="14"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3">
        <v>1072480</v>
      </c>
      <c r="B577" s="14"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4" t="str">
        <f>VLOOKUP(A577,[1]Vagas!$B:$BC,40,0)</f>
        <v>Híbrido - Remoto, acesso frequente</v>
      </c>
      <c r="G577" s="14" t="str">
        <f>VLOOKUP(A577,[1]Vagas!$B:$BC,39,0)</f>
        <v>Suporte aos sistemas, criação, gestão e desenvolvimento de ferramentas e acompanhamento de portfolio de projetos</v>
      </c>
    </row>
    <row r="578" spans="1:7" ht="20.100000000000001" hidden="1" customHeight="1" x14ac:dyDescent="0.25">
      <c r="A578" s="13">
        <v>1072481</v>
      </c>
      <c r="B578" s="14"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4" t="str">
        <f>VLOOKUP(A578,[1]Vagas!$B:$BC,40,0)</f>
        <v>Híbrido - Remoto, acesso frequente</v>
      </c>
      <c r="G578" s="14" t="str">
        <f>VLOOKUP(A578,[1]Vagas!$B:$BC,39,0)</f>
        <v>Suporte aos sistemas, criação, gestão e desenvolvimento de ferramentas e acompanhamento de portfolio de projetos</v>
      </c>
    </row>
    <row r="579" spans="1:7" ht="20.100000000000001" hidden="1" customHeight="1" x14ac:dyDescent="0.25">
      <c r="A579" s="13">
        <v>1072483</v>
      </c>
      <c r="B579" s="14"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4" t="str">
        <f>VLOOKUP(A579,[1]Vagas!$B:$BC,40,0)</f>
        <v>Híbrido - Remoto, acesso frequente</v>
      </c>
      <c r="G579" s="14" t="str">
        <f>VLOOKUP(A579,[1]Vagas!$B:$BC,39,0)</f>
        <v>Suporte aos sistemas, criação, gestão e desenvolvimento de ferramentas e acompanhamento de portfolio de projetos</v>
      </c>
    </row>
    <row r="580" spans="1:7" ht="20.100000000000001" hidden="1" customHeight="1" x14ac:dyDescent="0.25">
      <c r="A580" s="13">
        <v>1072485</v>
      </c>
      <c r="B580" s="14" t="str">
        <f>VLOOKUP(A580,[1]Vagas!$B:$AQ,4,0)</f>
        <v>ABERTO</v>
      </c>
      <c r="C580" s="8" t="str">
        <f>_xlfn.CONCAT(VLOOKUP(A580,[1]Vagas!$B:$AQ,41,0)," / ",VLOOKUP(A580,[1]Vagas!$B:$AQ,42,0))</f>
        <v>MG / Nova Lima</v>
      </c>
      <c r="D580" s="8" t="str">
        <f>VLOOKUP(A580,[1]Vagas!$B:$BC,54,0)</f>
        <v>FINANÇAS</v>
      </c>
      <c r="E580" s="8" t="str">
        <f>VLOOKUP(A580,[1]Vagas!$B:$BC,37,0)</f>
        <v>GESTÃO DE CONTRATOS</v>
      </c>
      <c r="F580" s="14" t="str">
        <f>VLOOKUP(A580,[1]Vagas!$B:$BC,40,0)</f>
        <v>Híbrido - Remoto com acesso eventual (Ida de 1 a 2x por semana ou sob demanda)</v>
      </c>
      <c r="G580" s="14"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3">
        <v>1072491</v>
      </c>
      <c r="B581" s="14"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4" t="str">
        <f>VLOOKUP(A581,[1]Vagas!$B:$BC,40,0)</f>
        <v>Híbrido - Remoto, acesso frequente</v>
      </c>
      <c r="G581" s="14"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3">
        <v>1072493</v>
      </c>
      <c r="B582" s="14" t="str">
        <f>VLOOKUP(A582,[1]Vagas!$B:$AQ,4,0)</f>
        <v>ABERTO</v>
      </c>
      <c r="C582" s="8" t="str">
        <f>_xlfn.CONCAT(VLOOKUP(A582,[1]Vagas!$B:$AQ,41,0)," / ",VLOOKUP(A582,[1]Vagas!$B:$AQ,42,0))</f>
        <v>RJ / Itaguaí</v>
      </c>
      <c r="D582" s="8" t="str">
        <f>VLOOKUP(A582,[1]Vagas!$B:$BC,54,0)</f>
        <v>PORTOS</v>
      </c>
      <c r="E582" s="8" t="str">
        <f>VLOOKUP(A582,[1]Vagas!$B:$BC,37,0)</f>
        <v>MANUTENÇÃO DE PORTO</v>
      </c>
      <c r="F582" s="14" t="str">
        <f>VLOOKUP(A582,[1]Vagas!$B:$BC,40,0)</f>
        <v>Onsite - Presencial</v>
      </c>
      <c r="G582" s="14" t="str">
        <f>VLOOKUP(A582,[1]Vagas!$B:$BC,39,0)</f>
        <v>Troca de Rolo,
Troca de Correia,
Troca de chapa</v>
      </c>
    </row>
    <row r="583" spans="1:7" ht="20.100000000000001" hidden="1" customHeight="1" x14ac:dyDescent="0.25">
      <c r="A583" s="13">
        <v>1072495</v>
      </c>
      <c r="B583" s="14" t="str">
        <f>VLOOKUP(A583,[1]Vagas!$B:$AQ,4,0)</f>
        <v>CANCELADO</v>
      </c>
      <c r="C583" s="8" t="str">
        <f>_xlfn.CONCAT(VLOOKUP(A583,[1]Vagas!$B:$AQ,41,0)," / ",VLOOKUP(A583,[1]Vagas!$B:$AQ,42,0))</f>
        <v>MG / Itabira</v>
      </c>
      <c r="D583" s="8" t="str">
        <f>VLOOKUP(A583,[1]Vagas!$B:$BC,54,0)</f>
        <v>MINA E USINA</v>
      </c>
      <c r="E583" s="8" t="str">
        <f>VLOOKUP(A583,[1]Vagas!$B:$BC,37,0)</f>
        <v>PLANEJAMENTO CURTO PRAZO</v>
      </c>
      <c r="F583" s="14" t="str">
        <f>VLOOKUP(A583,[1]Vagas!$B:$BC,40,0)</f>
        <v>Onsite - Presencial</v>
      </c>
      <c r="G583" s="14" t="str">
        <f>VLOOKUP(A583,[1]Vagas!$B:$BC,39,0)</f>
        <v>Criação de dashboards e controles para acompanhamento de maturidade dos planejamentos</v>
      </c>
    </row>
    <row r="584" spans="1:7" ht="20.100000000000001" hidden="1" customHeight="1" x14ac:dyDescent="0.25">
      <c r="A584" s="13">
        <v>1072496</v>
      </c>
      <c r="B584" s="14" t="str">
        <f>VLOOKUP(A584,[1]Vagas!$B:$AQ,4,0)</f>
        <v>ABERTO</v>
      </c>
      <c r="C584" s="8" t="str">
        <f>_xlfn.CONCAT(VLOOKUP(A584,[1]Vagas!$B:$AQ,41,0)," / ",VLOOKUP(A584,[1]Vagas!$B:$AQ,42,0))</f>
        <v>MG / Itabirito</v>
      </c>
      <c r="D584" s="8" t="str">
        <f>VLOOKUP(A584,[1]Vagas!$B:$BC,54,0)</f>
        <v>LOGÍSTICA</v>
      </c>
      <c r="E584" s="8" t="str">
        <f>VLOOKUP(A584,[1]Vagas!$B:$BC,37,0)</f>
        <v>INFRAESTRUTURA</v>
      </c>
      <c r="F584" s="14" t="str">
        <f>VLOOKUP(A584,[1]Vagas!$B:$BC,40,0)</f>
        <v>Híbrido - Remoto com acesso eventual (Ida de 1 a 2x por semana ou sob demanda)</v>
      </c>
      <c r="G584" s="14" t="str">
        <f>VLOOKUP(A584,[1]Vagas!$B:$BC,39,0)</f>
        <v>gestão de indicadores
planejamento de atividades
gestão de rotina</v>
      </c>
    </row>
    <row r="585" spans="1:7" ht="20.100000000000001" hidden="1" customHeight="1" x14ac:dyDescent="0.25">
      <c r="A585" s="13">
        <v>1072498</v>
      </c>
      <c r="B585" s="14"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4" t="str">
        <f>VLOOKUP(A585,[1]Vagas!$B:$BC,40,0)</f>
        <v>Onsite - Presencial</v>
      </c>
      <c r="G585" s="14"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3">
        <v>1072499</v>
      </c>
      <c r="B586" s="14" t="str">
        <f>VLOOKUP(A586,[1]Vagas!$B:$AQ,4,0)</f>
        <v>ABERTO</v>
      </c>
      <c r="C586" s="8" t="str">
        <f>_xlfn.CONCAT(VLOOKUP(A586,[1]Vagas!$B:$AQ,41,0)," / ",VLOOKUP(A586,[1]Vagas!$B:$AQ,42,0))</f>
        <v>RJ / Mangaratiba</v>
      </c>
      <c r="D586" s="8" t="str">
        <f>VLOOKUP(A586,[1]Vagas!$B:$BC,54,0)</f>
        <v>PORTOS</v>
      </c>
      <c r="E586" s="8" t="str">
        <f>VLOOKUP(A586,[1]Vagas!$B:$BC,37,0)</f>
        <v>OPERAÇÃO DE PORTOS</v>
      </c>
      <c r="F586" s="14" t="str">
        <f>VLOOKUP(A586,[1]Vagas!$B:$BC,40,0)</f>
        <v>Híbrido - Remoto, acesso frequente</v>
      </c>
      <c r="G586" s="14"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3">
        <v>1072500</v>
      </c>
      <c r="B587" s="14" t="str">
        <f>VLOOKUP(A587,[1]Vagas!$B:$AQ,4,0)</f>
        <v>ABERTO</v>
      </c>
      <c r="C587" s="8" t="str">
        <f>_xlfn.CONCAT(VLOOKUP(A587,[1]Vagas!$B:$AQ,41,0)," / ",VLOOKUP(A587,[1]Vagas!$B:$AQ,42,0))</f>
        <v>MG / Nova Lima</v>
      </c>
      <c r="D587" s="8" t="str">
        <f>VLOOKUP(A587,[1]Vagas!$B:$BC,54,0)</f>
        <v>ESTRATÉGIA</v>
      </c>
      <c r="E587" s="8" t="str">
        <f>VLOOKUP(A587,[1]Vagas!$B:$BC,37,0)</f>
        <v>PROJETOS CAPITAL</v>
      </c>
      <c r="F587" s="14" t="str">
        <f>VLOOKUP(A587,[1]Vagas!$B:$BC,40,0)</f>
        <v>Híbrido - Remoto com acesso eventual (Ida de 1 a 2x por semana ou sob demanda)</v>
      </c>
      <c r="G587" s="14"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3">
        <v>1072501</v>
      </c>
      <c r="B588" s="14"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4" t="str">
        <f>VLOOKUP(A588,[1]Vagas!$B:$BC,40,0)</f>
        <v>Híbrido - Remoto, acesso frequente</v>
      </c>
      <c r="G588" s="14" t="str">
        <f>VLOOKUP(A588,[1]Vagas!$B:$BC,39,0)</f>
        <v>Suporte aos sistemas, criação, gestão e desenvolvimento de ferramentas e acompanhamento de portfolio de projetos</v>
      </c>
    </row>
    <row r="589" spans="1:7" ht="20.100000000000001" hidden="1" customHeight="1" x14ac:dyDescent="0.25">
      <c r="A589" s="13">
        <v>1072503</v>
      </c>
      <c r="B589" s="14" t="str">
        <f>VLOOKUP(A589,[1]Vagas!$B:$AQ,4,0)</f>
        <v>ABERTO</v>
      </c>
      <c r="C589" s="8" t="str">
        <f>_xlfn.CONCAT(VLOOKUP(A589,[1]Vagas!$B:$AQ,41,0)," / ",VLOOKUP(A589,[1]Vagas!$B:$AQ,42,0))</f>
        <v>MG / Nova Lima</v>
      </c>
      <c r="D589" s="8" t="str">
        <f>VLOOKUP(A589,[1]Vagas!$B:$BC,54,0)</f>
        <v>MEIO AMBIENTE</v>
      </c>
      <c r="E589" s="8" t="str">
        <f>VLOOKUP(A589,[1]Vagas!$B:$BC,37,0)</f>
        <v>MEIO AMBIENTE</v>
      </c>
      <c r="F589" s="14" t="str">
        <f>VLOOKUP(A589,[1]Vagas!$B:$BC,40,0)</f>
        <v>Híbrido - Remoto com acesso eventual (Ida de 1 a 2x por semana ou sob demanda)</v>
      </c>
      <c r="G589" s="14"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3">
        <v>1072504</v>
      </c>
      <c r="B590" s="14" t="str">
        <f>VLOOKUP(A590,[1]Vagas!$B:$AQ,4,0)</f>
        <v>ABERTO</v>
      </c>
      <c r="C590" s="8" t="str">
        <f>_xlfn.CONCAT(VLOOKUP(A590,[1]Vagas!$B:$AQ,41,0)," / ",VLOOKUP(A590,[1]Vagas!$B:$AQ,42,0))</f>
        <v>MG / Nova Lima</v>
      </c>
      <c r="D590" s="8" t="str">
        <f>VLOOKUP(A590,[1]Vagas!$B:$BC,54,0)</f>
        <v>MEIO AMBIENTE</v>
      </c>
      <c r="E590" s="8" t="str">
        <f>VLOOKUP(A590,[1]Vagas!$B:$BC,37,0)</f>
        <v>MEIO AMBIENTE</v>
      </c>
      <c r="F590" s="14" t="str">
        <f>VLOOKUP(A590,[1]Vagas!$B:$BC,40,0)</f>
        <v>Híbrido - Remoto com acesso eventual (Ida de 1 a 2x por semana ou sob demanda)</v>
      </c>
      <c r="G590" s="14"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3">
        <v>1072505</v>
      </c>
      <c r="B591" s="14"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4" t="str">
        <f>VLOOKUP(A591,[1]Vagas!$B:$BC,40,0)</f>
        <v>Híbrido - Remoto com acesso eventual (Ida de 1 a 2x por semana ou sob demanda)</v>
      </c>
      <c r="G591" s="14"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3">
        <v>1072507</v>
      </c>
      <c r="B592" s="14" t="str">
        <f>VLOOKUP(A592,[1]Vagas!$B:$AQ,4,0)</f>
        <v>ABERTO</v>
      </c>
      <c r="C592" s="8" t="str">
        <f>_xlfn.CONCAT(VLOOKUP(A592,[1]Vagas!$B:$AQ,41,0)," / ",VLOOKUP(A592,[1]Vagas!$B:$AQ,42,0))</f>
        <v>ES / Vitória</v>
      </c>
      <c r="D592" s="8" t="str">
        <f>VLOOKUP(A592,[1]Vagas!$B:$BC,54,0)</f>
        <v>FERROVIAS</v>
      </c>
      <c r="E592" s="8" t="str">
        <f>VLOOKUP(A592,[1]Vagas!$B:$BC,37,0)</f>
        <v>CONFIABILIDADE OPERACIONAL</v>
      </c>
      <c r="F592" s="14" t="str">
        <f>VLOOKUP(A592,[1]Vagas!$B:$BC,40,0)</f>
        <v>Híbrido - Remoto, acesso frequente</v>
      </c>
      <c r="G592" s="14"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3">
        <v>1072508</v>
      </c>
      <c r="B593" s="14"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4" t="str">
        <f>VLOOKUP(A593,[1]Vagas!$B:$BC,40,0)</f>
        <v>Híbrido - Remoto, acesso frequente</v>
      </c>
      <c r="G593" s="14" t="str">
        <f>VLOOKUP(A593,[1]Vagas!$B:$BC,39,0)</f>
        <v>Suporte aos sistemas, criação, gestão e desenvolvimento de ferramentas e acompanhamento de portfolio de projetos</v>
      </c>
    </row>
    <row r="594" spans="1:7" ht="20.100000000000001" hidden="1" customHeight="1" x14ac:dyDescent="0.25">
      <c r="A594" s="13">
        <v>1072511</v>
      </c>
      <c r="B594" s="14"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4" t="str">
        <f>VLOOKUP(A594,[1]Vagas!$B:$BC,40,0)</f>
        <v>Híbrido - Remoto, acesso frequente</v>
      </c>
      <c r="G594" s="14" t="str">
        <f>VLOOKUP(A594,[1]Vagas!$B:$BC,39,0)</f>
        <v>Suporte aos sistemas, criação, gestão e desenvolvimento de ferramentas e acompanhamento de portfolio de projetos</v>
      </c>
    </row>
    <row r="595" spans="1:7" ht="20.100000000000001" hidden="1" customHeight="1" x14ac:dyDescent="0.25">
      <c r="A595" s="13">
        <v>1072512</v>
      </c>
      <c r="B595" s="14" t="str">
        <f>VLOOKUP(A595,[1]Vagas!$B:$AQ,4,0)</f>
        <v>ABERTO</v>
      </c>
      <c r="C595" s="8" t="str">
        <f>_xlfn.CONCAT(VLOOKUP(A595,[1]Vagas!$B:$AQ,41,0)," / ",VLOOKUP(A595,[1]Vagas!$B:$AQ,42,0))</f>
        <v>ES / Vitória</v>
      </c>
      <c r="D595" s="8" t="str">
        <f>VLOOKUP(A595,[1]Vagas!$B:$BC,54,0)</f>
        <v>FERROVIAS</v>
      </c>
      <c r="E595" s="8" t="str">
        <f>VLOOKUP(A595,[1]Vagas!$B:$BC,37,0)</f>
        <v>MANUTENÇÃO DE FERROVIA</v>
      </c>
      <c r="F595" s="14" t="str">
        <f>VLOOKUP(A595,[1]Vagas!$B:$BC,40,0)</f>
        <v>Híbrido - Remoto, acesso frequente</v>
      </c>
      <c r="G595" s="14"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3">
        <v>1072515</v>
      </c>
      <c r="B596" s="14"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4" t="str">
        <f>VLOOKUP(A596,[1]Vagas!$B:$BC,40,0)</f>
        <v>Onsite - Presencial</v>
      </c>
      <c r="G596" s="14"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3">
        <v>1072516</v>
      </c>
      <c r="B597" s="14" t="str">
        <f>VLOOKUP(A597,[1]Vagas!$B:$AQ,4,0)</f>
        <v>ABERTO</v>
      </c>
      <c r="C597" s="8" t="str">
        <f>_xlfn.CONCAT(VLOOKUP(A597,[1]Vagas!$B:$AQ,41,0)," / ",VLOOKUP(A597,[1]Vagas!$B:$AQ,42,0))</f>
        <v>MG / Nova Lima</v>
      </c>
      <c r="D597" s="8" t="str">
        <f>VLOOKUP(A597,[1]Vagas!$B:$BC,54,0)</f>
        <v>SUPRIMENTOS</v>
      </c>
      <c r="E597" s="8" t="str">
        <f>VLOOKUP(A597,[1]Vagas!$B:$BC,37,0)</f>
        <v>SUPRIMENTOS</v>
      </c>
      <c r="F597" s="14" t="str">
        <f>VLOOKUP(A597,[1]Vagas!$B:$BC,40,0)</f>
        <v>Híbrido - Remoto com acesso eventual (Ida de 1 a 2x por semana ou sob demanda)</v>
      </c>
      <c r="G597" s="14"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3">
        <v>1072517</v>
      </c>
      <c r="B598" s="14" t="str">
        <f>VLOOKUP(A598,[1]Vagas!$B:$AQ,4,0)</f>
        <v>ABERTO</v>
      </c>
      <c r="C598" s="8" t="str">
        <f>_xlfn.CONCAT(VLOOKUP(A598,[1]Vagas!$B:$AQ,41,0)," / ",VLOOKUP(A598,[1]Vagas!$B:$AQ,42,0))</f>
        <v>ES / Vitória</v>
      </c>
      <c r="D598" s="8" t="str">
        <f>VLOOKUP(A598,[1]Vagas!$B:$BC,54,0)</f>
        <v>FERROVIAS</v>
      </c>
      <c r="E598" s="8" t="str">
        <f>VLOOKUP(A598,[1]Vagas!$B:$BC,37,0)</f>
        <v>MANUTENÇÃO DE FERROVIA</v>
      </c>
      <c r="F598" s="14" t="str">
        <f>VLOOKUP(A598,[1]Vagas!$B:$BC,40,0)</f>
        <v>Híbrido - Remoto, acesso frequente</v>
      </c>
      <c r="G598" s="14" t="str">
        <f>VLOOKUP(A598,[1]Vagas!$B:$BC,39,0)</f>
        <v>Controle de indicadores de produção, medição de tempos de atividades de manutenção ( smed)</v>
      </c>
    </row>
    <row r="599" spans="1:7" ht="20.100000000000001" hidden="1" customHeight="1" x14ac:dyDescent="0.25">
      <c r="A599" s="13">
        <v>1072518</v>
      </c>
      <c r="B599" s="14" t="str">
        <f>VLOOKUP(A599,[1]Vagas!$B:$AQ,4,0)</f>
        <v>ABERTO</v>
      </c>
      <c r="C599" s="8" t="str">
        <f>_xlfn.CONCAT(VLOOKUP(A599,[1]Vagas!$B:$AQ,41,0)," / ",VLOOKUP(A599,[1]Vagas!$B:$AQ,42,0))</f>
        <v>ES / Vitória</v>
      </c>
      <c r="D599" s="8" t="str">
        <f>VLOOKUP(A599,[1]Vagas!$B:$BC,54,0)</f>
        <v>FERROVIAS</v>
      </c>
      <c r="E599" s="8" t="str">
        <f>VLOOKUP(A599,[1]Vagas!$B:$BC,37,0)</f>
        <v>PLANEJAMENTO CURTO PRAZO</v>
      </c>
      <c r="F599" s="14" t="str">
        <f>VLOOKUP(A599,[1]Vagas!$B:$BC,40,0)</f>
        <v>Híbrido - Remoto com acesso eventual (Ida de 1 a 2x por semana ou sob demanda)</v>
      </c>
      <c r="G599" s="14"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3">
        <v>1072519</v>
      </c>
      <c r="B600" s="14" t="str">
        <f>VLOOKUP(A600,[1]Vagas!$B:$AQ,4,0)</f>
        <v>ABERTO</v>
      </c>
      <c r="C600" s="8" t="str">
        <f>_xlfn.CONCAT(VLOOKUP(A600,[1]Vagas!$B:$AQ,41,0)," / ",VLOOKUP(A600,[1]Vagas!$B:$AQ,42,0))</f>
        <v>MG / Nova Lima</v>
      </c>
      <c r="D600" s="8" t="str">
        <f>VLOOKUP(A600,[1]Vagas!$B:$BC,54,0)</f>
        <v>ESTRATÉGIA</v>
      </c>
      <c r="E600" s="8" t="str">
        <f>VLOOKUP(A600,[1]Vagas!$B:$BC,37,0)</f>
        <v>PLANEJAMENTO CURTO PRAZO</v>
      </c>
      <c r="F600" s="14" t="str">
        <f>VLOOKUP(A600,[1]Vagas!$B:$BC,40,0)</f>
        <v>Híbrido - Remoto, acesso frequente</v>
      </c>
      <c r="G600" s="14"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3">
        <v>1072520</v>
      </c>
      <c r="B601" s="14" t="str">
        <f>VLOOKUP(A601,[1]Vagas!$B:$AQ,4,0)</f>
        <v>ABERTO</v>
      </c>
      <c r="C601" s="8" t="str">
        <f>_xlfn.CONCAT(VLOOKUP(A601,[1]Vagas!$B:$AQ,41,0)," / ",VLOOKUP(A601,[1]Vagas!$B:$AQ,42,0))</f>
        <v>MG / Nova Lima</v>
      </c>
      <c r="D601" s="8" t="str">
        <f>VLOOKUP(A601,[1]Vagas!$B:$BC,54,0)</f>
        <v>MINA E USINA</v>
      </c>
      <c r="E601" s="8" t="str">
        <f>VLOOKUP(A601,[1]Vagas!$B:$BC,37,0)</f>
        <v>GEOTECNIA</v>
      </c>
      <c r="F601" s="14" t="str">
        <f>VLOOKUP(A601,[1]Vagas!$B:$BC,40,0)</f>
        <v>Híbrido - Remoto com acesso eventual (Ida de 1 a 2x por semana ou sob demanda)</v>
      </c>
      <c r="G601" s="14" t="str">
        <f>VLOOKUP(A601,[1]Vagas!$B:$BC,39,0)</f>
        <v>Ajudar na organização de dados da geotecnia, bem como ajudar na descrição dos testemunhos de sondagem, além de ajudar no planejamento da sondagem.</v>
      </c>
    </row>
    <row r="602" spans="1:7" ht="20.100000000000001" hidden="1" customHeight="1" x14ac:dyDescent="0.25">
      <c r="A602" s="13">
        <v>1072521</v>
      </c>
      <c r="B602" s="14" t="str">
        <f>VLOOKUP(A602,[1]Vagas!$B:$AQ,4,0)</f>
        <v>ABERTO</v>
      </c>
      <c r="C602" s="8" t="str">
        <f>_xlfn.CONCAT(VLOOKUP(A602,[1]Vagas!$B:$AQ,41,0)," / ",VLOOKUP(A602,[1]Vagas!$B:$AQ,42,0))</f>
        <v>MG / Nova Lima</v>
      </c>
      <c r="D602" s="8" t="str">
        <f>VLOOKUP(A602,[1]Vagas!$B:$BC,54,0)</f>
        <v>JURÍDICO</v>
      </c>
      <c r="E602" s="8" t="str">
        <f>VLOOKUP(A602,[1]Vagas!$B:$BC,37,0)</f>
        <v>JURIDICO</v>
      </c>
      <c r="F602" s="14" t="str">
        <f>VLOOKUP(A602,[1]Vagas!$B:$BC,40,0)</f>
        <v>Híbrido - Remoto com acesso eventual (Ida de 1 a 2x por semana ou sob demanda)</v>
      </c>
      <c r="G602" s="14"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3">
        <v>1072528</v>
      </c>
      <c r="B603" s="14" t="str">
        <f>VLOOKUP(A603,[1]Vagas!$B:$AQ,4,0)</f>
        <v>ABERTO</v>
      </c>
      <c r="C603" s="8" t="str">
        <f>_xlfn.CONCAT(VLOOKUP(A603,[1]Vagas!$B:$AQ,41,0)," / ",VLOOKUP(A603,[1]Vagas!$B:$AQ,42,0))</f>
        <v>MG / Nova Lima</v>
      </c>
      <c r="D603" s="8" t="str">
        <f>VLOOKUP(A603,[1]Vagas!$B:$BC,54,0)</f>
        <v>ESTRATÉGIA</v>
      </c>
      <c r="E603" s="8" t="str">
        <f>VLOOKUP(A603,[1]Vagas!$B:$BC,37,0)</f>
        <v>ADMINISTRATIVO</v>
      </c>
      <c r="F603" s="14" t="str">
        <f>VLOOKUP(A603,[1]Vagas!$B:$BC,40,0)</f>
        <v>Onsite - Presencial</v>
      </c>
      <c r="G603" s="14"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3">
        <v>1072529</v>
      </c>
      <c r="B604" s="14" t="str">
        <f>VLOOKUP(A604,[1]Vagas!$B:$AQ,4,0)</f>
        <v>CANCELADO</v>
      </c>
      <c r="C604" s="8" t="str">
        <f>_xlfn.CONCAT(VLOOKUP(A604,[1]Vagas!$B:$AQ,41,0)," / ",VLOOKUP(A604,[1]Vagas!$B:$AQ,42,0))</f>
        <v>MG / Itabira</v>
      </c>
      <c r="D604" s="8" t="str">
        <f>VLOOKUP(A604,[1]Vagas!$B:$BC,54,0)</f>
        <v>MINA E USINA</v>
      </c>
      <c r="E604" s="8" t="str">
        <f>VLOOKUP(A604,[1]Vagas!$B:$BC,37,0)</f>
        <v>MANUTENÇÃO DE USINA</v>
      </c>
      <c r="F604" s="14" t="str">
        <f>VLOOKUP(A604,[1]Vagas!$B:$BC,40,0)</f>
        <v>Híbrido - Remoto, acesso frequente</v>
      </c>
      <c r="G604" s="14"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3">
        <v>1072534</v>
      </c>
      <c r="B605" s="14"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4" t="str">
        <f>VLOOKUP(A605,[1]Vagas!$B:$BC,40,0)</f>
        <v>Híbrido - Remoto, acesso frequente</v>
      </c>
      <c r="G605" s="14"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3">
        <v>1072535</v>
      </c>
      <c r="B606" s="14"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4" t="str">
        <f>VLOOKUP(A606,[1]Vagas!$B:$BC,40,0)</f>
        <v>Híbrido - Remoto, acesso frequente</v>
      </c>
      <c r="G606" s="14"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3">
        <v>1072536</v>
      </c>
      <c r="B607" s="14"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4" t="str">
        <f>VLOOKUP(A607,[1]Vagas!$B:$BC,40,0)</f>
        <v>Híbrido - Remoto com acesso eventual (Ida de 1 a 2x por semana ou sob demanda)</v>
      </c>
      <c r="G607" s="14"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3">
        <v>1072537</v>
      </c>
      <c r="B608" s="14" t="str">
        <f>VLOOKUP(A608,[1]Vagas!$B:$AQ,4,0)</f>
        <v>ABERTO</v>
      </c>
      <c r="C608" s="8" t="str">
        <f>_xlfn.CONCAT(VLOOKUP(A608,[1]Vagas!$B:$AQ,41,0)," / ",VLOOKUP(A608,[1]Vagas!$B:$AQ,42,0))</f>
        <v>MG / Nova Lima</v>
      </c>
      <c r="D608" s="8" t="str">
        <f>VLOOKUP(A608,[1]Vagas!$B:$BC,54,0)</f>
        <v>FINANÇAS</v>
      </c>
      <c r="E608" s="8" t="str">
        <f>VLOOKUP(A608,[1]Vagas!$B:$BC,37,0)</f>
        <v>FINANÇAS</v>
      </c>
      <c r="F608" s="14" t="str">
        <f>VLOOKUP(A608,[1]Vagas!$B:$BC,40,0)</f>
        <v>Híbrido - Remoto com acesso eventual (Ida de 1 a 2x por semana ou sob demanda)</v>
      </c>
      <c r="G608" s="14"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3">
        <v>1072539</v>
      </c>
      <c r="B609" s="14" t="str">
        <f>VLOOKUP(A609,[1]Vagas!$B:$AQ,4,0)</f>
        <v>ABERTO</v>
      </c>
      <c r="C609" s="8" t="str">
        <f>_xlfn.CONCAT(VLOOKUP(A609,[1]Vagas!$B:$AQ,41,0)," / ",VLOOKUP(A609,[1]Vagas!$B:$AQ,42,0))</f>
        <v>MG / Rio Piracicaba</v>
      </c>
      <c r="D609" s="8" t="str">
        <f>VLOOKUP(A609,[1]Vagas!$B:$BC,54,0)</f>
        <v>MINA E USINA</v>
      </c>
      <c r="E609" s="8" t="str">
        <f>VLOOKUP(A609,[1]Vagas!$B:$BC,37,0)</f>
        <v>OPERAÇÃO DE MINA</v>
      </c>
      <c r="F609" s="14" t="str">
        <f>VLOOKUP(A609,[1]Vagas!$B:$BC,40,0)</f>
        <v>Híbrido - Remoto, acesso frequente</v>
      </c>
      <c r="G609" s="14"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3">
        <v>1072543</v>
      </c>
      <c r="B610" s="14"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4" t="str">
        <f>VLOOKUP(A610,[1]Vagas!$B:$BC,40,0)</f>
        <v>Híbrido - Remoto com acesso eventual (Ida de 1 a 2x por semana ou sob demanda)</v>
      </c>
      <c r="G610" s="14" t="str">
        <f>VLOOKUP(A610,[1]Vagas!$B:$BC,39,0)</f>
        <v>prover suporte às atividades de relações institucionais e governamentais</v>
      </c>
    </row>
    <row r="611" spans="1:7" ht="20.100000000000001" hidden="1" customHeight="1" x14ac:dyDescent="0.25">
      <c r="A611" s="13">
        <v>1072544</v>
      </c>
      <c r="B611" s="14"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4" t="str">
        <f>VLOOKUP(A611,[1]Vagas!$B:$BC,40,0)</f>
        <v>Híbrido - Remoto com acesso eventual (Ida de 1 a 2x por semana ou sob demanda)</v>
      </c>
      <c r="G611" s="14"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3">
        <v>1072553</v>
      </c>
      <c r="B612" s="14" t="str">
        <f>VLOOKUP(A612,[1]Vagas!$B:$AQ,4,0)</f>
        <v>ABERTO</v>
      </c>
      <c r="C612" s="8" t="str">
        <f>_xlfn.CONCAT(VLOOKUP(A612,[1]Vagas!$B:$AQ,41,0)," / ",VLOOKUP(A612,[1]Vagas!$B:$AQ,42,0))</f>
        <v>PA / Belém</v>
      </c>
      <c r="D612" s="8" t="str">
        <f>VLOOKUP(A612,[1]Vagas!$B:$BC,54,0)</f>
        <v>SUSTENTABILIDADE</v>
      </c>
      <c r="E612" s="8" t="str">
        <f>VLOOKUP(A612,[1]Vagas!$B:$BC,37,0)</f>
        <v>SUSTENTABILIDADE</v>
      </c>
      <c r="F612" s="14" t="str">
        <f>VLOOKUP(A612,[1]Vagas!$B:$BC,40,0)</f>
        <v>Onsite - Presencial</v>
      </c>
      <c r="G612" s="14"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3">
        <v>1072555</v>
      </c>
      <c r="B613" s="14" t="str">
        <f>VLOOKUP(A613,[1]Vagas!$B:$AQ,4,0)</f>
        <v>ABERTO</v>
      </c>
      <c r="C613" s="8" t="str">
        <f>_xlfn.CONCAT(VLOOKUP(A613,[1]Vagas!$B:$AQ,41,0)," / ",VLOOKUP(A613,[1]Vagas!$B:$AQ,42,0))</f>
        <v>PA / Belém</v>
      </c>
      <c r="D613" s="8" t="str">
        <f>VLOOKUP(A613,[1]Vagas!$B:$BC,54,0)</f>
        <v>SUSTENTABILIDADE</v>
      </c>
      <c r="E613" s="8" t="str">
        <f>VLOOKUP(A613,[1]Vagas!$B:$BC,37,0)</f>
        <v>SUSTENTABILIDADE</v>
      </c>
      <c r="F613" s="14" t="str">
        <f>VLOOKUP(A613,[1]Vagas!$B:$BC,40,0)</f>
        <v>Onsite - Presencial</v>
      </c>
      <c r="G613" s="14"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3">
        <v>1072556</v>
      </c>
      <c r="B614" s="14">
        <f>VLOOKUP(A614,[1]Vagas!$B:$AQ,4,0)</f>
        <v>0</v>
      </c>
      <c r="C614" s="8" t="str">
        <f>_xlfn.CONCAT(VLOOKUP(A614,[1]Vagas!$B:$AQ,41,0)," / ",VLOOKUP(A614,[1]Vagas!$B:$AQ,42,0))</f>
        <v>MG / Nova Lima</v>
      </c>
      <c r="D614" s="8" t="str">
        <f>VLOOKUP(A614,[1]Vagas!$B:$BC,54,0)</f>
        <v>ESTRATÉGIA</v>
      </c>
      <c r="E614" s="8" t="str">
        <f>VLOOKUP(A614,[1]Vagas!$B:$BC,37,0)</f>
        <v>PROJETOS CAPITAL</v>
      </c>
      <c r="F614" s="14" t="str">
        <f>VLOOKUP(A614,[1]Vagas!$B:$BC,40,0)</f>
        <v>Híbrido - Remoto com acesso eventual (Ida de 1 a 2x por semana ou sob demanda)</v>
      </c>
      <c r="G614" s="14"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3">
        <v>1072558</v>
      </c>
      <c r="B615" s="14" t="str">
        <f>VLOOKUP(A615,[1]Vagas!$B:$AQ,4,0)</f>
        <v>ABERTO</v>
      </c>
      <c r="C615" s="8" t="str">
        <f>_xlfn.CONCAT(VLOOKUP(A615,[1]Vagas!$B:$AQ,41,0)," / ",VLOOKUP(A615,[1]Vagas!$B:$AQ,42,0))</f>
        <v>ES / Vitória</v>
      </c>
      <c r="D615" s="8" t="str">
        <f>VLOOKUP(A615,[1]Vagas!$B:$BC,54,0)</f>
        <v>FINANÇAS</v>
      </c>
      <c r="E615" s="8" t="str">
        <f>VLOOKUP(A615,[1]Vagas!$B:$BC,37,0)</f>
        <v>GESTÃO DE CONTRATOS</v>
      </c>
      <c r="F615" s="14" t="str">
        <f>VLOOKUP(A615,[1]Vagas!$B:$BC,40,0)</f>
        <v>Híbrido - Remoto, acesso frequente</v>
      </c>
      <c r="G615" s="14"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3">
        <v>1072560</v>
      </c>
      <c r="B616" s="14"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4" t="str">
        <f>VLOOKUP(A616,[1]Vagas!$B:$BC,40,0)</f>
        <v>Onsite - Presencial</v>
      </c>
      <c r="G616" s="14"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3">
        <v>1072561</v>
      </c>
      <c r="B617" s="14" t="str">
        <f>VLOOKUP(A617,[1]Vagas!$B:$AQ,4,0)</f>
        <v>CANCELADO</v>
      </c>
      <c r="C617" s="8" t="str">
        <f>_xlfn.CONCAT(VLOOKUP(A617,[1]Vagas!$B:$AQ,41,0)," / ",VLOOKUP(A617,[1]Vagas!$B:$AQ,42,0))</f>
        <v>MG / São Gonçalo do Rio Abaixo</v>
      </c>
      <c r="D617" s="8" t="str">
        <f>VLOOKUP(A617,[1]Vagas!$B:$BC,54,0)</f>
        <v>MINA E USINA</v>
      </c>
      <c r="E617" s="8" t="str">
        <f>VLOOKUP(A617,[1]Vagas!$B:$BC,37,0)</f>
        <v>ENGENHARIA</v>
      </c>
      <c r="F617" s="14" t="str">
        <f>VLOOKUP(A617,[1]Vagas!$B:$BC,40,0)</f>
        <v>Híbrido - Remoto, acesso frequente</v>
      </c>
      <c r="G617" s="14" t="str">
        <f>VLOOKUP(A617,[1]Vagas!$B:$BC,39,0)</f>
        <v>geração de perfil de perdas, análise de falhas, trabalhos de confiabilidade e melhoria do processo, projetos de rotina e melhorias</v>
      </c>
    </row>
    <row r="618" spans="1:7" ht="20.100000000000001" hidden="1" customHeight="1" x14ac:dyDescent="0.25">
      <c r="A618" s="13">
        <v>1072562</v>
      </c>
      <c r="B618" s="14" t="str">
        <f>VLOOKUP(A618,[1]Vagas!$B:$AQ,4,0)</f>
        <v>CANCELADO</v>
      </c>
      <c r="C618" s="8" t="str">
        <f>_xlfn.CONCAT(VLOOKUP(A618,[1]Vagas!$B:$AQ,41,0)," / ",VLOOKUP(A618,[1]Vagas!$B:$AQ,42,0))</f>
        <v>MG / Itabira</v>
      </c>
      <c r="D618" s="8" t="str">
        <f>VLOOKUP(A618,[1]Vagas!$B:$BC,54,0)</f>
        <v>FERROVIAS</v>
      </c>
      <c r="E618" s="8" t="str">
        <f>VLOOKUP(A618,[1]Vagas!$B:$BC,37,0)</f>
        <v>CONFIABILIDADE OPERACIONAL</v>
      </c>
      <c r="F618" s="14" t="str">
        <f>VLOOKUP(A618,[1]Vagas!$B:$BC,40,0)</f>
        <v>Híbrido - Remoto, acesso frequente</v>
      </c>
      <c r="G618" s="14"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3">
        <v>1072564</v>
      </c>
      <c r="B619" s="14" t="str">
        <f>VLOOKUP(A619,[1]Vagas!$B:$AQ,4,0)</f>
        <v>ABERTO</v>
      </c>
      <c r="C619" s="8" t="str">
        <f>_xlfn.CONCAT(VLOOKUP(A619,[1]Vagas!$B:$AQ,41,0)," / ",VLOOKUP(A619,[1]Vagas!$B:$AQ,42,0))</f>
        <v>RJ / Rio de Janeiro</v>
      </c>
      <c r="D619" s="8" t="str">
        <f>VLOOKUP(A619,[1]Vagas!$B:$BC,54,0)</f>
        <v>COMUNICAÇÃO</v>
      </c>
      <c r="E619" s="8" t="str">
        <f>VLOOKUP(A619,[1]Vagas!$B:$BC,37,0)</f>
        <v>COMUNICAÇÃO</v>
      </c>
      <c r="F619" s="14" t="str">
        <f>VLOOKUP(A619,[1]Vagas!$B:$BC,40,0)</f>
        <v>Híbrido - Remoto com acesso eventual (Ida de 1 a 2x por semana ou sob demanda)</v>
      </c>
      <c r="G619" s="14"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3">
        <v>1072570</v>
      </c>
      <c r="B620" s="14"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4" t="str">
        <f>VLOOKUP(A620,[1]Vagas!$B:$BC,40,0)</f>
        <v>Híbrido - Remoto com acesso eventual (Ida de 1 a 2x por semana ou sob demanda)</v>
      </c>
      <c r="G620" s="14"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3">
        <v>1072573</v>
      </c>
      <c r="B621" s="14" t="str">
        <f>VLOOKUP(A621,[1]Vagas!$B:$AQ,4,0)</f>
        <v>ABERTO</v>
      </c>
      <c r="C621" s="8" t="str">
        <f>_xlfn.CONCAT(VLOOKUP(A621,[1]Vagas!$B:$AQ,41,0)," / ",VLOOKUP(A621,[1]Vagas!$B:$AQ,42,0))</f>
        <v>MA / São Luís</v>
      </c>
      <c r="D621" s="8" t="str">
        <f>VLOOKUP(A621,[1]Vagas!$B:$BC,54,0)</f>
        <v>FERROVIAS</v>
      </c>
      <c r="E621" s="8" t="str">
        <f>VLOOKUP(A621,[1]Vagas!$B:$BC,37,0)</f>
        <v>CONFIABILIDADE OPERACIONAL</v>
      </c>
      <c r="F621" s="14" t="str">
        <f>VLOOKUP(A621,[1]Vagas!$B:$BC,40,0)</f>
        <v>Híbrido - Remoto, acesso frequente</v>
      </c>
      <c r="G621" s="14" t="str">
        <f>VLOOKUP(A621,[1]Vagas!$B:$BC,39,0)</f>
        <v>Analisar perdas do pátio do TFPM
Analisar apontamento do GPV
Analisar indicadores de produção</v>
      </c>
    </row>
    <row r="622" spans="1:7" ht="20.100000000000001" hidden="1" customHeight="1" x14ac:dyDescent="0.25">
      <c r="A622" s="13">
        <v>1072580</v>
      </c>
      <c r="B622" s="14" t="str">
        <f>VLOOKUP(A622,[1]Vagas!$B:$AQ,4,0)</f>
        <v>ABERTO</v>
      </c>
      <c r="C622" s="8" t="str">
        <f>_xlfn.CONCAT(VLOOKUP(A622,[1]Vagas!$B:$AQ,41,0)," / ",VLOOKUP(A622,[1]Vagas!$B:$AQ,42,0))</f>
        <v>ES / Vitória</v>
      </c>
      <c r="D622" s="8" t="str">
        <f>VLOOKUP(A622,[1]Vagas!$B:$BC,54,0)</f>
        <v>FERROVIAS</v>
      </c>
      <c r="E622" s="8" t="str">
        <f>VLOOKUP(A622,[1]Vagas!$B:$BC,37,0)</f>
        <v>MANUTENÇÃO DE FERROVIA</v>
      </c>
      <c r="F622" s="14" t="str">
        <f>VLOOKUP(A622,[1]Vagas!$B:$BC,40,0)</f>
        <v>Onsite - Presencial</v>
      </c>
      <c r="G622" s="14" t="str">
        <f>VLOOKUP(A622,[1]Vagas!$B:$BC,39,0)</f>
        <v>Auxiliar na análise e controle dos KPI's de PCM de MI, participação de reuniões de planejamento, elaboração de reports gerenciais...</v>
      </c>
    </row>
    <row r="623" spans="1:7" ht="20.100000000000001" hidden="1" customHeight="1" x14ac:dyDescent="0.25">
      <c r="A623" s="13">
        <v>1072581</v>
      </c>
      <c r="B623" s="14" t="str">
        <f>VLOOKUP(A623,[1]Vagas!$B:$AQ,4,0)</f>
        <v>ABERTO</v>
      </c>
      <c r="C623" s="8" t="str">
        <f>_xlfn.CONCAT(VLOOKUP(A623,[1]Vagas!$B:$AQ,41,0)," / ",VLOOKUP(A623,[1]Vagas!$B:$AQ,42,0))</f>
        <v>MA / São Luís</v>
      </c>
      <c r="D623" s="8" t="str">
        <f>VLOOKUP(A623,[1]Vagas!$B:$BC,54,0)</f>
        <v>SUPRIMENTOS</v>
      </c>
      <c r="E623" s="8" t="str">
        <f>VLOOKUP(A623,[1]Vagas!$B:$BC,37,0)</f>
        <v>SUPRIMENTOS</v>
      </c>
      <c r="F623" s="14" t="str">
        <f>VLOOKUP(A623,[1]Vagas!$B:$BC,40,0)</f>
        <v>Híbrido - Remoto, acesso frequente</v>
      </c>
      <c r="G623" s="14"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3">
        <v>1072582</v>
      </c>
      <c r="B624" s="14" t="str">
        <f>VLOOKUP(A624,[1]Vagas!$B:$AQ,4,0)</f>
        <v>ABERTO</v>
      </c>
      <c r="C624" s="8" t="str">
        <f>_xlfn.CONCAT(VLOOKUP(A624,[1]Vagas!$B:$AQ,41,0)," / ",VLOOKUP(A624,[1]Vagas!$B:$AQ,42,0))</f>
        <v>RJ / Mangaratiba</v>
      </c>
      <c r="D624" s="8" t="str">
        <f>VLOOKUP(A624,[1]Vagas!$B:$BC,54,0)</f>
        <v>PORTOS</v>
      </c>
      <c r="E624" s="8" t="str">
        <f>VLOOKUP(A624,[1]Vagas!$B:$BC,37,0)</f>
        <v>OPERAÇÃO DE PORTOS</v>
      </c>
      <c r="F624" s="14" t="str">
        <f>VLOOKUP(A624,[1]Vagas!$B:$BC,40,0)</f>
        <v>Híbrido - Remoto com acesso eventual (Ida de 1 a 2x por semana ou sob demanda)</v>
      </c>
      <c r="G624" s="14" t="str">
        <f>VLOOKUP(A624,[1]Vagas!$B:$BC,39,0)</f>
        <v>Controle de indicadores da área, gestão de treinamento da equipe, elaboração de apresentações para reuniões da área</v>
      </c>
    </row>
    <row r="625" spans="1:7" ht="20.100000000000001" hidden="1" customHeight="1" x14ac:dyDescent="0.25">
      <c r="A625" s="13">
        <v>1072583</v>
      </c>
      <c r="B625" s="14" t="str">
        <f>VLOOKUP(A625,[1]Vagas!$B:$AQ,4,0)</f>
        <v>ABERTO</v>
      </c>
      <c r="C625" s="8" t="str">
        <f>_xlfn.CONCAT(VLOOKUP(A625,[1]Vagas!$B:$AQ,41,0)," / ",VLOOKUP(A625,[1]Vagas!$B:$AQ,42,0))</f>
        <v>ES / Vitória</v>
      </c>
      <c r="D625" s="8" t="str">
        <f>VLOOKUP(A625,[1]Vagas!$B:$BC,54,0)</f>
        <v>FERROVIAS</v>
      </c>
      <c r="E625" s="8" t="str">
        <f>VLOOKUP(A625,[1]Vagas!$B:$BC,37,0)</f>
        <v>MANUTENÇÃO DE FERROVIA</v>
      </c>
      <c r="F625" s="14" t="str">
        <f>VLOOKUP(A625,[1]Vagas!$B:$BC,40,0)</f>
        <v>Onsite - Presencial</v>
      </c>
      <c r="G625" s="14"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3">
        <v>1072584</v>
      </c>
      <c r="B626" s="14" t="str">
        <f>VLOOKUP(A626,[1]Vagas!$B:$AQ,4,0)</f>
        <v>ABERTO</v>
      </c>
      <c r="C626" s="8" t="str">
        <f>_xlfn.CONCAT(VLOOKUP(A626,[1]Vagas!$B:$AQ,41,0)," / ",VLOOKUP(A626,[1]Vagas!$B:$AQ,42,0))</f>
        <v>MG / Nova Lima</v>
      </c>
      <c r="D626" s="8" t="str">
        <f>VLOOKUP(A626,[1]Vagas!$B:$BC,54,0)</f>
        <v>ESTRATÉGIA</v>
      </c>
      <c r="E626" s="8" t="str">
        <f>VLOOKUP(A626,[1]Vagas!$B:$BC,37,0)</f>
        <v>ENGENHARIA</v>
      </c>
      <c r="F626" s="14" t="str">
        <f>VLOOKUP(A626,[1]Vagas!$B:$BC,40,0)</f>
        <v>Híbrido - Remoto com acesso eventual (Ida de 1 a 2x por semana ou sob demanda)</v>
      </c>
      <c r="G626" s="14"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3">
        <v>1072585</v>
      </c>
      <c r="B627" s="14"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4" t="str">
        <f>VLOOKUP(A627,[1]Vagas!$B:$BC,40,0)</f>
        <v>Híbrido - Remoto com acesso eventual (Ida de 1 a 2x por semana ou sob demanda)</v>
      </c>
      <c r="G627" s="14"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3">
        <v>1072587</v>
      </c>
      <c r="B628" s="14"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4" t="str">
        <f>VLOOKUP(A628,[1]Vagas!$B:$BC,40,0)</f>
        <v>Híbrido - Remoto com acesso eventual (Ida de 1 a 2x por semana ou sob demanda)</v>
      </c>
      <c r="G628" s="14"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3">
        <v>1072588</v>
      </c>
      <c r="B629" s="14"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4" t="str">
        <f>VLOOKUP(A629,[1]Vagas!$B:$BC,40,0)</f>
        <v>Híbrido - Remoto com acesso eventual (Ida de 1 a 2x por semana ou sob demanda)</v>
      </c>
      <c r="G629" s="14"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3">
        <v>1072589</v>
      </c>
      <c r="B630" s="14"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4" t="str">
        <f>VLOOKUP(A630,[1]Vagas!$B:$BC,40,0)</f>
        <v>Híbrido - Remoto, acesso frequente</v>
      </c>
      <c r="G630" s="14"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3">
        <v>1072590</v>
      </c>
      <c r="B631" s="14" t="str">
        <f>VLOOKUP(A631,[1]Vagas!$B:$AQ,4,0)</f>
        <v>ABERTO</v>
      </c>
      <c r="C631" s="8" t="str">
        <f>_xlfn.CONCAT(VLOOKUP(A631,[1]Vagas!$B:$AQ,41,0)," / ",VLOOKUP(A631,[1]Vagas!$B:$AQ,42,0))</f>
        <v>MA / São Luís</v>
      </c>
      <c r="D631" s="8" t="str">
        <f>VLOOKUP(A631,[1]Vagas!$B:$BC,54,0)</f>
        <v>FERROVIAS</v>
      </c>
      <c r="E631" s="8" t="str">
        <f>VLOOKUP(A631,[1]Vagas!$B:$BC,37,0)</f>
        <v>MANUTENÇÃO DE FERROVIA</v>
      </c>
      <c r="F631" s="14" t="str">
        <f>VLOOKUP(A631,[1]Vagas!$B:$BC,40,0)</f>
        <v>Onsite - Presencial</v>
      </c>
      <c r="G631" s="14"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3">
        <v>1072591</v>
      </c>
      <c r="B632" s="14"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4" t="str">
        <f>VLOOKUP(A632,[1]Vagas!$B:$BC,40,0)</f>
        <v>Híbrido - Remoto com acesso eventual (Ida de 1 a 2x por semana ou sob demanda)</v>
      </c>
      <c r="G632" s="14"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3">
        <v>1072592</v>
      </c>
      <c r="B633" s="14"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4" t="str">
        <f>VLOOKUP(A633,[1]Vagas!$B:$BC,40,0)</f>
        <v>Híbrido - Remoto, acesso frequente</v>
      </c>
      <c r="G633" s="14"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3">
        <v>1072593</v>
      </c>
      <c r="B634" s="14"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4" t="str">
        <f>VLOOKUP(A634,[1]Vagas!$B:$BC,40,0)</f>
        <v>Híbrido - Remoto com acesso eventual (Ida de 1 a 2x por semana ou sob demanda)</v>
      </c>
      <c r="G634" s="14"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3">
        <v>1072594</v>
      </c>
      <c r="B635" s="14"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4" t="str">
        <f>VLOOKUP(A635,[1]Vagas!$B:$BC,40,0)</f>
        <v>Híbrido - Remoto, acesso frequente</v>
      </c>
      <c r="G635" s="14" t="str">
        <f>VLOOKUP(A635,[1]Vagas!$B:$BC,39,0)</f>
        <v>Auxiliar na rotina, realizando organização e condução de reuniões de desempenho, fomentando a melhoria contínua e solução de problemas</v>
      </c>
    </row>
    <row r="636" spans="1:7" ht="20.100000000000001" hidden="1" customHeight="1" x14ac:dyDescent="0.25">
      <c r="A636" s="13">
        <v>1072595</v>
      </c>
      <c r="B636" s="14"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4" t="str">
        <f>VLOOKUP(A636,[1]Vagas!$B:$BC,40,0)</f>
        <v>Híbrido - Remoto, acesso frequente</v>
      </c>
      <c r="G636" s="14"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3">
        <v>1072596</v>
      </c>
      <c r="B637" s="14"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4" t="str">
        <f>VLOOKUP(A637,[1]Vagas!$B:$BC,40,0)</f>
        <v>Híbrido - Remoto, acesso frequente</v>
      </c>
      <c r="G637" s="14"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3">
        <v>1072597</v>
      </c>
      <c r="B638" s="14" t="str">
        <f>VLOOKUP(A638,[1]Vagas!$B:$AQ,4,0)</f>
        <v>ABERTO</v>
      </c>
      <c r="C638" s="8" t="str">
        <f>_xlfn.CONCAT(VLOOKUP(A638,[1]Vagas!$B:$AQ,41,0)," / ",VLOOKUP(A638,[1]Vagas!$B:$AQ,42,0))</f>
        <v>PA / Parauapebas</v>
      </c>
      <c r="D638" s="8" t="str">
        <f>VLOOKUP(A638,[1]Vagas!$B:$BC,54,0)</f>
        <v>LOGÍSTICA</v>
      </c>
      <c r="E638" s="8" t="str">
        <f>VLOOKUP(A638,[1]Vagas!$B:$BC,37,0)</f>
        <v>GESTÃO DE CONTRATOS</v>
      </c>
      <c r="F638" s="14" t="str">
        <f>VLOOKUP(A638,[1]Vagas!$B:$BC,40,0)</f>
        <v>Onsite - Presencial</v>
      </c>
      <c r="G638" s="14" t="str">
        <f>VLOOKUP(A638,[1]Vagas!$B:$BC,39,0)</f>
        <v xml:space="preserve">Suportar o processo de planejamento de contratos
Suportar a criação de controles do processo de contratos
</v>
      </c>
    </row>
    <row r="639" spans="1:7" ht="20.100000000000001" hidden="1" customHeight="1" x14ac:dyDescent="0.25">
      <c r="A639" s="13">
        <v>1072599</v>
      </c>
      <c r="B639" s="14" t="str">
        <f>VLOOKUP(A639,[1]Vagas!$B:$AQ,4,0)</f>
        <v>ABERTO</v>
      </c>
      <c r="C639" s="8" t="str">
        <f>_xlfn.CONCAT(VLOOKUP(A639,[1]Vagas!$B:$AQ,41,0)," / ",VLOOKUP(A639,[1]Vagas!$B:$AQ,42,0))</f>
        <v>MG / Nova Lima</v>
      </c>
      <c r="D639" s="8" t="str">
        <f>VLOOKUP(A639,[1]Vagas!$B:$BC,54,0)</f>
        <v>ESTRATÉGIA</v>
      </c>
      <c r="E639" s="8" t="str">
        <f>VLOOKUP(A639,[1]Vagas!$B:$BC,37,0)</f>
        <v>EXCELÊNCIA OPERACIONAL</v>
      </c>
      <c r="F639" s="14" t="str">
        <f>VLOOKUP(A639,[1]Vagas!$B:$BC,40,0)</f>
        <v>Híbrido - Remoto, acesso frequente</v>
      </c>
      <c r="G639" s="14"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3">
        <v>1072600</v>
      </c>
      <c r="B640" s="14"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4" t="str">
        <f>VLOOKUP(A640,[1]Vagas!$B:$BC,40,0)</f>
        <v>Híbrido - Remoto, acesso frequente</v>
      </c>
      <c r="G640" s="14"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3">
        <v>1072603</v>
      </c>
      <c r="B641" s="14" t="str">
        <f>VLOOKUP(A641,[1]Vagas!$B:$AQ,4,0)</f>
        <v>ABERTO</v>
      </c>
      <c r="C641" s="8" t="str">
        <f>_xlfn.CONCAT(VLOOKUP(A641,[1]Vagas!$B:$AQ,41,0)," / ",VLOOKUP(A641,[1]Vagas!$B:$AQ,42,0))</f>
        <v>MA / São Luís</v>
      </c>
      <c r="D641" s="8" t="str">
        <f>VLOOKUP(A641,[1]Vagas!$B:$BC,54,0)</f>
        <v>FERROVIAS</v>
      </c>
      <c r="E641" s="8" t="str">
        <f>VLOOKUP(A641,[1]Vagas!$B:$BC,37,0)</f>
        <v>MANUTENÇÃO DE FERROVIA</v>
      </c>
      <c r="F641" s="14" t="str">
        <f>VLOOKUP(A641,[1]Vagas!$B:$BC,40,0)</f>
        <v>Híbrido - Remoto, acesso frequente</v>
      </c>
      <c r="G641" s="14"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3">
        <v>1072604</v>
      </c>
      <c r="B642" s="14" t="str">
        <f>VLOOKUP(A642,[1]Vagas!$B:$AQ,4,0)</f>
        <v>ABERTO</v>
      </c>
      <c r="C642" s="8" t="str">
        <f>_xlfn.CONCAT(VLOOKUP(A642,[1]Vagas!$B:$AQ,41,0)," / ",VLOOKUP(A642,[1]Vagas!$B:$AQ,42,0))</f>
        <v>MA / São Luís</v>
      </c>
      <c r="D642" s="8" t="str">
        <f>VLOOKUP(A642,[1]Vagas!$B:$BC,54,0)</f>
        <v>FERROVIAS</v>
      </c>
      <c r="E642" s="8" t="str">
        <f>VLOOKUP(A642,[1]Vagas!$B:$BC,37,0)</f>
        <v>MANUTENÇÃO DE FERROVIA</v>
      </c>
      <c r="F642" s="14" t="str">
        <f>VLOOKUP(A642,[1]Vagas!$B:$BC,40,0)</f>
        <v>Híbrido - Remoto, acesso frequente</v>
      </c>
      <c r="G642" s="14"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3">
        <v>1072607</v>
      </c>
      <c r="B643" s="14" t="str">
        <f>VLOOKUP(A643,[1]Vagas!$B:$AQ,4,0)</f>
        <v>ABERTO</v>
      </c>
      <c r="C643" s="8" t="str">
        <f>_xlfn.CONCAT(VLOOKUP(A643,[1]Vagas!$B:$AQ,41,0)," / ",VLOOKUP(A643,[1]Vagas!$B:$AQ,42,0))</f>
        <v>MA / São Luís</v>
      </c>
      <c r="D643" s="8" t="str">
        <f>VLOOKUP(A643,[1]Vagas!$B:$BC,54,0)</f>
        <v>FERROVIAS</v>
      </c>
      <c r="E643" s="8" t="str">
        <f>VLOOKUP(A643,[1]Vagas!$B:$BC,37,0)</f>
        <v>MANUTENÇÃO DE FERROVIA</v>
      </c>
      <c r="F643" s="14" t="str">
        <f>VLOOKUP(A643,[1]Vagas!$B:$BC,40,0)</f>
        <v>Híbrido - Remoto, acesso frequente</v>
      </c>
      <c r="G643" s="14"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3">
        <v>1072608</v>
      </c>
      <c r="B644" s="14" t="str">
        <f>VLOOKUP(A644,[1]Vagas!$B:$AQ,4,0)</f>
        <v>ABERTO</v>
      </c>
      <c r="C644" s="8" t="str">
        <f>_xlfn.CONCAT(VLOOKUP(A644,[1]Vagas!$B:$AQ,41,0)," / ",VLOOKUP(A644,[1]Vagas!$B:$AQ,42,0))</f>
        <v>MG / Itabirito</v>
      </c>
      <c r="D644" s="8" t="str">
        <f>VLOOKUP(A644,[1]Vagas!$B:$BC,54,0)</f>
        <v>MINA E USINA</v>
      </c>
      <c r="E644" s="8" t="str">
        <f>VLOOKUP(A644,[1]Vagas!$B:$BC,37,0)</f>
        <v>MANUTENÇÃO DE MINA</v>
      </c>
      <c r="F644" s="14" t="str">
        <f>VLOOKUP(A644,[1]Vagas!$B:$BC,40,0)</f>
        <v>Onsite - Presencial</v>
      </c>
      <c r="G644" s="14"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3">
        <v>1072611</v>
      </c>
      <c r="B645" s="14" t="str">
        <f>VLOOKUP(A645,[1]Vagas!$B:$AQ,4,0)</f>
        <v>CANCELADO</v>
      </c>
      <c r="C645" s="8" t="str">
        <f>_xlfn.CONCAT(VLOOKUP(A645,[1]Vagas!$B:$AQ,41,0)," / ",VLOOKUP(A645,[1]Vagas!$B:$AQ,42,0))</f>
        <v>MG / Itabira</v>
      </c>
      <c r="D645" s="8" t="str">
        <f>VLOOKUP(A645,[1]Vagas!$B:$BC,54,0)</f>
        <v>MINA E USINA</v>
      </c>
      <c r="E645" s="8" t="str">
        <f>VLOOKUP(A645,[1]Vagas!$B:$BC,37,0)</f>
        <v>MANUTENÇÃO DE USINA</v>
      </c>
      <c r="F645" s="14" t="str">
        <f>VLOOKUP(A645,[1]Vagas!$B:$BC,40,0)</f>
        <v>Onsite - Presencial</v>
      </c>
      <c r="G645" s="14" t="str">
        <f>VLOOKUP(A645,[1]Vagas!$B:$BC,39,0)</f>
        <v>Elaboração de relatórios, gestão de base de dados, apoio as engenheiros nas execução de rotinas</v>
      </c>
    </row>
    <row r="646" spans="1:7" ht="20.100000000000001" hidden="1" customHeight="1" x14ac:dyDescent="0.25">
      <c r="A646" s="13">
        <v>1072612</v>
      </c>
      <c r="B646" s="14" t="str">
        <f>VLOOKUP(A646,[1]Vagas!$B:$AQ,4,0)</f>
        <v>ABERTO</v>
      </c>
      <c r="C646" s="8" t="str">
        <f>_xlfn.CONCAT(VLOOKUP(A646,[1]Vagas!$B:$AQ,41,0)," / ",VLOOKUP(A646,[1]Vagas!$B:$AQ,42,0))</f>
        <v>MG / Itabirito</v>
      </c>
      <c r="D646" s="8" t="str">
        <f>VLOOKUP(A646,[1]Vagas!$B:$BC,54,0)</f>
        <v>MINA E USINA</v>
      </c>
      <c r="E646" s="8" t="str">
        <f>VLOOKUP(A646,[1]Vagas!$B:$BC,37,0)</f>
        <v>MANUTENÇÃO DE USINA</v>
      </c>
      <c r="F646" s="14" t="str">
        <f>VLOOKUP(A646,[1]Vagas!$B:$BC,40,0)</f>
        <v>Onsite - Presencial</v>
      </c>
      <c r="G646" s="14"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3">
        <v>1072313</v>
      </c>
      <c r="B647" s="14" t="str">
        <f>VLOOKUP(A647,[1]Vagas!$B:$AQ,4,0)</f>
        <v>ABERTO</v>
      </c>
      <c r="C647" s="8" t="str">
        <f>_xlfn.CONCAT(VLOOKUP(A647,[1]Vagas!$B:$AQ,41,0)," / ",VLOOKUP(A647,[1]Vagas!$B:$AQ,42,0))</f>
        <v>MA / São Luís</v>
      </c>
      <c r="D647" s="8" t="str">
        <f>VLOOKUP(A647,[1]Vagas!$B:$BC,54,0)</f>
        <v>SUPRIMENTOS</v>
      </c>
      <c r="E647" s="8" t="str">
        <f>VLOOKUP(A647,[1]Vagas!$B:$BC,37,0)</f>
        <v>SUPRIMENTOS</v>
      </c>
      <c r="F647" s="14" t="str">
        <f>VLOOKUP(A647,[1]Vagas!$B:$BC,40,0)</f>
        <v>Híbrido - Remoto com acesso eventual (Ida de 1 a 2x por semana ou sob demanda)</v>
      </c>
      <c r="G647" s="14"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3">
        <v>1072316</v>
      </c>
      <c r="B648" s="14"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4" t="str">
        <f>VLOOKUP(A648,[1]Vagas!$B:$BC,40,0)</f>
        <v>Onsite - Presencial</v>
      </c>
      <c r="G648" s="14"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3">
        <v>1072319</v>
      </c>
      <c r="B649" s="14" t="str">
        <f>VLOOKUP(A649,[1]Vagas!$B:$AQ,4,0)</f>
        <v>ABERTO</v>
      </c>
      <c r="C649" s="8" t="str">
        <f>_xlfn.CONCAT(VLOOKUP(A649,[1]Vagas!$B:$AQ,41,0)," / ",VLOOKUP(A649,[1]Vagas!$B:$AQ,42,0))</f>
        <v>MA / São Luís</v>
      </c>
      <c r="D649" s="8" t="str">
        <f>VLOOKUP(A649,[1]Vagas!$B:$BC,54,0)</f>
        <v>LOGÍSTICA</v>
      </c>
      <c r="E649" s="8" t="str">
        <f>VLOOKUP(A649,[1]Vagas!$B:$BC,37,0)</f>
        <v>LOGISTICA</v>
      </c>
      <c r="F649" s="14" t="str">
        <f>VLOOKUP(A649,[1]Vagas!$B:$BC,40,0)</f>
        <v>Onsite - Presencial</v>
      </c>
      <c r="G649" s="14"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3">
        <v>1072320</v>
      </c>
      <c r="B650" s="14" t="str">
        <f>VLOOKUP(A650,[1]Vagas!$B:$AQ,4,0)</f>
        <v>ABERTO</v>
      </c>
      <c r="C650" s="8" t="str">
        <f>_xlfn.CONCAT(VLOOKUP(A650,[1]Vagas!$B:$AQ,41,0)," / ",VLOOKUP(A650,[1]Vagas!$B:$AQ,42,0))</f>
        <v>MA / São Luís</v>
      </c>
      <c r="D650" s="8" t="str">
        <f>VLOOKUP(A650,[1]Vagas!$B:$BC,54,0)</f>
        <v>LOGÍSTICA</v>
      </c>
      <c r="E650" s="8" t="str">
        <f>VLOOKUP(A650,[1]Vagas!$B:$BC,37,0)</f>
        <v>LOGISTICA</v>
      </c>
      <c r="F650" s="14" t="str">
        <f>VLOOKUP(A650,[1]Vagas!$B:$BC,40,0)</f>
        <v>Onsite - Presencial</v>
      </c>
      <c r="G650" s="14"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3">
        <v>1072321</v>
      </c>
      <c r="B651" s="14" t="str">
        <f>VLOOKUP(A651,[1]Vagas!$B:$AQ,4,0)</f>
        <v>ABERTO</v>
      </c>
      <c r="C651" s="8" t="str">
        <f>_xlfn.CONCAT(VLOOKUP(A651,[1]Vagas!$B:$AQ,41,0)," / ",VLOOKUP(A651,[1]Vagas!$B:$AQ,42,0))</f>
        <v>PA / Marabá</v>
      </c>
      <c r="D651" s="8" t="str">
        <f>VLOOKUP(A651,[1]Vagas!$B:$BC,54,0)</f>
        <v>LOGÍSTICA</v>
      </c>
      <c r="E651" s="8" t="str">
        <f>VLOOKUP(A651,[1]Vagas!$B:$BC,37,0)</f>
        <v>Serviços Operacionais</v>
      </c>
      <c r="F651" s="14" t="str">
        <f>VLOOKUP(A651,[1]Vagas!$B:$BC,40,0)</f>
        <v>Onsite - Presencial</v>
      </c>
      <c r="G651" s="14"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3">
        <v>1072322</v>
      </c>
      <c r="B652" s="14" t="str">
        <f>VLOOKUP(A652,[1]Vagas!$B:$AQ,4,0)</f>
        <v>ABERTO</v>
      </c>
      <c r="C652" s="8" t="str">
        <f>_xlfn.CONCAT(VLOOKUP(A652,[1]Vagas!$B:$AQ,41,0)," / ",VLOOKUP(A652,[1]Vagas!$B:$AQ,42,0))</f>
        <v>MA / São Luís</v>
      </c>
      <c r="D652" s="8" t="str">
        <f>VLOOKUP(A652,[1]Vagas!$B:$BC,54,0)</f>
        <v>LOGÍSTICA</v>
      </c>
      <c r="E652" s="8" t="str">
        <f>VLOOKUP(A652,[1]Vagas!$B:$BC,37,0)</f>
        <v>LOGISTICA</v>
      </c>
      <c r="F652" s="14" t="str">
        <f>VLOOKUP(A652,[1]Vagas!$B:$BC,40,0)</f>
        <v>Onsite - Presencial</v>
      </c>
      <c r="G652" s="14"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3">
        <v>1072333</v>
      </c>
      <c r="B653" s="14" t="str">
        <f>VLOOKUP(A653,[1]Vagas!$B:$AQ,4,0)</f>
        <v>ABERTO</v>
      </c>
      <c r="C653" s="8" t="str">
        <f>_xlfn.CONCAT(VLOOKUP(A653,[1]Vagas!$B:$AQ,41,0)," / ",VLOOKUP(A653,[1]Vagas!$B:$AQ,42,0))</f>
        <v>MG / Nova Lima</v>
      </c>
      <c r="D653" s="8" t="str">
        <f>VLOOKUP(A653,[1]Vagas!$B:$BC,54,0)</f>
        <v>MEIO AMBIENTE</v>
      </c>
      <c r="E653" s="8" t="str">
        <f>VLOOKUP(A653,[1]Vagas!$B:$BC,37,0)</f>
        <v>MEIO AMBIENTE</v>
      </c>
      <c r="F653" s="14" t="str">
        <f>VLOOKUP(A653,[1]Vagas!$B:$BC,40,0)</f>
        <v>Híbrido - Remoto com acesso eventual (Ida de 1 a 2x por semana ou sob demanda)</v>
      </c>
      <c r="G653" s="14"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3">
        <v>1072336</v>
      </c>
      <c r="B654" s="14"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4" t="str">
        <f>VLOOKUP(A654,[1]Vagas!$B:$BC,40,0)</f>
        <v>Híbrido - Remoto, acesso frequente</v>
      </c>
      <c r="G654" s="14"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3">
        <v>1072338</v>
      </c>
      <c r="B655" s="14" t="str">
        <f>VLOOKUP(A655,[1]Vagas!$B:$AQ,4,0)</f>
        <v>ABERTO</v>
      </c>
      <c r="C655" s="8" t="str">
        <f>_xlfn.CONCAT(VLOOKUP(A655,[1]Vagas!$B:$AQ,41,0)," / ",VLOOKUP(A655,[1]Vagas!$B:$AQ,42,0))</f>
        <v>MG / Nova Lima</v>
      </c>
      <c r="D655" s="8" t="str">
        <f>VLOOKUP(A655,[1]Vagas!$B:$BC,54,0)</f>
        <v>ESTRATÉGIA</v>
      </c>
      <c r="E655" s="8" t="str">
        <f>VLOOKUP(A655,[1]Vagas!$B:$BC,37,0)</f>
        <v>ADMINISTRATIVO</v>
      </c>
      <c r="F655" s="14" t="str">
        <f>VLOOKUP(A655,[1]Vagas!$B:$BC,40,0)</f>
        <v>Híbrido - Remoto com acesso eventual (Ida de 1 a 2x por semana ou sob demanda)</v>
      </c>
      <c r="G655" s="14" t="str">
        <f>VLOOKUP(A655,[1]Vagas!$B:$BC,39,0)</f>
        <v>Apoio ao advogado interno da empresa, pesquisa de jurisprudência e acompanhamento de teses tributárias</v>
      </c>
    </row>
    <row r="656" spans="1:7" ht="20.100000000000001" hidden="1" customHeight="1" x14ac:dyDescent="0.25">
      <c r="A656" s="13">
        <v>1072353</v>
      </c>
      <c r="B656" s="14"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4" t="str">
        <f>VLOOKUP(A656,[1]Vagas!$B:$BC,40,0)</f>
        <v>Híbrido - Remoto com acesso eventual (Ida de 1 a 2x por semana ou sob demanda)</v>
      </c>
      <c r="G656" s="14" t="str">
        <f>VLOOKUP(A656,[1]Vagas!$B:$BC,39,0)</f>
        <v>Construção de relatórios
Criação, validação e alimentação de indicadores
Tratamento de dados
Suporte ao time na documentação de procedimentos</v>
      </c>
    </row>
    <row r="657" spans="1:7" ht="20.100000000000001" hidden="1" customHeight="1" x14ac:dyDescent="0.25">
      <c r="A657" s="13">
        <v>1072359</v>
      </c>
      <c r="B657" s="14"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4" t="str">
        <f>VLOOKUP(A657,[1]Vagas!$B:$BC,40,0)</f>
        <v>Híbrido - Remoto, acesso frequente</v>
      </c>
      <c r="G657" s="14"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3">
        <v>1072360</v>
      </c>
      <c r="B658" s="14"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4" t="str">
        <f>VLOOKUP(A658,[1]Vagas!$B:$BC,40,0)</f>
        <v>Híbrido - Remoto com acesso eventual (Ida de 1 a 2x por semana ou sob demanda)</v>
      </c>
      <c r="G658" s="14" t="str">
        <f>VLOOKUP(A658,[1]Vagas!$B:$BC,39,0)</f>
        <v>Construção de relatórios
Criação, validação e alimentação de indicadores
Tratamento de dados
Suporte ao time na documentação de procedimentos</v>
      </c>
    </row>
    <row r="659" spans="1:7" ht="20.100000000000001" hidden="1" customHeight="1" x14ac:dyDescent="0.25">
      <c r="A659" s="13">
        <v>1072367</v>
      </c>
      <c r="B659" s="14" t="str">
        <f>VLOOKUP(A659,[1]Vagas!$B:$AQ,4,0)</f>
        <v>ABERTO</v>
      </c>
      <c r="C659" s="8" t="str">
        <f>_xlfn.CONCAT(VLOOKUP(A659,[1]Vagas!$B:$AQ,41,0)," / ",VLOOKUP(A659,[1]Vagas!$B:$AQ,42,0))</f>
        <v>RJ / Rio de Janeiro</v>
      </c>
      <c r="D659" s="8" t="str">
        <f>VLOOKUP(A659,[1]Vagas!$B:$BC,54,0)</f>
        <v>SUPRIMENTOS</v>
      </c>
      <c r="E659" s="8" t="str">
        <f>VLOOKUP(A659,[1]Vagas!$B:$BC,37,0)</f>
        <v>SUPRIMENTOS</v>
      </c>
      <c r="F659" s="14" t="str">
        <f>VLOOKUP(A659,[1]Vagas!$B:$BC,40,0)</f>
        <v>Híbrido - Remoto com acesso eventual (Ida de 1 a 2x por semana ou sob demanda)</v>
      </c>
      <c r="G659" s="14"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3">
        <v>1072382</v>
      </c>
      <c r="B660" s="14"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4" t="str">
        <f>VLOOKUP(A660,[1]Vagas!$B:$BC,40,0)</f>
        <v>Híbrido - Remoto, acesso frequente</v>
      </c>
      <c r="G660" s="14"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3">
        <v>1072398</v>
      </c>
      <c r="B661" s="14" t="str">
        <f>VLOOKUP(A661,[1]Vagas!$B:$AQ,4,0)</f>
        <v>ABERTO</v>
      </c>
      <c r="C661" s="8" t="str">
        <f>_xlfn.CONCAT(VLOOKUP(A661,[1]Vagas!$B:$AQ,41,0)," / ",VLOOKUP(A661,[1]Vagas!$B:$AQ,42,0))</f>
        <v>MA / São Luís</v>
      </c>
      <c r="D661" s="8" t="str">
        <f>VLOOKUP(A661,[1]Vagas!$B:$BC,54,0)</f>
        <v>MINA E USINA</v>
      </c>
      <c r="E661" s="8" t="str">
        <f>VLOOKUP(A661,[1]Vagas!$B:$BC,37,0)</f>
        <v>ENGENHARIA</v>
      </c>
      <c r="F661" s="14" t="str">
        <f>VLOOKUP(A661,[1]Vagas!$B:$BC,40,0)</f>
        <v>Híbrido - Remoto, acesso frequente</v>
      </c>
      <c r="G661" s="14"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3">
        <v>1072450</v>
      </c>
      <c r="B662" s="14"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4" t="str">
        <f>VLOOKUP(A662,[1]Vagas!$B:$BC,40,0)</f>
        <v>Onsite - Presencial</v>
      </c>
      <c r="G662" s="14"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3">
        <v>1072457</v>
      </c>
      <c r="B663" s="14" t="str">
        <f>VLOOKUP(A663,[1]Vagas!$B:$AQ,4,0)</f>
        <v>ABERTO</v>
      </c>
      <c r="C663" s="8" t="str">
        <f>_xlfn.CONCAT(VLOOKUP(A663,[1]Vagas!$B:$AQ,41,0)," / ",VLOOKUP(A663,[1]Vagas!$B:$AQ,42,0))</f>
        <v>MG / Nova Lima</v>
      </c>
      <c r="D663" s="8" t="str">
        <f>VLOOKUP(A663,[1]Vagas!$B:$BC,54,0)</f>
        <v>MINA E USINA</v>
      </c>
      <c r="E663" s="8" t="str">
        <f>VLOOKUP(A663,[1]Vagas!$B:$BC,37,0)</f>
        <v>ENGENHARIA</v>
      </c>
      <c r="F663" s="14" t="str">
        <f>VLOOKUP(A663,[1]Vagas!$B:$BC,40,0)</f>
        <v>Híbrido - Remoto, acesso frequente</v>
      </c>
      <c r="G663" s="14" t="str">
        <f>VLOOKUP(A663,[1]Vagas!$B:$BC,39,0)</f>
        <v>Aplicação dos conhecimentos adquiridos no curso e suporte aos engenheiros de assistência técnica, confiabilidade e estratégia de manutenção.</v>
      </c>
    </row>
    <row r="664" spans="1:7" ht="20.100000000000001" hidden="1" customHeight="1" x14ac:dyDescent="0.25">
      <c r="A664" s="13">
        <v>1072464</v>
      </c>
      <c r="B664" s="14"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4" t="str">
        <f>VLOOKUP(A664,[1]Vagas!$B:$BC,40,0)</f>
        <v>Onsite - Presencial</v>
      </c>
      <c r="G664" s="14" t="str">
        <f>VLOOKUP(A664,[1]Vagas!$B:$BC,39,0)</f>
        <v>Fiscalização/acompanhamento de obras, confecção de relatórios.</v>
      </c>
    </row>
    <row r="665" spans="1:7" ht="20.100000000000001" hidden="1" customHeight="1" x14ac:dyDescent="0.25">
      <c r="A665" s="13">
        <v>1072471</v>
      </c>
      <c r="B665" s="14" t="str">
        <f>VLOOKUP(A665,[1]Vagas!$B:$AQ,4,0)</f>
        <v>ABERTO</v>
      </c>
      <c r="C665" s="8" t="str">
        <f>_xlfn.CONCAT(VLOOKUP(A665,[1]Vagas!$B:$AQ,41,0)," / ",VLOOKUP(A665,[1]Vagas!$B:$AQ,42,0))</f>
        <v>RJ / Rio de Janeiro</v>
      </c>
      <c r="D665" s="8" t="str">
        <f>VLOOKUP(A665,[1]Vagas!$B:$BC,54,0)</f>
        <v>ESTRATÉGIA</v>
      </c>
      <c r="E665" s="8" t="str">
        <f>VLOOKUP(A665,[1]Vagas!$B:$BC,37,0)</f>
        <v>ADMINISTRATIVO</v>
      </c>
      <c r="F665" s="14" t="str">
        <f>VLOOKUP(A665,[1]Vagas!$B:$BC,40,0)</f>
        <v>Híbrido - Remoto com acesso eventual (Ida de 1 a 2x por semana ou sob demanda)</v>
      </c>
      <c r="G665" s="14" t="str">
        <f>VLOOKUP(A665,[1]Vagas!$B:$BC,39,0)</f>
        <v>Apoio ao advogado interno da empresa, pesquisa de jurisprudência e acompanhamento de teses tributárias</v>
      </c>
    </row>
    <row r="666" spans="1:7" ht="20.100000000000001" hidden="1" customHeight="1" x14ac:dyDescent="0.25">
      <c r="A666" s="13">
        <v>1072482</v>
      </c>
      <c r="B666" s="14" t="str">
        <f>VLOOKUP(A666,[1]Vagas!$B:$AQ,4,0)</f>
        <v>ABERTO</v>
      </c>
      <c r="C666" s="8" t="str">
        <f>_xlfn.CONCAT(VLOOKUP(A666,[1]Vagas!$B:$AQ,41,0)," / ",VLOOKUP(A666,[1]Vagas!$B:$AQ,42,0))</f>
        <v>MA / São Luís</v>
      </c>
      <c r="D666" s="8" t="str">
        <f>VLOOKUP(A666,[1]Vagas!$B:$BC,54,0)</f>
        <v>MINA E USINA</v>
      </c>
      <c r="E666" s="8" t="str">
        <f>VLOOKUP(A666,[1]Vagas!$B:$BC,37,0)</f>
        <v>ENGENHARIA</v>
      </c>
      <c r="F666" s="14" t="str">
        <f>VLOOKUP(A666,[1]Vagas!$B:$BC,40,0)</f>
        <v>Híbrido - Remoto com acesso eventual (Ida de 1 a 2x por semana ou sob demanda)</v>
      </c>
      <c r="G666" s="14"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3">
        <v>1072484</v>
      </c>
      <c r="B667" s="14" t="str">
        <f>VLOOKUP(A667,[1]Vagas!$B:$AQ,4,0)</f>
        <v>ABERTO</v>
      </c>
      <c r="C667" s="8" t="str">
        <f>_xlfn.CONCAT(VLOOKUP(A667,[1]Vagas!$B:$AQ,41,0)," / ",VLOOKUP(A667,[1]Vagas!$B:$AQ,42,0))</f>
        <v>MG / Nova Lima</v>
      </c>
      <c r="D667" s="8" t="str">
        <f>VLOOKUP(A667,[1]Vagas!$B:$BC,54,0)</f>
        <v>MINA E USINA</v>
      </c>
      <c r="E667" s="8" t="str">
        <f>VLOOKUP(A667,[1]Vagas!$B:$BC,37,0)</f>
        <v>ENGENHARIA</v>
      </c>
      <c r="F667" s="14" t="str">
        <f>VLOOKUP(A667,[1]Vagas!$B:$BC,40,0)</f>
        <v>Onsite - Presencial</v>
      </c>
      <c r="G667" s="14"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3">
        <v>1072489</v>
      </c>
      <c r="B668" s="14" t="str">
        <f>VLOOKUP(A668,[1]Vagas!$B:$AQ,4,0)</f>
        <v>ABERTO</v>
      </c>
      <c r="C668" s="8" t="str">
        <f>_xlfn.CONCAT(VLOOKUP(A668,[1]Vagas!$B:$AQ,41,0)," / ",VLOOKUP(A668,[1]Vagas!$B:$AQ,42,0))</f>
        <v>MA / São Luís</v>
      </c>
      <c r="D668" s="8" t="str">
        <f>VLOOKUP(A668,[1]Vagas!$B:$BC,54,0)</f>
        <v>MINA E USINA</v>
      </c>
      <c r="E668" s="8" t="str">
        <f>VLOOKUP(A668,[1]Vagas!$B:$BC,37,0)</f>
        <v>ENGENHARIA</v>
      </c>
      <c r="F668" s="14" t="str">
        <f>VLOOKUP(A668,[1]Vagas!$B:$BC,40,0)</f>
        <v>Híbrido - Remoto, acesso frequente</v>
      </c>
      <c r="G668" s="14"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3">
        <v>1072492</v>
      </c>
      <c r="B669" s="14" t="str">
        <f>VLOOKUP(A669,[1]Vagas!$B:$AQ,4,0)</f>
        <v>ABERTO</v>
      </c>
      <c r="C669" s="8" t="str">
        <f>_xlfn.CONCAT(VLOOKUP(A669,[1]Vagas!$B:$AQ,41,0)," / ",VLOOKUP(A669,[1]Vagas!$B:$AQ,42,0))</f>
        <v>MG / Nova Lima</v>
      </c>
      <c r="D669" s="8" t="str">
        <f>VLOOKUP(A669,[1]Vagas!$B:$BC,54,0)</f>
        <v>MINA E USINA</v>
      </c>
      <c r="E669" s="8" t="str">
        <f>VLOOKUP(A669,[1]Vagas!$B:$BC,37,0)</f>
        <v>ENGENHARIA</v>
      </c>
      <c r="F669" s="14" t="str">
        <f>VLOOKUP(A669,[1]Vagas!$B:$BC,40,0)</f>
        <v>Híbrido - Remoto, acesso frequente</v>
      </c>
      <c r="G669" s="14"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3">
        <v>1072510</v>
      </c>
      <c r="B670" s="14" t="str">
        <f>VLOOKUP(A670,[1]Vagas!$B:$AQ,4,0)</f>
        <v>ABERTO</v>
      </c>
      <c r="C670" s="8" t="str">
        <f>_xlfn.CONCAT(VLOOKUP(A670,[1]Vagas!$B:$AQ,41,0)," / ",VLOOKUP(A670,[1]Vagas!$B:$AQ,42,0))</f>
        <v>MG / Nova Lima</v>
      </c>
      <c r="D670" s="8" t="str">
        <f>VLOOKUP(A670,[1]Vagas!$B:$BC,54,0)</f>
        <v>SUPRIMENTOS</v>
      </c>
      <c r="E670" s="8" t="str">
        <f>VLOOKUP(A670,[1]Vagas!$B:$BC,37,0)</f>
        <v>SUPRIMENTOS</v>
      </c>
      <c r="F670" s="14" t="str">
        <f>VLOOKUP(A670,[1]Vagas!$B:$BC,40,0)</f>
        <v>Híbrido - Remoto, acesso frequente</v>
      </c>
      <c r="G670" s="14"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3">
        <v>1072514</v>
      </c>
      <c r="B671" s="14" t="str">
        <f>VLOOKUP(A671,[1]Vagas!$B:$AQ,4,0)</f>
        <v>ABERTO</v>
      </c>
      <c r="C671" s="8" t="str">
        <f>_xlfn.CONCAT(VLOOKUP(A671,[1]Vagas!$B:$AQ,41,0)," / ",VLOOKUP(A671,[1]Vagas!$B:$AQ,42,0))</f>
        <v>MG / Nova Lima</v>
      </c>
      <c r="D671" s="8" t="str">
        <f>VLOOKUP(A671,[1]Vagas!$B:$BC,54,0)</f>
        <v>MINA E USINA</v>
      </c>
      <c r="E671" s="8" t="str">
        <f>VLOOKUP(A671,[1]Vagas!$B:$BC,37,0)</f>
        <v>GEOTECNIA</v>
      </c>
      <c r="F671" s="14" t="str">
        <f>VLOOKUP(A671,[1]Vagas!$B:$BC,40,0)</f>
        <v>Híbrido - Remoto com acesso eventual (Ida de 1 a 2x por semana ou sob demanda)</v>
      </c>
      <c r="G671" s="14"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3">
        <v>1072523</v>
      </c>
      <c r="B672" s="14" t="str">
        <f>VLOOKUP(A672,[1]Vagas!$B:$AQ,4,0)</f>
        <v>ABERTO</v>
      </c>
      <c r="C672" s="8" t="str">
        <f>_xlfn.CONCAT(VLOOKUP(A672,[1]Vagas!$B:$AQ,41,0)," / ",VLOOKUP(A672,[1]Vagas!$B:$AQ,42,0))</f>
        <v>ES / Vitória</v>
      </c>
      <c r="D672" s="8" t="str">
        <f>VLOOKUP(A672,[1]Vagas!$B:$BC,54,0)</f>
        <v>ESTRATÉGIA</v>
      </c>
      <c r="E672" s="8" t="str">
        <f>VLOOKUP(A672,[1]Vagas!$B:$BC,37,0)</f>
        <v>PESQUISA E DESENVOLVIMENTO</v>
      </c>
      <c r="F672" s="14" t="str">
        <f>VLOOKUP(A672,[1]Vagas!$B:$BC,40,0)</f>
        <v>Onsite - Presencial</v>
      </c>
      <c r="G672" s="14"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3">
        <v>1072530</v>
      </c>
      <c r="B673" s="14" t="str">
        <f>VLOOKUP(A673,[1]Vagas!$B:$AQ,4,0)</f>
        <v>ABERTO</v>
      </c>
      <c r="C673" s="8" t="str">
        <f>_xlfn.CONCAT(VLOOKUP(A673,[1]Vagas!$B:$AQ,41,0)," / ",VLOOKUP(A673,[1]Vagas!$B:$AQ,42,0))</f>
        <v>PA / Parauapebas</v>
      </c>
      <c r="D673" s="8" t="str">
        <f>VLOOKUP(A673,[1]Vagas!$B:$BC,54,0)</f>
        <v>RECURSOS HUMANOS</v>
      </c>
      <c r="E673" s="8" t="str">
        <f>VLOOKUP(A673,[1]Vagas!$B:$BC,37,0)</f>
        <v>RECURSOS HUMANOS</v>
      </c>
      <c r="F673" s="14" t="str">
        <f>VLOOKUP(A673,[1]Vagas!$B:$BC,40,0)</f>
        <v>Híbrido - Remoto, acesso frequente</v>
      </c>
      <c r="G673" s="14"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3">
        <v>1072533</v>
      </c>
      <c r="B674" s="14"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4" t="str">
        <f>VLOOKUP(A674,[1]Vagas!$B:$BC,40,0)</f>
        <v>Híbrido - Remoto, acesso frequente</v>
      </c>
      <c r="G674" s="14"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3">
        <v>1072538</v>
      </c>
      <c r="B675" s="14"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4" t="str">
        <f>VLOOKUP(A675,[1]Vagas!$B:$BC,40,0)</f>
        <v>Onsite - Presencial</v>
      </c>
      <c r="G675" s="14"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3">
        <v>1072541</v>
      </c>
      <c r="B676" s="14" t="str">
        <f>VLOOKUP(A676,[1]Vagas!$B:$AQ,4,0)</f>
        <v>ABERTO</v>
      </c>
      <c r="C676" s="8" t="str">
        <f>_xlfn.CONCAT(VLOOKUP(A676,[1]Vagas!$B:$AQ,41,0)," / ",VLOOKUP(A676,[1]Vagas!$B:$AQ,42,0))</f>
        <v>MG / Nova Lima</v>
      </c>
      <c r="D676" s="8" t="str">
        <f>VLOOKUP(A676,[1]Vagas!$B:$BC,54,0)</f>
        <v>SUSTENTABILIDADE</v>
      </c>
      <c r="E676" s="8" t="str">
        <f>VLOOKUP(A676,[1]Vagas!$B:$BC,37,0)</f>
        <v>SUSTENTABILIDADE</v>
      </c>
      <c r="F676" s="14" t="str">
        <f>VLOOKUP(A676,[1]Vagas!$B:$BC,40,0)</f>
        <v>Híbrido - Remoto com acesso eventual (Ida de 1 a 2x por semana ou sob demanda)</v>
      </c>
      <c r="G676" s="14"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3">
        <v>1072542</v>
      </c>
      <c r="B677" s="14"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4" t="str">
        <f>VLOOKUP(A677,[1]Vagas!$B:$BC,40,0)</f>
        <v>Onsite - Presencial</v>
      </c>
      <c r="G677" s="14"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3">
        <v>1072545</v>
      </c>
      <c r="B678" s="14"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4" t="str">
        <f>VLOOKUP(A678,[1]Vagas!$B:$BC,40,0)</f>
        <v>Onsite - Presencial</v>
      </c>
      <c r="G678" s="14"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3">
        <v>1072547</v>
      </c>
      <c r="B679" s="14" t="str">
        <f>VLOOKUP(A679,[1]Vagas!$B:$AQ,4,0)</f>
        <v>ABERTO</v>
      </c>
      <c r="C679" s="8" t="str">
        <f>_xlfn.CONCAT(VLOOKUP(A679,[1]Vagas!$B:$AQ,41,0)," / ",VLOOKUP(A679,[1]Vagas!$B:$AQ,42,0))</f>
        <v>MG / Nova Lima</v>
      </c>
      <c r="D679" s="8" t="str">
        <f>VLOOKUP(A679,[1]Vagas!$B:$BC,54,0)</f>
        <v>JURÍDICO</v>
      </c>
      <c r="E679" s="8" t="str">
        <f>VLOOKUP(A679,[1]Vagas!$B:$BC,37,0)</f>
        <v>JURIDICO</v>
      </c>
      <c r="F679" s="14" t="str">
        <f>VLOOKUP(A679,[1]Vagas!$B:$BC,40,0)</f>
        <v>Híbrido - Remoto com acesso eventual (Ida de 1 a 2x por semana ou sob demanda)</v>
      </c>
      <c r="G679" s="14" t="str">
        <f>VLOOKUP(A679,[1]Vagas!$B:$BC,39,0)</f>
        <v>Auxiliar os analistas na rotina de atendimento às fiscalizações tributários municipais, estaduais e CFEM.</v>
      </c>
    </row>
    <row r="680" spans="1:7" ht="20.100000000000001" hidden="1" customHeight="1" x14ac:dyDescent="0.25">
      <c r="A680" s="13">
        <v>1072548</v>
      </c>
      <c r="B680" s="14"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4" t="str">
        <f>VLOOKUP(A680,[1]Vagas!$B:$BC,40,0)</f>
        <v>Onsite - Presencial</v>
      </c>
      <c r="G680" s="14"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3">
        <v>1072549</v>
      </c>
      <c r="B681" s="14"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4" t="str">
        <f>VLOOKUP(A681,[1]Vagas!$B:$BC,40,0)</f>
        <v>Onsite - Presencial</v>
      </c>
      <c r="G681" s="14"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3">
        <v>1072550</v>
      </c>
      <c r="B682" s="14" t="str">
        <f>VLOOKUP(A682,[1]Vagas!$B:$AQ,4,0)</f>
        <v>ABERTO</v>
      </c>
      <c r="C682" s="8" t="str">
        <f>_xlfn.CONCAT(VLOOKUP(A682,[1]Vagas!$B:$AQ,41,0)," / ",VLOOKUP(A682,[1]Vagas!$B:$AQ,42,0))</f>
        <v>RJ / Rio de Janeiro</v>
      </c>
      <c r="D682" s="8" t="str">
        <f>VLOOKUP(A682,[1]Vagas!$B:$BC,54,0)</f>
        <v>SUSTENTABILIDADE</v>
      </c>
      <c r="E682" s="8" t="str">
        <f>VLOOKUP(A682,[1]Vagas!$B:$BC,37,0)</f>
        <v>SUSTENTABILIDADE</v>
      </c>
      <c r="F682" s="14" t="str">
        <f>VLOOKUP(A682,[1]Vagas!$B:$BC,40,0)</f>
        <v>Híbrido - Remoto com acesso eventual (Ida de 1 a 2x por semana ou sob demanda)</v>
      </c>
      <c r="G682" s="14"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3">
        <v>1072551</v>
      </c>
      <c r="B683" s="14" t="str">
        <f>VLOOKUP(A683,[1]Vagas!$B:$AQ,4,0)</f>
        <v>ABERTO</v>
      </c>
      <c r="C683" s="8" t="str">
        <f>_xlfn.CONCAT(VLOOKUP(A683,[1]Vagas!$B:$AQ,41,0)," / ",VLOOKUP(A683,[1]Vagas!$B:$AQ,42,0))</f>
        <v>MG / Nova Lima</v>
      </c>
      <c r="D683" s="8" t="str">
        <f>VLOOKUP(A683,[1]Vagas!$B:$BC,54,0)</f>
        <v>JURÍDICO</v>
      </c>
      <c r="E683" s="8" t="str">
        <f>VLOOKUP(A683,[1]Vagas!$B:$BC,37,0)</f>
        <v>JURIDICO</v>
      </c>
      <c r="F683" s="14" t="str">
        <f>VLOOKUP(A683,[1]Vagas!$B:$BC,40,0)</f>
        <v>Híbrido - Remoto com acesso eventual (Ida de 1 a 2x por semana ou sob demanda)</v>
      </c>
      <c r="G683" s="14" t="str">
        <f>VLOOKUP(A683,[1]Vagas!$B:$BC,39,0)</f>
        <v>Auxiliar os analistas no atendimento das fiscalizações tributárias municipais, estaduais e CFEM.</v>
      </c>
    </row>
    <row r="684" spans="1:7" ht="20.100000000000001" hidden="1" customHeight="1" x14ac:dyDescent="0.25">
      <c r="A684" s="13">
        <v>1072552</v>
      </c>
      <c r="B684" s="14"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4" t="str">
        <f>VLOOKUP(A684,[1]Vagas!$B:$BC,40,0)</f>
        <v>Onsite - Presencial</v>
      </c>
      <c r="G684" s="14"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3">
        <v>1072557</v>
      </c>
      <c r="B685" s="14" t="str">
        <f>VLOOKUP(A685,[1]Vagas!$B:$AQ,4,0)</f>
        <v>ABERTO</v>
      </c>
      <c r="C685" s="8" t="str">
        <f>_xlfn.CONCAT(VLOOKUP(A685,[1]Vagas!$B:$AQ,41,0)," / ",VLOOKUP(A685,[1]Vagas!$B:$AQ,42,0))</f>
        <v>RJ / Rio de Janeiro</v>
      </c>
      <c r="D685" s="8" t="str">
        <f>VLOOKUP(A685,[1]Vagas!$B:$BC,54,0)</f>
        <v>FINANÇAS</v>
      </c>
      <c r="E685" s="8" t="str">
        <f>VLOOKUP(A685,[1]Vagas!$B:$BC,37,0)</f>
        <v>FINANÇAS</v>
      </c>
      <c r="F685" s="14" t="str">
        <f>VLOOKUP(A685,[1]Vagas!$B:$BC,40,0)</f>
        <v>Híbrido - Remoto com acesso eventual (Ida de 1 a 2x por semana ou sob demanda)</v>
      </c>
      <c r="G685" s="14"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3">
        <v>1072559</v>
      </c>
      <c r="B686" s="14" t="str">
        <f>VLOOKUP(A686,[1]Vagas!$B:$AQ,4,0)</f>
        <v>ABERTO</v>
      </c>
      <c r="C686" s="8" t="str">
        <f>_xlfn.CONCAT(VLOOKUP(A686,[1]Vagas!$B:$AQ,41,0)," / ",VLOOKUP(A686,[1]Vagas!$B:$AQ,42,0))</f>
        <v>ES / Vitória</v>
      </c>
      <c r="D686" s="8" t="str">
        <f>VLOOKUP(A686,[1]Vagas!$B:$BC,54,0)</f>
        <v>COMERCIAL</v>
      </c>
      <c r="E686" s="8" t="str">
        <f>VLOOKUP(A686,[1]Vagas!$B:$BC,37,0)</f>
        <v>COMERCIAL</v>
      </c>
      <c r="F686" s="14" t="str">
        <f>VLOOKUP(A686,[1]Vagas!$B:$BC,40,0)</f>
        <v>Híbrido - Remoto com acesso eventual (Ida de 1 a 2x por semana ou sob demanda)</v>
      </c>
      <c r="G686" s="14" t="str">
        <f>VLOOKUP(A686,[1]Vagas!$B:$BC,39,0)</f>
        <v>Gestão comercial de contratos, coordenação das reuniões de performance e negociação.</v>
      </c>
    </row>
    <row r="687" spans="1:7" ht="20.100000000000001" hidden="1" customHeight="1" x14ac:dyDescent="0.25">
      <c r="A687" s="13">
        <v>1072565</v>
      </c>
      <c r="B687" s="14" t="str">
        <f>VLOOKUP(A687,[1]Vagas!$B:$AQ,4,0)</f>
        <v>ABERTO</v>
      </c>
      <c r="C687" s="8" t="str">
        <f>_xlfn.CONCAT(VLOOKUP(A687,[1]Vagas!$B:$AQ,41,0)," / ",VLOOKUP(A687,[1]Vagas!$B:$AQ,42,0))</f>
        <v>ES / Vitória</v>
      </c>
      <c r="D687" s="8" t="str">
        <f>VLOOKUP(A687,[1]Vagas!$B:$BC,54,0)</f>
        <v>LOGÍSTICA</v>
      </c>
      <c r="E687" s="8" t="str">
        <f>VLOOKUP(A687,[1]Vagas!$B:$BC,37,0)</f>
        <v>INFRAESTRUTURA</v>
      </c>
      <c r="F687" s="14" t="str">
        <f>VLOOKUP(A687,[1]Vagas!$B:$BC,40,0)</f>
        <v>Híbrido - Remoto com acesso eventual (Ida de 1 a 2x por semana ou sob demanda)</v>
      </c>
      <c r="G687" s="14"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3">
        <v>1072567</v>
      </c>
      <c r="B688" s="14" t="str">
        <f>VLOOKUP(A688,[1]Vagas!$B:$AQ,4,0)</f>
        <v>ABERTO</v>
      </c>
      <c r="C688" s="8" t="str">
        <f>_xlfn.CONCAT(VLOOKUP(A688,[1]Vagas!$B:$AQ,41,0)," / ",VLOOKUP(A688,[1]Vagas!$B:$AQ,42,0))</f>
        <v>PA / Canaã dos Carajás</v>
      </c>
      <c r="D688" s="8" t="str">
        <f>VLOOKUP(A688,[1]Vagas!$B:$BC,54,0)</f>
        <v>COMUNICAÇÃO</v>
      </c>
      <c r="E688" s="8" t="str">
        <f>VLOOKUP(A688,[1]Vagas!$B:$BC,37,0)</f>
        <v>COMUNICAÇÃO</v>
      </c>
      <c r="F688" s="14" t="str">
        <f>VLOOKUP(A688,[1]Vagas!$B:$BC,40,0)</f>
        <v>Híbrido - Remoto, acesso frequente</v>
      </c>
      <c r="G688" s="14"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3">
        <v>1072569</v>
      </c>
      <c r="B689" s="14" t="str">
        <f>VLOOKUP(A689,[1]Vagas!$B:$AQ,4,0)</f>
        <v>ABERTO</v>
      </c>
      <c r="C689" s="8" t="str">
        <f>_xlfn.CONCAT(VLOOKUP(A689,[1]Vagas!$B:$AQ,41,0)," / ",VLOOKUP(A689,[1]Vagas!$B:$AQ,42,0))</f>
        <v>MG / Itabira</v>
      </c>
      <c r="D689" s="8" t="str">
        <f>VLOOKUP(A689,[1]Vagas!$B:$BC,54,0)</f>
        <v>MEIO AMBIENTE</v>
      </c>
      <c r="E689" s="8" t="str">
        <f>VLOOKUP(A689,[1]Vagas!$B:$BC,37,0)</f>
        <v>MEIO AMBIENTE</v>
      </c>
      <c r="F689" s="14" t="str">
        <f>VLOOKUP(A689,[1]Vagas!$B:$BC,40,0)</f>
        <v>Híbrido - Remoto com acesso eventual (Ida de 1 a 2x por semana ou sob demanda)</v>
      </c>
      <c r="G689" s="14"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3">
        <v>1072605</v>
      </c>
      <c r="B690" s="14" t="str">
        <f>VLOOKUP(A690,[1]Vagas!$B:$AQ,4,0)</f>
        <v>CANCELADO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4" t="str">
        <f>VLOOKUP(A690,[1]Vagas!$B:$BC,40,0)</f>
        <v>Onsite - Presencial</v>
      </c>
      <c r="G690" s="14"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3">
        <v>1072613</v>
      </c>
      <c r="B691" s="14" t="str">
        <f>VLOOKUP(A691,[1]Vagas!$B:$AQ,4,0)</f>
        <v>ABERTO</v>
      </c>
      <c r="C691" s="8" t="str">
        <f>_xlfn.CONCAT(VLOOKUP(A691,[1]Vagas!$B:$AQ,41,0)," / ",VLOOKUP(A691,[1]Vagas!$B:$AQ,42,0))</f>
        <v>MA / Santa Inês</v>
      </c>
      <c r="D691" s="8" t="str">
        <f>VLOOKUP(A691,[1]Vagas!$B:$BC,54,0)</f>
        <v>FERROVIAS</v>
      </c>
      <c r="E691" s="8" t="str">
        <f>VLOOKUP(A691,[1]Vagas!$B:$BC,37,0)</f>
        <v>MANUTENÇÃO DE FERROVIA</v>
      </c>
      <c r="F691" s="14" t="str">
        <f>VLOOKUP(A691,[1]Vagas!$B:$BC,40,0)</f>
        <v>Onsite - Presencial</v>
      </c>
      <c r="G691" s="14" t="str">
        <f>VLOOKUP(A691,[1]Vagas!$B:$BC,39,0)</f>
        <v xml:space="preserve">Controle de indicadores, preparação de materiais e relatórios </v>
      </c>
    </row>
    <row r="692" spans="1:7" ht="20.100000000000001" hidden="1" customHeight="1" x14ac:dyDescent="0.25">
      <c r="A692" s="13">
        <v>1072617</v>
      </c>
      <c r="B692" s="14"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4" t="str">
        <f>VLOOKUP(A692,[1]Vagas!$B:$BC,40,0)</f>
        <v>Híbrido - Remoto com acesso eventual (Ida de 1 a 2x por semana ou sob demanda)</v>
      </c>
      <c r="G692" s="14"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3">
        <v>1072622</v>
      </c>
      <c r="B693" s="14"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4" t="str">
        <f>VLOOKUP(A693,[1]Vagas!$B:$BC,40,0)</f>
        <v>Híbrido - Remoto, acesso frequente</v>
      </c>
      <c r="G693" s="14" t="str">
        <f>VLOOKUP(A693,[1]Vagas!$B:$BC,39,0)</f>
        <v>Análise de portifólio, custos, competitividade, bootcamps, etc..</v>
      </c>
    </row>
    <row r="694" spans="1:7" ht="20.100000000000001" hidden="1" customHeight="1" x14ac:dyDescent="0.25">
      <c r="A694" s="13">
        <v>1072624</v>
      </c>
      <c r="B694" s="14"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4" t="str">
        <f>VLOOKUP(A694,[1]Vagas!$B:$BC,40,0)</f>
        <v>Híbrido - Remoto, acesso frequente</v>
      </c>
      <c r="G694" s="14" t="str">
        <f>VLOOKUP(A694,[1]Vagas!$B:$BC,39,0)</f>
        <v>Acompanhamento e suporte na elaboração de simuladores de riscos, estudos de confiabilidade, reports de performance de ativos, etc.</v>
      </c>
    </row>
    <row r="695" spans="1:7" ht="20.100000000000001" hidden="1" customHeight="1" x14ac:dyDescent="0.25">
      <c r="A695" s="13">
        <v>1072618</v>
      </c>
      <c r="B695" s="14" t="str">
        <f>VLOOKUP(A695,[1]Vagas!$B:$AQ,4,0)</f>
        <v>ABERTO</v>
      </c>
      <c r="C695" s="8" t="str">
        <f>_xlfn.CONCAT(VLOOKUP(A695,[1]Vagas!$B:$AQ,41,0)," / ",VLOOKUP(A695,[1]Vagas!$B:$AQ,42,0))</f>
        <v>MA / São Luís</v>
      </c>
      <c r="D695" s="8" t="str">
        <f>VLOOKUP(A695,[1]Vagas!$B:$BC,54,0)</f>
        <v>RECURSOS HUMANOS</v>
      </c>
      <c r="E695" s="8" t="str">
        <f>VLOOKUP(A695,[1]Vagas!$B:$BC,37,0)</f>
        <v>RECURSOS HUMANOS</v>
      </c>
      <c r="F695" s="14" t="str">
        <f>VLOOKUP(A695,[1]Vagas!$B:$BC,40,0)</f>
        <v>Híbrido - Remoto, acesso frequente</v>
      </c>
      <c r="G695" s="14"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3">
        <v>1072635</v>
      </c>
      <c r="B696" s="14"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4" t="str">
        <f>VLOOKUP(A696,[1]Vagas!$B:$BC,40,0)</f>
        <v>Onsite - Presencial</v>
      </c>
      <c r="G696" s="14"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3">
        <v>1072636</v>
      </c>
      <c r="B697" s="14" t="str">
        <f>VLOOKUP(A697,[1]Vagas!$B:$AQ,4,0)</f>
        <v>ABERTO</v>
      </c>
      <c r="C697" s="8" t="str">
        <f>_xlfn.CONCAT(VLOOKUP(A697,[1]Vagas!$B:$AQ,41,0)," / ",VLOOKUP(A697,[1]Vagas!$B:$AQ,42,0))</f>
        <v>PA / Canaã dos Carajás</v>
      </c>
      <c r="D697" s="8" t="str">
        <f>VLOOKUP(A697,[1]Vagas!$B:$BC,54,0)</f>
        <v>MINA E USINA</v>
      </c>
      <c r="E697" s="8" t="str">
        <f>VLOOKUP(A697,[1]Vagas!$B:$BC,37,0)</f>
        <v>ENGENHARIA</v>
      </c>
      <c r="F697" s="14" t="str">
        <f>VLOOKUP(A697,[1]Vagas!$B:$BC,40,0)</f>
        <v>Onsite - Presencial</v>
      </c>
      <c r="G697" s="14" t="str">
        <f>VLOOKUP(A697,[1]Vagas!$B:$BC,39,0)</f>
        <v>Acompanhar e discutir tecnicamente os projetos de engenharia de forma a contribuir com o planejamento, programação e implantação do projetos.</v>
      </c>
    </row>
    <row r="698" spans="1:7" ht="20.100000000000001" hidden="1" customHeight="1" x14ac:dyDescent="0.25">
      <c r="A698" s="13">
        <v>1072639</v>
      </c>
      <c r="B698" s="14" t="str">
        <f>VLOOKUP(A698,[1]Vagas!$B:$AQ,4,0)</f>
        <v>ABERTO</v>
      </c>
      <c r="C698" s="8" t="str">
        <f>_xlfn.CONCAT(VLOOKUP(A698,[1]Vagas!$B:$AQ,41,0)," / ",VLOOKUP(A698,[1]Vagas!$B:$AQ,42,0))</f>
        <v>MG / Nova Lima</v>
      </c>
      <c r="D698" s="8" t="str">
        <f>VLOOKUP(A698,[1]Vagas!$B:$BC,54,0)</f>
        <v>MINA E USINA</v>
      </c>
      <c r="E698" s="8" t="str">
        <f>VLOOKUP(A698,[1]Vagas!$B:$BC,37,0)</f>
        <v>PROGRAMAÇÃO</v>
      </c>
      <c r="F698" s="14" t="str">
        <f>VLOOKUP(A698,[1]Vagas!$B:$BC,40,0)</f>
        <v>Híbrido - Remoto, acesso frequente</v>
      </c>
      <c r="G698" s="14" t="str">
        <f>VLOOKUP(A698,[1]Vagas!$B:$BC,39,0)</f>
        <v>Atuar na gestão da gerência geral, acompanhando indicadores, elaborando reports, BIs, etc</v>
      </c>
    </row>
    <row r="699" spans="1:7" ht="20.100000000000001" hidden="1" customHeight="1" x14ac:dyDescent="0.25">
      <c r="A699" s="13">
        <v>1072642</v>
      </c>
      <c r="B699" s="14" t="str">
        <f>VLOOKUP(A699,[1]Vagas!$B:$AQ,4,0)</f>
        <v>ABERTO</v>
      </c>
      <c r="C699" s="8" t="str">
        <f>_xlfn.CONCAT(VLOOKUP(A699,[1]Vagas!$B:$AQ,41,0)," / ",VLOOKUP(A699,[1]Vagas!$B:$AQ,42,0))</f>
        <v>PA / Parauapebas</v>
      </c>
      <c r="D699" s="8" t="str">
        <f>VLOOKUP(A699,[1]Vagas!$B:$BC,54,0)</f>
        <v>ESTRATÉGIA</v>
      </c>
      <c r="E699" s="8" t="str">
        <f>VLOOKUP(A699,[1]Vagas!$B:$BC,37,0)</f>
        <v>EXCELÊNCIA OPERACIONAL</v>
      </c>
      <c r="F699" s="14" t="str">
        <f>VLOOKUP(A699,[1]Vagas!$B:$BC,40,0)</f>
        <v>Híbrido - Remoto com acesso eventual (Ida de 1 a 2x por semana ou sob demanda)</v>
      </c>
      <c r="G699" s="14"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3">
        <v>1072644</v>
      </c>
      <c r="B700" s="14" t="str">
        <f>VLOOKUP(A700,[1]Vagas!$B:$AQ,4,0)</f>
        <v>ABERTO</v>
      </c>
      <c r="C700" s="8" t="str">
        <f>_xlfn.CONCAT(VLOOKUP(A700,[1]Vagas!$B:$AQ,41,0)," / ",VLOOKUP(A700,[1]Vagas!$B:$AQ,42,0))</f>
        <v>ES / Vitória</v>
      </c>
      <c r="D700" s="8" t="str">
        <f>VLOOKUP(A700,[1]Vagas!$B:$BC,54,0)</f>
        <v>PORTOS</v>
      </c>
      <c r="E700" s="8" t="str">
        <f>VLOOKUP(A700,[1]Vagas!$B:$BC,37,0)</f>
        <v>MANUTENÇÃO DE PORTO</v>
      </c>
      <c r="F700" s="14" t="str">
        <f>VLOOKUP(A700,[1]Vagas!$B:$BC,40,0)</f>
        <v>Onsite - Presencial</v>
      </c>
      <c r="G700" s="14"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3">
        <v>1072645</v>
      </c>
      <c r="B701" s="14" t="str">
        <f>VLOOKUP(A701,[1]Vagas!$B:$AQ,4,0)</f>
        <v>ABERTO</v>
      </c>
      <c r="C701" s="8" t="str">
        <f>_xlfn.CONCAT(VLOOKUP(A701,[1]Vagas!$B:$AQ,41,0)," / ",VLOOKUP(A701,[1]Vagas!$B:$AQ,42,0))</f>
        <v>ES / Vitória</v>
      </c>
      <c r="D701" s="8" t="str">
        <f>VLOOKUP(A701,[1]Vagas!$B:$BC,54,0)</f>
        <v>PORTOS</v>
      </c>
      <c r="E701" s="8" t="str">
        <f>VLOOKUP(A701,[1]Vagas!$B:$BC,37,0)</f>
        <v>MANUTENÇÃO DE PORTO</v>
      </c>
      <c r="F701" s="14" t="str">
        <f>VLOOKUP(A701,[1]Vagas!$B:$BC,40,0)</f>
        <v>Híbrido - Remoto, acesso frequente</v>
      </c>
      <c r="G701" s="14"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3">
        <v>1072646</v>
      </c>
      <c r="B702" s="14" t="str">
        <f>VLOOKUP(A702,[1]Vagas!$B:$AQ,4,0)</f>
        <v>ABERTO</v>
      </c>
      <c r="C702" s="8" t="str">
        <f>_xlfn.CONCAT(VLOOKUP(A702,[1]Vagas!$B:$AQ,41,0)," / ",VLOOKUP(A702,[1]Vagas!$B:$AQ,42,0))</f>
        <v>MG / Nova Lima</v>
      </c>
      <c r="D702" s="8" t="str">
        <f>VLOOKUP(A702,[1]Vagas!$B:$BC,54,0)</f>
        <v>JURÍDICO</v>
      </c>
      <c r="E702" s="8" t="str">
        <f>VLOOKUP(A702,[1]Vagas!$B:$BC,37,0)</f>
        <v>JURIDICO</v>
      </c>
      <c r="F702" s="14" t="str">
        <f>VLOOKUP(A702,[1]Vagas!$B:$BC,40,0)</f>
        <v>Híbrido - Remoto com acesso eventual (Ida de 1 a 2x por semana ou sob demanda)</v>
      </c>
      <c r="G702" s="14"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3">
        <v>1072647</v>
      </c>
      <c r="B703" s="14" t="str">
        <f>VLOOKUP(A703,[1]Vagas!$B:$AQ,4,0)</f>
        <v>ABERTO</v>
      </c>
      <c r="C703" s="8" t="str">
        <f>_xlfn.CONCAT(VLOOKUP(A703,[1]Vagas!$B:$AQ,41,0)," / ",VLOOKUP(A703,[1]Vagas!$B:$AQ,42,0))</f>
        <v>MG / Nova Lima</v>
      </c>
      <c r="D703" s="8" t="str">
        <f>VLOOKUP(A703,[1]Vagas!$B:$BC,54,0)</f>
        <v>ESTRATÉGIA</v>
      </c>
      <c r="E703" s="8" t="str">
        <f>VLOOKUP(A703,[1]Vagas!$B:$BC,37,0)</f>
        <v>EXCELÊNCIA OPERACIONAL</v>
      </c>
      <c r="F703" s="14" t="str">
        <f>VLOOKUP(A703,[1]Vagas!$B:$BC,40,0)</f>
        <v>Híbrido - Remoto com acesso eventual (Ida de 1 a 2x por semana ou sob demanda)</v>
      </c>
      <c r="G703" s="14" t="str">
        <f>VLOOKUP(A703,[1]Vagas!$B:$BC,39,0)</f>
        <v>consolidação de indicadores, extração e tratamento de bases no excel, criação de tabelas para controle, construção de apresentações</v>
      </c>
    </row>
    <row r="704" spans="1:7" ht="20.100000000000001" hidden="1" customHeight="1" x14ac:dyDescent="0.25">
      <c r="A704" s="13">
        <v>1072650</v>
      </c>
      <c r="B704" s="14" t="str">
        <f>VLOOKUP(A704,[1]Vagas!$B:$AQ,4,0)</f>
        <v>ABERTO</v>
      </c>
      <c r="C704" s="8" t="str">
        <f>_xlfn.CONCAT(VLOOKUP(A704,[1]Vagas!$B:$AQ,41,0)," / ",VLOOKUP(A704,[1]Vagas!$B:$AQ,42,0))</f>
        <v>MG / Congonhas</v>
      </c>
      <c r="D704" s="8" t="str">
        <f>VLOOKUP(A704,[1]Vagas!$B:$BC,54,0)</f>
        <v>MINA E USINA</v>
      </c>
      <c r="E704" s="8" t="str">
        <f>VLOOKUP(A704,[1]Vagas!$B:$BC,37,0)</f>
        <v>GEOTECNIA</v>
      </c>
      <c r="F704" s="14" t="str">
        <f>VLOOKUP(A704,[1]Vagas!$B:$BC,40,0)</f>
        <v>Onsite - Presencial</v>
      </c>
      <c r="G704" s="14"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3">
        <v>1072653</v>
      </c>
      <c r="B705" s="14" t="str">
        <f>VLOOKUP(A705,[1]Vagas!$B:$AQ,4,0)</f>
        <v>ABERTO</v>
      </c>
      <c r="C705" s="8" t="str">
        <f>_xlfn.CONCAT(VLOOKUP(A705,[1]Vagas!$B:$AQ,41,0)," / ",VLOOKUP(A705,[1]Vagas!$B:$AQ,42,0))</f>
        <v>MG / Congonhas</v>
      </c>
      <c r="D705" s="8" t="str">
        <f>VLOOKUP(A705,[1]Vagas!$B:$BC,54,0)</f>
        <v>MINA E USINA</v>
      </c>
      <c r="E705" s="8" t="str">
        <f>VLOOKUP(A705,[1]Vagas!$B:$BC,37,0)</f>
        <v>GEOTECNIA</v>
      </c>
      <c r="F705" s="14" t="str">
        <f>VLOOKUP(A705,[1]Vagas!$B:$BC,40,0)</f>
        <v>Onsite - Presencial</v>
      </c>
      <c r="G705" s="14"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3">
        <v>1072668</v>
      </c>
      <c r="B706" s="14" t="str">
        <f>VLOOKUP(A706,[1]Vagas!$B:$AQ,4,0)</f>
        <v>ABERTO</v>
      </c>
      <c r="C706" s="8" t="str">
        <f>_xlfn.CONCAT(VLOOKUP(A706,[1]Vagas!$B:$AQ,41,0)," / ",VLOOKUP(A706,[1]Vagas!$B:$AQ,42,0))</f>
        <v>MA / São Luís</v>
      </c>
      <c r="D706" s="8" t="str">
        <f>VLOOKUP(A706,[1]Vagas!$B:$BC,54,0)</f>
        <v>FERROVIAS</v>
      </c>
      <c r="E706" s="8" t="str">
        <f>VLOOKUP(A706,[1]Vagas!$B:$BC,37,0)</f>
        <v>MANUTENÇÃO DE FERROVIA</v>
      </c>
      <c r="F706" s="14" t="str">
        <f>VLOOKUP(A706,[1]Vagas!$B:$BC,40,0)</f>
        <v>Onsite - Presencial</v>
      </c>
      <c r="G706" s="14"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3">
        <v>1072671</v>
      </c>
      <c r="B707" s="14" t="str">
        <f>VLOOKUP(A707,[1]Vagas!$B:$AQ,4,0)</f>
        <v>ABERTO</v>
      </c>
      <c r="C707" s="8" t="str">
        <f>_xlfn.CONCAT(VLOOKUP(A707,[1]Vagas!$B:$AQ,41,0)," / ",VLOOKUP(A707,[1]Vagas!$B:$AQ,42,0))</f>
        <v>MA / São Luís</v>
      </c>
      <c r="D707" s="8" t="str">
        <f>VLOOKUP(A707,[1]Vagas!$B:$BC,54,0)</f>
        <v>FERROVIAS</v>
      </c>
      <c r="E707" s="8" t="str">
        <f>VLOOKUP(A707,[1]Vagas!$B:$BC,37,0)</f>
        <v>MANUTENÇÃO DE FERROVIA</v>
      </c>
      <c r="F707" s="14" t="str">
        <f>VLOOKUP(A707,[1]Vagas!$B:$BC,40,0)</f>
        <v>Onsite - Presencial</v>
      </c>
      <c r="G707" s="14"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3">
        <v>1072677</v>
      </c>
      <c r="B708" s="14" t="str">
        <f>VLOOKUP(A708,[1]Vagas!$B:$AQ,4,0)</f>
        <v>ABERTO</v>
      </c>
      <c r="C708" s="8" t="str">
        <f>_xlfn.CONCAT(VLOOKUP(A708,[1]Vagas!$B:$AQ,41,0)," / ",VLOOKUP(A708,[1]Vagas!$B:$AQ,42,0))</f>
        <v>ES / Vitória</v>
      </c>
      <c r="D708" s="8" t="str">
        <f>VLOOKUP(A708,[1]Vagas!$B:$BC,54,0)</f>
        <v>FERROVIAS</v>
      </c>
      <c r="E708" s="8" t="str">
        <f>VLOOKUP(A708,[1]Vagas!$B:$BC,37,0)</f>
        <v>OPERAÇÃO DE FERROVIA</v>
      </c>
      <c r="F708" s="14" t="str">
        <f>VLOOKUP(A708,[1]Vagas!$B:$BC,40,0)</f>
        <v>Híbrido - Remoto com acesso eventual (Ida de 1 a 2x por semana ou sob demanda)</v>
      </c>
      <c r="G708" s="14" t="str">
        <f>VLOOKUP(A708,[1]Vagas!$B:$BC,39,0)</f>
        <v xml:space="preserve">Suporte para as demandas administrativa da gerência
Suporte para analise de indicadores da gerência
</v>
      </c>
    </row>
    <row r="709" spans="1:7" ht="20.100000000000001" hidden="1" customHeight="1" x14ac:dyDescent="0.25">
      <c r="A709" s="13">
        <v>1072681</v>
      </c>
      <c r="B709" s="14" t="str">
        <f>VLOOKUP(A709,[1]Vagas!$B:$AQ,4,0)</f>
        <v>CANCELADO</v>
      </c>
      <c r="C709" s="8" t="str">
        <f>_xlfn.CONCAT(VLOOKUP(A709,[1]Vagas!$B:$AQ,41,0)," / ",VLOOKUP(A709,[1]Vagas!$B:$AQ,42,0))</f>
        <v>MG / Itabira</v>
      </c>
      <c r="D709" s="8" t="str">
        <f>VLOOKUP(A709,[1]Vagas!$B:$BC,54,0)</f>
        <v>ESTRATÉGIA</v>
      </c>
      <c r="E709" s="8" t="str">
        <f>VLOOKUP(A709,[1]Vagas!$B:$BC,37,0)</f>
        <v>ADMINISTRATIVO</v>
      </c>
      <c r="F709" s="14" t="str">
        <f>VLOOKUP(A709,[1]Vagas!$B:$BC,40,0)</f>
        <v>Híbrido - Remoto, acesso frequente</v>
      </c>
      <c r="G709" s="14"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3">
        <v>1072689</v>
      </c>
      <c r="B710" s="14"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4" t="str">
        <f>VLOOKUP(A710,[1]Vagas!$B:$BC,40,0)</f>
        <v>Onsite - Presencial</v>
      </c>
      <c r="G710" s="14"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3">
        <v>1072692</v>
      </c>
      <c r="B711" s="14" t="str">
        <f>VLOOKUP(A711,[1]Vagas!$B:$AQ,4,0)</f>
        <v>ABERTO</v>
      </c>
      <c r="C711" s="8" t="str">
        <f>_xlfn.CONCAT(VLOOKUP(A711,[1]Vagas!$B:$AQ,41,0)," / ",VLOOKUP(A711,[1]Vagas!$B:$AQ,42,0))</f>
        <v>PA / Parauapebas</v>
      </c>
      <c r="D711" s="8" t="str">
        <f>VLOOKUP(A711,[1]Vagas!$B:$BC,54,0)</f>
        <v>SUSTENTABILIDADE</v>
      </c>
      <c r="E711" s="8" t="str">
        <f>VLOOKUP(A711,[1]Vagas!$B:$BC,37,0)</f>
        <v>SUSTENTABILIDADE</v>
      </c>
      <c r="F711" s="14" t="str">
        <f>VLOOKUP(A711,[1]Vagas!$B:$BC,40,0)</f>
        <v>Híbrido - Remoto, acesso frequente</v>
      </c>
      <c r="G711" s="14"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3">
        <v>1072694</v>
      </c>
      <c r="B712" s="14"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4" t="str">
        <f>VLOOKUP(A712,[1]Vagas!$B:$BC,40,0)</f>
        <v>Onsite - Presencial</v>
      </c>
      <c r="G712" s="14" t="str">
        <f>VLOOKUP(A712,[1]Vagas!$B:$BC,39,0)</f>
        <v>Aprender sobre o processo ao qual está inserido;
Aprender sobre os indicadores de processo;
Controlar carteira de ordens condicionais;</v>
      </c>
    </row>
    <row r="713" spans="1:7" ht="20.100000000000001" hidden="1" customHeight="1" x14ac:dyDescent="0.25">
      <c r="A713" s="13">
        <v>1072703</v>
      </c>
      <c r="B713" s="14"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4" t="str">
        <f>VLOOKUP(A713,[1]Vagas!$B:$BC,40,0)</f>
        <v>Híbrido - Remoto, acesso frequente</v>
      </c>
      <c r="G713" s="14" t="str">
        <f>VLOOKUP(A713,[1]Vagas!$B:$BC,39,0)</f>
        <v>Dar suporte nas analises laboratoroias.</v>
      </c>
    </row>
    <row r="714" spans="1:7" ht="20.100000000000001" hidden="1" customHeight="1" x14ac:dyDescent="0.25">
      <c r="A714" s="13">
        <v>1072708</v>
      </c>
      <c r="B714" s="14"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4" t="str">
        <f>VLOOKUP(A714,[1]Vagas!$B:$BC,40,0)</f>
        <v>Híbrido - Remoto com acesso eventual (Ida de 1 a 2x por semana ou sob demanda)</v>
      </c>
      <c r="G714" s="14"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3">
        <v>1072437</v>
      </c>
      <c r="B715" s="14"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4" t="str">
        <f>VLOOKUP(A715,[1]Vagas!$B:$BC,40,0)</f>
        <v>Onsite - Presencial</v>
      </c>
      <c r="G715" s="14" t="str">
        <f>VLOOKUP(A715,[1]Vagas!$B:$BC,39,0)</f>
        <v>Acompanhar o engenheiro de produção na tratativas dos desvios, realizar analise de falhas, propor melhorias para o processo.</v>
      </c>
    </row>
    <row r="716" spans="1:7" ht="20.100000000000001" hidden="1" customHeight="1" x14ac:dyDescent="0.25">
      <c r="A716" s="13">
        <v>1072231</v>
      </c>
      <c r="B716" s="14" t="str">
        <f>VLOOKUP(A716,[1]Vagas!$B:$AQ,4,0)</f>
        <v>ABERTO</v>
      </c>
      <c r="C716" s="8" t="str">
        <f>_xlfn.CONCAT(VLOOKUP(A716,[1]Vagas!$B:$AQ,41,0)," / ",VLOOKUP(A716,[1]Vagas!$B:$AQ,42,0))</f>
        <v>MG / Nova Lima</v>
      </c>
      <c r="D716" s="8" t="str">
        <f>VLOOKUP(A716,[1]Vagas!$B:$BC,54,0)</f>
        <v>MINA E USINA</v>
      </c>
      <c r="E716" s="8" t="str">
        <f>VLOOKUP(A716,[1]Vagas!$B:$BC,37,0)</f>
        <v>MANUTENÇÃO DE USINA</v>
      </c>
      <c r="F716" s="14" t="str">
        <f>VLOOKUP(A716,[1]Vagas!$B:$BC,40,0)</f>
        <v>Onsite - Presencial</v>
      </c>
      <c r="G716" s="14" t="str">
        <f>VLOOKUP(A716,[1]Vagas!$B:$BC,39,0)</f>
        <v>MANUTENÇÃO DE USINA</v>
      </c>
    </row>
    <row r="717" spans="1:7" ht="20.100000000000001" hidden="1" customHeight="1" x14ac:dyDescent="0.25">
      <c r="A717" s="13">
        <v>1070891</v>
      </c>
      <c r="B717" s="14"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4" t="str">
        <f>VLOOKUP(A717,[1]Vagas!$B:$BC,40,0)</f>
        <v>Onsite - Presencial</v>
      </c>
      <c r="G717" s="14"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3">
        <v>1071204</v>
      </c>
      <c r="B718" s="14" t="str">
        <f>VLOOKUP(A718,[1]Vagas!$B:$AQ,4,0)</f>
        <v>ABERTO</v>
      </c>
      <c r="C718" s="8" t="str">
        <f>_xlfn.CONCAT(VLOOKUP(A718,[1]Vagas!$B:$AQ,41,0)," / ",VLOOKUP(A718,[1]Vagas!$B:$AQ,42,0))</f>
        <v>MG / Nova Lima</v>
      </c>
      <c r="D718" s="8" t="str">
        <f>VLOOKUP(A718,[1]Vagas!$B:$BC,54,0)</f>
        <v>MINA E USINA</v>
      </c>
      <c r="E718" s="8" t="str">
        <f>VLOOKUP(A718,[1]Vagas!$B:$BC,37,0)</f>
        <v>GEOLOGIA</v>
      </c>
      <c r="F718" s="14" t="str">
        <f>VLOOKUP(A718,[1]Vagas!$B:$BC,40,0)</f>
        <v>Híbrido - Remoto, acesso frequente</v>
      </c>
      <c r="G718" s="14"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3">
        <v>1071724</v>
      </c>
      <c r="B719" s="14"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4" t="str">
        <f>VLOOKUP(A719,[1]Vagas!$B:$BC,40,0)</f>
        <v>Híbrido - Remoto com acesso eventual (Ida de 1 a 2x por semana ou sob demanda)</v>
      </c>
      <c r="G719" s="14"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3">
        <v>1071726</v>
      </c>
      <c r="B720" s="14"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4" t="str">
        <f>VLOOKUP(A720,[1]Vagas!$B:$BC,40,0)</f>
        <v>Híbrido - Remoto com acesso eventual (Ida de 1 a 2x por semana ou sob demanda)</v>
      </c>
      <c r="G720" s="14"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3">
        <v>1072643</v>
      </c>
      <c r="B721" s="14" t="str">
        <f>VLOOKUP(A721,[1]Vagas!$B:$AQ,4,0)</f>
        <v>ABERTO</v>
      </c>
      <c r="C721" s="8" t="str">
        <f>_xlfn.CONCAT(VLOOKUP(A721,[1]Vagas!$B:$AQ,41,0)," / ",VLOOKUP(A721,[1]Vagas!$B:$AQ,42,0))</f>
        <v>PA / Belém</v>
      </c>
      <c r="D721" s="8" t="str">
        <f>VLOOKUP(A721,[1]Vagas!$B:$BC,54,0)</f>
        <v>ESTRATÉGIA</v>
      </c>
      <c r="E721" s="8" t="str">
        <f>VLOOKUP(A721,[1]Vagas!$B:$BC,37,0)</f>
        <v>ADMINISTRATIVO</v>
      </c>
      <c r="F721" s="14" t="str">
        <f>VLOOKUP(A721,[1]Vagas!$B:$BC,40,0)</f>
        <v>Híbrido - Remoto com acesso eventual (Ida de 1 a 2x por semana ou sob demanda)</v>
      </c>
      <c r="G721" s="14" t="str">
        <f>VLOOKUP(A721,[1]Vagas!$B:$BC,39,0)</f>
        <v>Apoio ao advogado interno da empresa, pesquisa de jurisprudência e acompanhamento de teses tributárias</v>
      </c>
    </row>
    <row r="722" spans="1:7" ht="20.100000000000001" hidden="1" customHeight="1" x14ac:dyDescent="0.25">
      <c r="A722" s="13">
        <v>1072662</v>
      </c>
      <c r="B722" s="14"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4" t="str">
        <f>VLOOKUP(A722,[1]Vagas!$B:$BC,40,0)</f>
        <v>Híbrido - Remoto, acesso frequente</v>
      </c>
      <c r="G722" s="14"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3">
        <v>1072663</v>
      </c>
      <c r="B723" s="14"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4" t="str">
        <f>VLOOKUP(A723,[1]Vagas!$B:$BC,40,0)</f>
        <v>Híbrido - Remoto, acesso frequente</v>
      </c>
      <c r="G723" s="14" t="str">
        <f>VLOOKUP(A723,[1]Vagas!$B:$BC,39,0)</f>
        <v>Acompanhamento de performances, análise de falhas (controles) e perfil de perdas.</v>
      </c>
    </row>
    <row r="724" spans="1:7" ht="20.100000000000001" hidden="1" customHeight="1" x14ac:dyDescent="0.25">
      <c r="A724" s="13">
        <v>1072664</v>
      </c>
      <c r="B724" s="14"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4" t="str">
        <f>VLOOKUP(A724,[1]Vagas!$B:$BC,40,0)</f>
        <v>Híbrido - Remoto, acesso frequente</v>
      </c>
      <c r="G724" s="14" t="str">
        <f>VLOOKUP(A724,[1]Vagas!$B:$BC,39,0)</f>
        <v>- Acompanhamento das rotinas de campo com os engenheiros;
- acompanhamento dos indicadores (KPIs)
- ler e interpretar projetos e memoriais de cálculos.</v>
      </c>
    </row>
    <row r="725" spans="1:7" ht="20.100000000000001" hidden="1" customHeight="1" x14ac:dyDescent="0.25">
      <c r="A725" s="13">
        <v>1072665</v>
      </c>
      <c r="B725" s="14" t="str">
        <f>VLOOKUP(A725,[1]Vagas!$B:$AQ,4,0)</f>
        <v>ABERTO</v>
      </c>
      <c r="C725" s="8" t="str">
        <f>_xlfn.CONCAT(VLOOKUP(A725,[1]Vagas!$B:$AQ,41,0)," / ",VLOOKUP(A725,[1]Vagas!$B:$AQ,42,0))</f>
        <v>MG / Nova Lima</v>
      </c>
      <c r="D725" s="8" t="str">
        <f>VLOOKUP(A725,[1]Vagas!$B:$BC,54,0)</f>
        <v>MINA E USINA</v>
      </c>
      <c r="E725" s="8" t="str">
        <f>VLOOKUP(A725,[1]Vagas!$B:$BC,37,0)</f>
        <v>ENGENHARIA</v>
      </c>
      <c r="F725" s="14" t="str">
        <f>VLOOKUP(A725,[1]Vagas!$B:$BC,40,0)</f>
        <v>Híbrido - Remoto, acesso frequente</v>
      </c>
      <c r="G725" s="14"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3">
        <v>1072667</v>
      </c>
      <c r="B726" s="14"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4" t="str">
        <f>VLOOKUP(A726,[1]Vagas!$B:$BC,40,0)</f>
        <v>Onsite - Presencial</v>
      </c>
      <c r="G726" s="14" t="str">
        <f>VLOOKUP(A726,[1]Vagas!$B:$BC,39,0)</f>
        <v>Acompanhar a execução de campo, planejamento prévio, metodologia construtiva, avanço físico e tratativas de desvios, gestão de Segurança do trabalho.</v>
      </c>
    </row>
    <row r="727" spans="1:7" ht="20.100000000000001" hidden="1" customHeight="1" x14ac:dyDescent="0.25">
      <c r="A727" s="13">
        <v>1072720</v>
      </c>
      <c r="B727" s="14" t="str">
        <f>VLOOKUP(A727,[1]Vagas!$B:$AQ,4,0)</f>
        <v>ABERTO</v>
      </c>
      <c r="C727" s="8" t="str">
        <f>_xlfn.CONCAT(VLOOKUP(A727,[1]Vagas!$B:$AQ,41,0)," / ",VLOOKUP(A727,[1]Vagas!$B:$AQ,42,0))</f>
        <v>MG / Nova Lima</v>
      </c>
      <c r="D727" s="8" t="str">
        <f>VLOOKUP(A727,[1]Vagas!$B:$BC,54,0)</f>
        <v>ESTRATÉGIA</v>
      </c>
      <c r="E727" s="8" t="str">
        <f>VLOOKUP(A727,[1]Vagas!$B:$BC,37,0)</f>
        <v>Negócios Imobiliários</v>
      </c>
      <c r="F727" s="14" t="str">
        <f>VLOOKUP(A727,[1]Vagas!$B:$BC,40,0)</f>
        <v>Híbrido - Remoto com acesso eventual (Ida de 1 a 2x por semana ou sob demanda)</v>
      </c>
      <c r="G727" s="14"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3">
        <v>1072449</v>
      </c>
      <c r="B728" s="14" t="str">
        <f>VLOOKUP(A728,[1]Vagas!$B:$AQ,4,0)</f>
        <v>ABERTO</v>
      </c>
      <c r="C728" s="8" t="str">
        <f>_xlfn.CONCAT(VLOOKUP(A728,[1]Vagas!$B:$AQ,41,0)," / ",VLOOKUP(A728,[1]Vagas!$B:$AQ,42,0))</f>
        <v>MG / Nova Lima</v>
      </c>
      <c r="D728" s="8" t="str">
        <f>VLOOKUP(A728,[1]Vagas!$B:$BC,54,0)</f>
        <v>COMUNICAÇÃO</v>
      </c>
      <c r="E728" s="8" t="str">
        <f>VLOOKUP(A728,[1]Vagas!$B:$BC,37,0)</f>
        <v>COMUNICAÇÃO</v>
      </c>
      <c r="F728" s="14" t="str">
        <f>VLOOKUP(A728,[1]Vagas!$B:$BC,40,0)</f>
        <v>Híbrido - Remoto com acesso eventual (Ida de 1 a 2x por semana ou sob demanda)</v>
      </c>
      <c r="G728" s="14"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3">
        <v>1072013</v>
      </c>
      <c r="B729" s="14" t="str">
        <f>VLOOKUP(A729,[1]Vagas!$B:$AQ,4,0)</f>
        <v>ABERTO</v>
      </c>
      <c r="C729" s="8" t="str">
        <f>_xlfn.CONCAT(VLOOKUP(A729,[1]Vagas!$B:$AQ,41,0)," / ",VLOOKUP(A729,[1]Vagas!$B:$AQ,42,0))</f>
        <v>MG / Nova Lima</v>
      </c>
      <c r="D729" s="8" t="str">
        <f>VLOOKUP(A729,[1]Vagas!$B:$BC,54,0)</f>
        <v>MINA E USINA</v>
      </c>
      <c r="E729" s="8" t="str">
        <f>VLOOKUP(A729,[1]Vagas!$B:$BC,37,0)</f>
        <v>MANUTENÇÃO DE USINA</v>
      </c>
      <c r="F729" s="14" t="str">
        <f>VLOOKUP(A729,[1]Vagas!$B:$BC,40,0)</f>
        <v>Híbrido - Remoto, acesso frequente</v>
      </c>
      <c r="G729" s="14"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3">
        <v>1072563</v>
      </c>
      <c r="B730" s="14" t="str">
        <f>VLOOKUP(A730,[1]Vagas!$B:$AQ,4,0)</f>
        <v>ABERTO</v>
      </c>
      <c r="C730" s="8" t="str">
        <f>_xlfn.CONCAT(VLOOKUP(A730,[1]Vagas!$B:$AQ,41,0)," / ",VLOOKUP(A730,[1]Vagas!$B:$AQ,42,0))</f>
        <v>RJ / Rio de Janeiro</v>
      </c>
      <c r="D730" s="8" t="str">
        <f>VLOOKUP(A730,[1]Vagas!$B:$BC,54,0)</f>
        <v>COMUNICAÇÃO</v>
      </c>
      <c r="E730" s="8" t="str">
        <f>VLOOKUP(A730,[1]Vagas!$B:$BC,37,0)</f>
        <v>COMUNICAÇÃO</v>
      </c>
      <c r="F730" s="14" t="str">
        <f>VLOOKUP(A730,[1]Vagas!$B:$BC,40,0)</f>
        <v>Híbrido - Remoto com acesso eventual (Ida de 1 a 2x por semana ou sob demanda)</v>
      </c>
      <c r="G730" s="14"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3">
        <v>1072574</v>
      </c>
      <c r="B731" s="14"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4" t="str">
        <f>VLOOKUP(A731,[1]Vagas!$B:$BC,40,0)</f>
        <v>Híbrido - Remoto, acesso frequente</v>
      </c>
      <c r="G731" s="14"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3">
        <v>1072731</v>
      </c>
      <c r="B732" s="14"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4" t="str">
        <f>VLOOKUP(A732,[1]Vagas!$B:$BC,40,0)</f>
        <v>Onsite - Presencial</v>
      </c>
      <c r="G732" s="14"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3">
        <v>1072732</v>
      </c>
      <c r="B733" s="14"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4" t="str">
        <f>VLOOKUP(A733,[1]Vagas!$B:$BC,40,0)</f>
        <v>Híbrido - Remoto, acesso frequente</v>
      </c>
      <c r="G733" s="14"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3">
        <v>1072735</v>
      </c>
      <c r="B734" s="14"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4" t="str">
        <f>VLOOKUP(A734,[1]Vagas!$B:$BC,40,0)</f>
        <v>Onsite - Presencial</v>
      </c>
      <c r="G734" s="14"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3">
        <v>1072736</v>
      </c>
      <c r="B735" s="14"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4" t="str">
        <f>VLOOKUP(A735,[1]Vagas!$B:$BC,40,0)</f>
        <v>Onsite - Presencial</v>
      </c>
      <c r="G735" s="14"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3">
        <v>1072737</v>
      </c>
      <c r="B736" s="14" t="str">
        <f>VLOOKUP(A736,[1]Vagas!$B:$AQ,4,0)</f>
        <v>CANCELADO</v>
      </c>
      <c r="C736" s="8" t="str">
        <f>_xlfn.CONCAT(VLOOKUP(A736,[1]Vagas!$B:$AQ,41,0)," / ",VLOOKUP(A736,[1]Vagas!$B:$AQ,42,0))</f>
        <v>MG / Itabira</v>
      </c>
      <c r="D736" s="8" t="str">
        <f>VLOOKUP(A736,[1]Vagas!$B:$BC,54,0)</f>
        <v>SAÚDE, SEGURANÇA E RISCO OPERACIONAL</v>
      </c>
      <c r="E736" s="8" t="str">
        <f>VLOOKUP(A736,[1]Vagas!$B:$BC,37,0)</f>
        <v>SAUDE E SEGURANCA</v>
      </c>
      <c r="F736" s="14" t="str">
        <f>VLOOKUP(A736,[1]Vagas!$B:$BC,40,0)</f>
        <v>Onsite - Presencial</v>
      </c>
      <c r="G736" s="14"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3">
        <v>1072739</v>
      </c>
      <c r="B737" s="14" t="str">
        <f>VLOOKUP(A737,[1]Vagas!$B:$AQ,4,0)</f>
        <v>CANCELADO</v>
      </c>
      <c r="C737" s="8" t="str">
        <f>_xlfn.CONCAT(VLOOKUP(A737,[1]Vagas!$B:$AQ,41,0)," / ",VLOOKUP(A737,[1]Vagas!$B:$AQ,42,0))</f>
        <v>MG / Itabira</v>
      </c>
      <c r="D737" s="8" t="str">
        <f>VLOOKUP(A737,[1]Vagas!$B:$BC,54,0)</f>
        <v>SAÚDE, SEGURANÇA E RISCO OPERACIONAL</v>
      </c>
      <c r="E737" s="8" t="str">
        <f>VLOOKUP(A737,[1]Vagas!$B:$BC,37,0)</f>
        <v>SAUDE E SEGURANCA</v>
      </c>
      <c r="F737" s="14" t="str">
        <f>VLOOKUP(A737,[1]Vagas!$B:$BC,40,0)</f>
        <v>Onsite - Presencial</v>
      </c>
      <c r="G737" s="14"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3">
        <v>1072740</v>
      </c>
      <c r="B738" s="14"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4" t="str">
        <f>VLOOKUP(A738,[1]Vagas!$B:$BC,40,0)</f>
        <v>Onsite - Presencial</v>
      </c>
      <c r="G738" s="14"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3">
        <v>1072741</v>
      </c>
      <c r="B739" s="14" t="str">
        <f>VLOOKUP(A739,[1]Vagas!$B:$AQ,4,0)</f>
        <v>CANCELADO</v>
      </c>
      <c r="C739" s="8" t="str">
        <f>_xlfn.CONCAT(VLOOKUP(A739,[1]Vagas!$B:$AQ,41,0)," / ",VLOOKUP(A739,[1]Vagas!$B:$AQ,42,0))</f>
        <v>MG / Itabira</v>
      </c>
      <c r="D739" s="8" t="str">
        <f>VLOOKUP(A739,[1]Vagas!$B:$BC,54,0)</f>
        <v>SAÚDE, SEGURANÇA E RISCO OPERACIONAL</v>
      </c>
      <c r="E739" s="8" t="str">
        <f>VLOOKUP(A739,[1]Vagas!$B:$BC,37,0)</f>
        <v>SAUDE E SEGURANCA</v>
      </c>
      <c r="F739" s="14" t="str">
        <f>VLOOKUP(A739,[1]Vagas!$B:$BC,40,0)</f>
        <v>Onsite - Presencial</v>
      </c>
      <c r="G739" s="14"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3">
        <v>1072743</v>
      </c>
      <c r="B740" s="14" t="str">
        <f>VLOOKUP(A740,[1]Vagas!$B:$AQ,4,0)</f>
        <v>CANCELADO</v>
      </c>
      <c r="C740" s="8" t="str">
        <f>_xlfn.CONCAT(VLOOKUP(A740,[1]Vagas!$B:$AQ,41,0)," / ",VLOOKUP(A740,[1]Vagas!$B:$AQ,42,0))</f>
        <v>MG / Itabira</v>
      </c>
      <c r="D740" s="8" t="str">
        <f>VLOOKUP(A740,[1]Vagas!$B:$BC,54,0)</f>
        <v>SAÚDE, SEGURANÇA E RISCO OPERACIONAL</v>
      </c>
      <c r="E740" s="8" t="str">
        <f>VLOOKUP(A740,[1]Vagas!$B:$BC,37,0)</f>
        <v>SAUDE E SEGURANCA</v>
      </c>
      <c r="F740" s="14" t="str">
        <f>VLOOKUP(A740,[1]Vagas!$B:$BC,40,0)</f>
        <v>Onsite - Presencial</v>
      </c>
      <c r="G740" s="14"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3">
        <v>1072746</v>
      </c>
      <c r="B741" s="14"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4" t="str">
        <f>VLOOKUP(A741,[1]Vagas!$B:$BC,40,0)</f>
        <v>Onsite - Presencial</v>
      </c>
      <c r="G741" s="14"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3">
        <v>1072776</v>
      </c>
      <c r="B742" s="14" t="str">
        <f>VLOOKUP(A742,[1]Vagas!$B:$AQ,4,0)</f>
        <v>ABERTO</v>
      </c>
      <c r="C742" s="8" t="str">
        <f>_xlfn.CONCAT(VLOOKUP(A742,[1]Vagas!$B:$AQ,41,0)," / ",VLOOKUP(A742,[1]Vagas!$B:$AQ,42,0))</f>
        <v>MG / Nova Lima</v>
      </c>
      <c r="D742" s="8" t="str">
        <f>VLOOKUP(A742,[1]Vagas!$B:$BC,54,0)</f>
        <v>ESTRATÉGIA</v>
      </c>
      <c r="E742" s="8" t="str">
        <f>VLOOKUP(A742,[1]Vagas!$B:$BC,37,0)</f>
        <v>EXCELÊNCIA OPERACIONAL</v>
      </c>
      <c r="F742" s="14" t="str">
        <f>VLOOKUP(A742,[1]Vagas!$B:$BC,40,0)</f>
        <v>Híbrido - Remoto com acesso eventual (Ida de 1 a 2x por semana ou sob demanda)</v>
      </c>
      <c r="G742" s="14" t="str">
        <f>VLOOKUP(A742,[1]Vagas!$B:$BC,39,0)</f>
        <v>consolidação de reports, construção de apresentação, extração de bases de dados e tratamento</v>
      </c>
    </row>
    <row r="743" spans="1:7" ht="20.100000000000001" hidden="1" customHeight="1" x14ac:dyDescent="0.25">
      <c r="A743" s="13">
        <v>1072778</v>
      </c>
      <c r="B743" s="14" t="str">
        <f>VLOOKUP(A743,[1]Vagas!$B:$AQ,4,0)</f>
        <v>ABERTO</v>
      </c>
      <c r="C743" s="8" t="str">
        <f>_xlfn.CONCAT(VLOOKUP(A743,[1]Vagas!$B:$AQ,41,0)," / ",VLOOKUP(A743,[1]Vagas!$B:$AQ,42,0))</f>
        <v>MA / Açailândia</v>
      </c>
      <c r="D743" s="8" t="str">
        <f>VLOOKUP(A743,[1]Vagas!$B:$BC,54,0)</f>
        <v>SUPRIMENTOS</v>
      </c>
      <c r="E743" s="8" t="str">
        <f>VLOOKUP(A743,[1]Vagas!$B:$BC,37,0)</f>
        <v>SUPRIMENTOS</v>
      </c>
      <c r="F743" s="14" t="str">
        <f>VLOOKUP(A743,[1]Vagas!$B:$BC,40,0)</f>
        <v>Onsite - Presencial</v>
      </c>
      <c r="G743" s="14"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3">
        <v>1072798</v>
      </c>
      <c r="B744" s="14" t="str">
        <f>VLOOKUP(A744,[1]Vagas!$B:$AQ,4,0)</f>
        <v>ABERTO</v>
      </c>
      <c r="C744" s="8" t="str">
        <f>_xlfn.CONCAT(VLOOKUP(A744,[1]Vagas!$B:$AQ,41,0)," / ",VLOOKUP(A744,[1]Vagas!$B:$AQ,42,0))</f>
        <v>MG / Nova Lima</v>
      </c>
      <c r="D744" s="8" t="str">
        <f>VLOOKUP(A744,[1]Vagas!$B:$BC,54,0)</f>
        <v>ESTRATÉGIA</v>
      </c>
      <c r="E744" s="8" t="str">
        <f>VLOOKUP(A744,[1]Vagas!$B:$BC,37,0)</f>
        <v>ADMINISTRATIVO</v>
      </c>
      <c r="F744" s="14" t="str">
        <f>VLOOKUP(A744,[1]Vagas!$B:$BC,40,0)</f>
        <v>Híbrido - Remoto com acesso eventual (Ida de 1 a 2x por semana ou sob demanda)</v>
      </c>
      <c r="G744" s="14"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3">
        <v>1072799</v>
      </c>
      <c r="B745" s="14" t="str">
        <f>VLOOKUP(A745,[1]Vagas!$B:$AQ,4,0)</f>
        <v>ABERTO</v>
      </c>
      <c r="C745" s="8" t="str">
        <f>_xlfn.CONCAT(VLOOKUP(A745,[1]Vagas!$B:$AQ,41,0)," / ",VLOOKUP(A745,[1]Vagas!$B:$AQ,42,0))</f>
        <v>MG / Nova Lima</v>
      </c>
      <c r="D745" s="8" t="str">
        <f>VLOOKUP(A745,[1]Vagas!$B:$BC,54,0)</f>
        <v>ESTRATÉGIA</v>
      </c>
      <c r="E745" s="8" t="str">
        <f>VLOOKUP(A745,[1]Vagas!$B:$BC,37,0)</f>
        <v>GESTÃO ESTRATEGICA</v>
      </c>
      <c r="F745" s="14" t="str">
        <f>VLOOKUP(A745,[1]Vagas!$B:$BC,40,0)</f>
        <v>Híbrido - Remoto, acesso frequente</v>
      </c>
      <c r="G745" s="14"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3">
        <v>1072806</v>
      </c>
      <c r="B746" s="14" t="str">
        <f>VLOOKUP(A746,[1]Vagas!$B:$AQ,4,0)</f>
        <v>ABERTO</v>
      </c>
      <c r="C746" s="8" t="str">
        <f>_xlfn.CONCAT(VLOOKUP(A746,[1]Vagas!$B:$AQ,41,0)," / ",VLOOKUP(A746,[1]Vagas!$B:$AQ,42,0))</f>
        <v>MG / Ipatinga</v>
      </c>
      <c r="D746" s="8" t="str">
        <f>VLOOKUP(A746,[1]Vagas!$B:$BC,54,0)</f>
        <v>ESTRATÉGIA</v>
      </c>
      <c r="E746" s="8" t="str">
        <f>VLOOKUP(A746,[1]Vagas!$B:$BC,37,0)</f>
        <v>Relações com Comunidade</v>
      </c>
      <c r="F746" s="14" t="str">
        <f>VLOOKUP(A746,[1]Vagas!$B:$BC,40,0)</f>
        <v>Híbrido - Remoto, acesso frequente</v>
      </c>
      <c r="G746" s="14" t="str">
        <f>VLOOKUP(A746,[1]Vagas!$B:$BC,39,0)</f>
        <v>Atualização de dados das comunidades nos sistemas da empresa, registro de reclamações, monitoramento de indicadores.</v>
      </c>
    </row>
    <row r="747" spans="1:7" ht="20.100000000000001" hidden="1" customHeight="1" x14ac:dyDescent="0.25">
      <c r="A747" s="13">
        <v>1072810</v>
      </c>
      <c r="B747" s="14" t="str">
        <f>VLOOKUP(A747,[1]Vagas!$B:$AQ,4,0)</f>
        <v>ABERTO</v>
      </c>
      <c r="C747" s="8" t="str">
        <f>_xlfn.CONCAT(VLOOKUP(A747,[1]Vagas!$B:$AQ,41,0)," / ",VLOOKUP(A747,[1]Vagas!$B:$AQ,42,0))</f>
        <v>MG / Nova Era</v>
      </c>
      <c r="D747" s="8" t="str">
        <f>VLOOKUP(A747,[1]Vagas!$B:$BC,54,0)</f>
        <v>FERROVIAS</v>
      </c>
      <c r="E747" s="8" t="str">
        <f>VLOOKUP(A747,[1]Vagas!$B:$BC,37,0)</f>
        <v>MANUTENÇÃO DE FERROVIA</v>
      </c>
      <c r="F747" s="14" t="str">
        <f>VLOOKUP(A747,[1]Vagas!$B:$BC,40,0)</f>
        <v>Onsite - Presencial</v>
      </c>
      <c r="G747" s="14"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3">
        <v>1072818</v>
      </c>
      <c r="B748" s="14"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4" t="str">
        <f>VLOOKUP(A748,[1]Vagas!$B:$BC,40,0)</f>
        <v>Onsite - Presencial</v>
      </c>
      <c r="G748" s="14"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3">
        <v>1072745</v>
      </c>
      <c r="B749" s="14" t="str">
        <f>VLOOKUP(A749,[1]Vagas!$B:$AQ,4,0)</f>
        <v>ABERTO</v>
      </c>
      <c r="C749" s="8" t="str">
        <f>_xlfn.CONCAT(VLOOKUP(A749,[1]Vagas!$B:$AQ,41,0)," / ",VLOOKUP(A749,[1]Vagas!$B:$AQ,42,0))</f>
        <v>MA / São Luís</v>
      </c>
      <c r="D749" s="8" t="str">
        <f>VLOOKUP(A749,[1]Vagas!$B:$BC,54,0)</f>
        <v>MEIO AMBIENTE</v>
      </c>
      <c r="E749" s="8" t="str">
        <f>VLOOKUP(A749,[1]Vagas!$B:$BC,37,0)</f>
        <v>MEIO AMBIENTE</v>
      </c>
      <c r="F749" s="14" t="str">
        <f>VLOOKUP(A749,[1]Vagas!$B:$BC,40,0)</f>
        <v>Onsite - Presencial</v>
      </c>
      <c r="G749" s="14" t="str">
        <f>VLOOKUP(A749,[1]Vagas!$B:$BC,39,0)</f>
        <v>Suporte à gestão ambiental, no desenvolvimentos dos planos e programas ambientais, monitoramentos ambientais.</v>
      </c>
    </row>
    <row r="750" spans="1:7" ht="20.100000000000001" hidden="1" customHeight="1" x14ac:dyDescent="0.25">
      <c r="A750" s="13">
        <v>1072782</v>
      </c>
      <c r="B750" s="14" t="str">
        <f>VLOOKUP(A750,[1]Vagas!$B:$AQ,4,0)</f>
        <v>ABERTO</v>
      </c>
      <c r="C750" s="8" t="str">
        <f>_xlfn.CONCAT(VLOOKUP(A750,[1]Vagas!$B:$AQ,41,0)," / ",VLOOKUP(A750,[1]Vagas!$B:$AQ,42,0))</f>
        <v>PA / Canaã dos Carajás</v>
      </c>
      <c r="D750" s="8" t="str">
        <f>VLOOKUP(A750,[1]Vagas!$B:$BC,54,0)</f>
        <v>ESTRATÉGIA</v>
      </c>
      <c r="E750" s="8" t="str">
        <f>VLOOKUP(A750,[1]Vagas!$B:$BC,37,0)</f>
        <v>ADMINISTRATIVO</v>
      </c>
      <c r="F750" s="14" t="str">
        <f>VLOOKUP(A750,[1]Vagas!$B:$BC,40,0)</f>
        <v>Onsite - Presencial</v>
      </c>
      <c r="G750" s="14" t="str">
        <f>VLOOKUP(A750,[1]Vagas!$B:$BC,39,0)</f>
        <v>Ajudar no planejamento de entregas de residencias, realizar inspeções acompanhada do analista, ajudar no planejamento de manutenções de residencias</v>
      </c>
    </row>
    <row r="751" spans="1:7" ht="20.100000000000001" hidden="1" customHeight="1" x14ac:dyDescent="0.25">
      <c r="A751" s="13">
        <v>1072793</v>
      </c>
      <c r="B751" s="14"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4" t="str">
        <f>VLOOKUP(A751,[1]Vagas!$B:$BC,40,0)</f>
        <v>Híbrido - Remoto com acesso eventual (Ida de 1 a 2x por semana ou sob demanda)</v>
      </c>
      <c r="G751" s="14"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3">
        <v>1072824</v>
      </c>
      <c r="B752" s="14"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4" t="str">
        <f>VLOOKUP(A752,[1]Vagas!$B:$BC,40,0)</f>
        <v>Híbrido - Remoto, acesso frequente</v>
      </c>
      <c r="G752" s="14"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3">
        <v>1072836</v>
      </c>
      <c r="B753" s="14" t="str">
        <f>VLOOKUP(A753,[1]Vagas!$B:$AQ,4,0)</f>
        <v>ABERTO</v>
      </c>
      <c r="C753" s="8" t="str">
        <f>_xlfn.CONCAT(VLOOKUP(A753,[1]Vagas!$B:$AQ,41,0)," / ",VLOOKUP(A753,[1]Vagas!$B:$AQ,42,0))</f>
        <v>MG / Nova Lima</v>
      </c>
      <c r="D753" s="8" t="str">
        <f>VLOOKUP(A753,[1]Vagas!$B:$BC,54,0)</f>
        <v>ESTRATÉGIA</v>
      </c>
      <c r="E753" s="8" t="str">
        <f>VLOOKUP(A753,[1]Vagas!$B:$BC,37,0)</f>
        <v>PROJETOS CAPITAL</v>
      </c>
      <c r="F753" s="14" t="str">
        <f>VLOOKUP(A753,[1]Vagas!$B:$BC,40,0)</f>
        <v>Híbrido - Remoto, acesso frequente</v>
      </c>
      <c r="G753" s="14"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3">
        <v>1072838</v>
      </c>
      <c r="B754" s="14" t="str">
        <f>VLOOKUP(A754,[1]Vagas!$B:$AQ,4,0)</f>
        <v>ABERTO</v>
      </c>
      <c r="C754" s="8" t="str">
        <f>_xlfn.CONCAT(VLOOKUP(A754,[1]Vagas!$B:$AQ,41,0)," / ",VLOOKUP(A754,[1]Vagas!$B:$AQ,42,0))</f>
        <v>ES / Vitória</v>
      </c>
      <c r="D754" s="8" t="str">
        <f>VLOOKUP(A754,[1]Vagas!$B:$BC,54,0)</f>
        <v>MINA E USINA</v>
      </c>
      <c r="E754" s="8" t="str">
        <f>VLOOKUP(A754,[1]Vagas!$B:$BC,37,0)</f>
        <v>MANUTENÇÃO DE USINA</v>
      </c>
      <c r="F754" s="14" t="str">
        <f>VLOOKUP(A754,[1]Vagas!$B:$BC,40,0)</f>
        <v>Onsite - Presencial</v>
      </c>
      <c r="G754" s="14"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3">
        <v>1072839</v>
      </c>
      <c r="B755" s="14"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4" t="str">
        <f>VLOOKUP(A755,[1]Vagas!$B:$BC,40,0)</f>
        <v>Onsite - Presencial</v>
      </c>
      <c r="G755" s="14"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3">
        <v>1072841</v>
      </c>
      <c r="B756" s="14" t="str">
        <f>VLOOKUP(A756,[1]Vagas!$B:$AQ,4,0)</f>
        <v>ABERTO</v>
      </c>
      <c r="C756" s="8" t="str">
        <f>_xlfn.CONCAT(VLOOKUP(A756,[1]Vagas!$B:$AQ,41,0)," / ",VLOOKUP(A756,[1]Vagas!$B:$AQ,42,0))</f>
        <v>PA / Marabá</v>
      </c>
      <c r="D756" s="8" t="str">
        <f>VLOOKUP(A756,[1]Vagas!$B:$BC,54,0)</f>
        <v>ESTRATÉGIA</v>
      </c>
      <c r="E756" s="8" t="str">
        <f>VLOOKUP(A756,[1]Vagas!$B:$BC,37,0)</f>
        <v>PROJETOS CAPITAL</v>
      </c>
      <c r="F756" s="14" t="str">
        <f>VLOOKUP(A756,[1]Vagas!$B:$BC,40,0)</f>
        <v>Onsite - Presencial</v>
      </c>
      <c r="G756" s="14" t="str">
        <f>VLOOKUP(A756,[1]Vagas!$B:$BC,39,0)</f>
        <v>Acompanhamento dos cronogramas, relatórios semanais e elaboração alimentação de dashoboard</v>
      </c>
    </row>
    <row r="757" spans="1:7" ht="20.100000000000001" hidden="1" customHeight="1" x14ac:dyDescent="0.25">
      <c r="A757" s="13">
        <v>1072848</v>
      </c>
      <c r="B757" s="14"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4" t="str">
        <f>VLOOKUP(A757,[1]Vagas!$B:$BC,40,0)</f>
        <v>Híbrido - Remoto, acesso frequente</v>
      </c>
      <c r="G757" s="14"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3">
        <v>1072859</v>
      </c>
      <c r="B758" s="14" t="str">
        <f>VLOOKUP(A758,[1]Vagas!$B:$AQ,4,0)</f>
        <v>ABERTO</v>
      </c>
      <c r="C758" s="8" t="str">
        <f>_xlfn.CONCAT(VLOOKUP(A758,[1]Vagas!$B:$AQ,41,0)," / ",VLOOKUP(A758,[1]Vagas!$B:$AQ,42,0))</f>
        <v>MG / Nova Lima</v>
      </c>
      <c r="D758" s="8" t="str">
        <f>VLOOKUP(A758,[1]Vagas!$B:$BC,54,0)</f>
        <v>MINA E USINA</v>
      </c>
      <c r="E758" s="8" t="str">
        <f>VLOOKUP(A758,[1]Vagas!$B:$BC,37,0)</f>
        <v>GEOTECNIA</v>
      </c>
      <c r="F758" s="14" t="str">
        <f>VLOOKUP(A758,[1]Vagas!$B:$BC,40,0)</f>
        <v>Híbrido - Remoto, acesso frequente</v>
      </c>
      <c r="G758" s="14"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3">
        <v>1072888</v>
      </c>
      <c r="B759" s="14"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4" t="str">
        <f>VLOOKUP(A759,[1]Vagas!$B:$BC,40,0)</f>
        <v>Onsite - Presencial</v>
      </c>
      <c r="G759" s="14" t="str">
        <f>VLOOKUP(A759,[1]Vagas!$B:$BC,39,0)</f>
        <v>Acompanhamento da rotina dos Engenheiros e Técnicos da Operação, atualização de controles e gestão de indicadores diários da produção.</v>
      </c>
    </row>
    <row r="760" spans="1:7" ht="20.100000000000001" hidden="1" customHeight="1" x14ac:dyDescent="0.25">
      <c r="A760" s="13">
        <v>1072913</v>
      </c>
      <c r="B760" s="14" t="str">
        <f>VLOOKUP(A760,[1]Vagas!$B:$AQ,4,0)</f>
        <v>ABERTO</v>
      </c>
      <c r="C760" s="8" t="str">
        <f>_xlfn.CONCAT(VLOOKUP(A760,[1]Vagas!$B:$AQ,41,0)," / ",VLOOKUP(A760,[1]Vagas!$B:$AQ,42,0))</f>
        <v>MG / Nova Lima</v>
      </c>
      <c r="D760" s="8" t="str">
        <f>VLOOKUP(A760,[1]Vagas!$B:$BC,54,0)</f>
        <v>SUPRIMENTOS</v>
      </c>
      <c r="E760" s="8" t="str">
        <f>VLOOKUP(A760,[1]Vagas!$B:$BC,37,0)</f>
        <v>SUPRIMENTOS</v>
      </c>
      <c r="F760" s="14" t="str">
        <f>VLOOKUP(A760,[1]Vagas!$B:$BC,40,0)</f>
        <v>Híbrido - Remoto com acesso eventual (Ida de 1 a 2x por semana ou sob demanda)</v>
      </c>
      <c r="G760" s="14"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3">
        <v>1072914</v>
      </c>
      <c r="B761" s="14" t="str">
        <f>VLOOKUP(A761,[1]Vagas!$B:$AQ,4,0)</f>
        <v>ABERTO</v>
      </c>
      <c r="C761" s="8" t="str">
        <f>_xlfn.CONCAT(VLOOKUP(A761,[1]Vagas!$B:$AQ,41,0)," / ",VLOOKUP(A761,[1]Vagas!$B:$AQ,42,0))</f>
        <v>MG / Nova Lima</v>
      </c>
      <c r="D761" s="8" t="str">
        <f>VLOOKUP(A761,[1]Vagas!$B:$BC,54,0)</f>
        <v>SUPRIMENTOS</v>
      </c>
      <c r="E761" s="8" t="str">
        <f>VLOOKUP(A761,[1]Vagas!$B:$BC,37,0)</f>
        <v>SUPRIMENTOS</v>
      </c>
      <c r="F761" s="14" t="str">
        <f>VLOOKUP(A761,[1]Vagas!$B:$BC,40,0)</f>
        <v>Híbrido - Remoto com acesso eventual (Ida de 1 a 2x por semana ou sob demanda)</v>
      </c>
      <c r="G761" s="14"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3">
        <v>1072566</v>
      </c>
      <c r="B762" s="14" t="str">
        <f>VLOOKUP(A762,[1]Vagas!$B:$AQ,4,0)</f>
        <v>ABERTO</v>
      </c>
      <c r="C762" s="8" t="str">
        <f>_xlfn.CONCAT(VLOOKUP(A762,[1]Vagas!$B:$AQ,41,0)," / ",VLOOKUP(A762,[1]Vagas!$B:$AQ,42,0))</f>
        <v>MG / Nova Lima</v>
      </c>
      <c r="D762" s="8" t="str">
        <f>VLOOKUP(A762,[1]Vagas!$B:$BC,54,0)</f>
        <v>COMUNICAÇÃO</v>
      </c>
      <c r="E762" s="8" t="str">
        <f>VLOOKUP(A762,[1]Vagas!$B:$BC,37,0)</f>
        <v>COMUNICAÇÃO</v>
      </c>
      <c r="F762" s="14" t="str">
        <f>VLOOKUP(A762,[1]Vagas!$B:$BC,40,0)</f>
        <v>Híbrido - Remoto com acesso eventual (Ida de 1 a 2x por semana ou sob demanda)</v>
      </c>
      <c r="G762" s="14"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3">
        <v>1072863</v>
      </c>
      <c r="B763" s="14"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4" t="str">
        <f>VLOOKUP(A763,[1]Vagas!$B:$BC,40,0)</f>
        <v>Híbrido - Remoto, acesso frequente</v>
      </c>
      <c r="G763" s="14"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3">
        <v>1072912</v>
      </c>
      <c r="B764" s="14" t="str">
        <f>VLOOKUP(A764,[1]Vagas!$B:$AQ,4,0)</f>
        <v>ABERTO</v>
      </c>
      <c r="C764" s="8" t="str">
        <f>_xlfn.CONCAT(VLOOKUP(A764,[1]Vagas!$B:$AQ,41,0)," / ",VLOOKUP(A764,[1]Vagas!$B:$AQ,42,0))</f>
        <v>MG / Nova Lima</v>
      </c>
      <c r="D764" s="8" t="str">
        <f>VLOOKUP(A764,[1]Vagas!$B:$BC,54,0)</f>
        <v>SUPRIMENTOS</v>
      </c>
      <c r="E764" s="8" t="str">
        <f>VLOOKUP(A764,[1]Vagas!$B:$BC,37,0)</f>
        <v>SUPRIMENTOS</v>
      </c>
      <c r="F764" s="14" t="str">
        <f>VLOOKUP(A764,[1]Vagas!$B:$BC,40,0)</f>
        <v>Híbrido - Remoto com acesso eventual (Ida de 1 a 2x por semana ou sob demanda)</v>
      </c>
      <c r="G764" s="14"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3">
        <v>1072933</v>
      </c>
      <c r="B765" s="14" t="str">
        <f>VLOOKUP(A765,[1]Vagas!$B:$AQ,4,0)</f>
        <v>ABERTO</v>
      </c>
      <c r="C765" s="8" t="str">
        <f>_xlfn.CONCAT(VLOOKUP(A765,[1]Vagas!$B:$AQ,41,0)," / ",VLOOKUP(A765,[1]Vagas!$B:$AQ,42,0))</f>
        <v>MA / São Luís</v>
      </c>
      <c r="D765" s="8" t="str">
        <f>VLOOKUP(A765,[1]Vagas!$B:$BC,54,0)</f>
        <v>ESTRATÉGIA</v>
      </c>
      <c r="E765" s="8" t="str">
        <f>VLOOKUP(A765,[1]Vagas!$B:$BC,37,0)</f>
        <v>Gestão Operacional</v>
      </c>
      <c r="F765" s="14" t="str">
        <f>VLOOKUP(A765,[1]Vagas!$B:$BC,40,0)</f>
        <v>Onsite - Presencial</v>
      </c>
      <c r="G765" s="14" t="str">
        <f>VLOOKUP(A765,[1]Vagas!$B:$BC,39,0)</f>
        <v>Suportar a gestão (avanço de maturidade do VPS e rotinas de gestão) junto aos analistas dentro das gerências.</v>
      </c>
    </row>
    <row r="766" spans="1:7" ht="20.100000000000001" hidden="1" customHeight="1" x14ac:dyDescent="0.25">
      <c r="A766" s="13">
        <v>1072935</v>
      </c>
      <c r="B766" s="14" t="str">
        <f>VLOOKUP(A766,[1]Vagas!$B:$AQ,4,0)</f>
        <v>ABERTO</v>
      </c>
      <c r="C766" s="8" t="str">
        <f>_xlfn.CONCAT(VLOOKUP(A766,[1]Vagas!$B:$AQ,41,0)," / ",VLOOKUP(A766,[1]Vagas!$B:$AQ,42,0))</f>
        <v>MA / São Luís</v>
      </c>
      <c r="D766" s="8" t="str">
        <f>VLOOKUP(A766,[1]Vagas!$B:$BC,54,0)</f>
        <v>ESTRATÉGIA</v>
      </c>
      <c r="E766" s="8" t="str">
        <f>VLOOKUP(A766,[1]Vagas!$B:$BC,37,0)</f>
        <v>ADMINISTRATIVO</v>
      </c>
      <c r="F766" s="14" t="str">
        <f>VLOOKUP(A766,[1]Vagas!$B:$BC,40,0)</f>
        <v>Onsite - Presencial</v>
      </c>
      <c r="G766" s="14" t="str">
        <f>VLOOKUP(A766,[1]Vagas!$B:$BC,39,0)</f>
        <v xml:space="preserve">Suporte no controle dos procedimentos operacionais
Atualizar indicadores
Suporte em melhoria continua </v>
      </c>
    </row>
    <row r="767" spans="1:7" ht="20.100000000000001" hidden="1" customHeight="1" x14ac:dyDescent="0.25">
      <c r="A767" s="13">
        <v>1072936</v>
      </c>
      <c r="B767" s="14"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4" t="str">
        <f>VLOOKUP(A767,[1]Vagas!$B:$BC,40,0)</f>
        <v>Onsite - Presencial</v>
      </c>
      <c r="G767" s="14" t="str">
        <f>VLOOKUP(A767,[1]Vagas!$B:$BC,39,0)</f>
        <v>Gestão dos indicadores e reunião de DBU:
Gestão dos indicadores de produção do centro de controle;
Monitoramento e controle das operações do CCO</v>
      </c>
    </row>
    <row r="768" spans="1:7" ht="20.100000000000001" hidden="1" customHeight="1" x14ac:dyDescent="0.25">
      <c r="A768" s="13">
        <v>1072937</v>
      </c>
      <c r="B768" s="14"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4" t="str">
        <f>VLOOKUP(A768,[1]Vagas!$B:$BC,40,0)</f>
        <v>Híbrido - Remoto, acesso frequente</v>
      </c>
      <c r="G768" s="14"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3">
        <v>1072942</v>
      </c>
      <c r="B769" s="14" t="str">
        <f>VLOOKUP(A769,[1]Vagas!$B:$AQ,4,0)</f>
        <v>ABERTO</v>
      </c>
      <c r="C769" s="8" t="str">
        <f>_xlfn.CONCAT(VLOOKUP(A769,[1]Vagas!$B:$AQ,41,0)," / ",VLOOKUP(A769,[1]Vagas!$B:$AQ,42,0))</f>
        <v>PA / Parauapebas</v>
      </c>
      <c r="D769" s="8" t="str">
        <f>VLOOKUP(A769,[1]Vagas!$B:$BC,54,0)</f>
        <v>MINA E USINA</v>
      </c>
      <c r="E769" s="8" t="str">
        <f>VLOOKUP(A769,[1]Vagas!$B:$BC,37,0)</f>
        <v>ENGENHARIA</v>
      </c>
      <c r="F769" s="14" t="str">
        <f>VLOOKUP(A769,[1]Vagas!$B:$BC,40,0)</f>
        <v>Onsite - Presencial</v>
      </c>
      <c r="G769" s="14" t="str">
        <f>VLOOKUP(A769,[1]Vagas!$B:$BC,39,0)</f>
        <v xml:space="preserve">Apoio no controle de qualidade, realização de testes e inspeções, </v>
      </c>
    </row>
    <row r="770" spans="1:7" ht="20.100000000000001" hidden="1" customHeight="1" x14ac:dyDescent="0.25">
      <c r="A770" s="13">
        <v>1072956</v>
      </c>
      <c r="B770" s="14"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4" t="str">
        <f>VLOOKUP(A770,[1]Vagas!$B:$BC,40,0)</f>
        <v>Onsite - Presencial</v>
      </c>
      <c r="G770" s="14"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3">
        <v>1072975</v>
      </c>
      <c r="B771" s="14"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4" t="str">
        <f>VLOOKUP(A771,[1]Vagas!$B:$BC,40,0)</f>
        <v>Onsite - Presencial</v>
      </c>
      <c r="G771" s="14" t="str">
        <f>VLOOKUP(A771,[1]Vagas!$B:$BC,39,0)</f>
        <v>Acompanhamento da rotina dos Engenheiros e Técnicos da Operação, atualização de controles e gestão de indicadores diários da produção.</v>
      </c>
    </row>
    <row r="772" spans="1:7" ht="20.100000000000001" hidden="1" customHeight="1" x14ac:dyDescent="0.25">
      <c r="A772" s="13">
        <v>1072915</v>
      </c>
      <c r="B772" s="14" t="str">
        <f>VLOOKUP(A772,[1]Vagas!$B:$AQ,4,0)</f>
        <v>ABERTO</v>
      </c>
      <c r="C772" s="8" t="str">
        <f>_xlfn.CONCAT(VLOOKUP(A772,[1]Vagas!$B:$AQ,41,0)," / ",VLOOKUP(A772,[1]Vagas!$B:$AQ,42,0))</f>
        <v>MA / São Luís</v>
      </c>
      <c r="D772" s="8" t="str">
        <f>VLOOKUP(A772,[1]Vagas!$B:$BC,54,0)</f>
        <v>SUPRIMENTOS</v>
      </c>
      <c r="E772" s="8" t="str">
        <f>VLOOKUP(A772,[1]Vagas!$B:$BC,37,0)</f>
        <v>SUPRIMENTOS</v>
      </c>
      <c r="F772" s="14" t="str">
        <f>VLOOKUP(A772,[1]Vagas!$B:$BC,40,0)</f>
        <v>Híbrido - Remoto, acesso frequente</v>
      </c>
      <c r="G772" s="14"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3">
        <v>1072919</v>
      </c>
      <c r="B773" s="14" t="str">
        <f>VLOOKUP(A773,[1]Vagas!$B:$AQ,4,0)</f>
        <v>ABERTO</v>
      </c>
      <c r="C773" s="8" t="str">
        <f>_xlfn.CONCAT(VLOOKUP(A773,[1]Vagas!$B:$AQ,41,0)," / ",VLOOKUP(A773,[1]Vagas!$B:$AQ,42,0))</f>
        <v>MA / São Luís</v>
      </c>
      <c r="D773" s="8" t="str">
        <f>VLOOKUP(A773,[1]Vagas!$B:$BC,54,0)</f>
        <v>ESTRATÉGIA</v>
      </c>
      <c r="E773" s="8" t="str">
        <f>VLOOKUP(A773,[1]Vagas!$B:$BC,37,0)</f>
        <v>PROJETOS CAPITAL</v>
      </c>
      <c r="F773" s="14" t="str">
        <f>VLOOKUP(A773,[1]Vagas!$B:$BC,40,0)</f>
        <v>Híbrido - Remoto, acesso frequente</v>
      </c>
      <c r="G773" s="14"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3">
        <v>1070276</v>
      </c>
      <c r="B774" s="14"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4" t="str">
        <f>VLOOKUP(A774,[1]Vagas!$B:$BC,40,0)</f>
        <v>Onsite - Presencial</v>
      </c>
      <c r="G774" s="14"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3">
        <v>1070366</v>
      </c>
      <c r="B775" s="14"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4" t="str">
        <f>VLOOKUP(A775,[1]Vagas!$B:$BC,40,0)</f>
        <v>Híbrido - Remoto, acesso frequente</v>
      </c>
      <c r="G775" s="14" t="str">
        <f>VLOOKUP(A775,[1]Vagas!$B:$BC,39,0)</f>
        <v>Apoiar com base da dados dos dos fornecedores por categoria e apoiar na analise de precificação dos produtos a serem comprados</v>
      </c>
    </row>
    <row r="776" spans="1:7" ht="20.100000000000001" hidden="1" customHeight="1" x14ac:dyDescent="0.25">
      <c r="A776" s="13">
        <v>1071433</v>
      </c>
      <c r="B776" s="14"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4" t="str">
        <f>VLOOKUP(A776,[1]Vagas!$B:$BC,40,0)</f>
        <v>Híbrido - Remoto com acesso eventual (Ida de 1 a 2x por semana ou sob demanda)</v>
      </c>
      <c r="G776" s="14"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3">
        <v>1072980</v>
      </c>
      <c r="B777" s="14" t="str">
        <f>VLOOKUP(A777,[1]Vagas!$B:$AQ,4,0)</f>
        <v>ABERTO</v>
      </c>
      <c r="C777" s="8" t="str">
        <f>_xlfn.CONCAT(VLOOKUP(A777,[1]Vagas!$B:$AQ,41,0)," / ",VLOOKUP(A777,[1]Vagas!$B:$AQ,42,0))</f>
        <v>MG / Nova Lima</v>
      </c>
      <c r="D777" s="8" t="str">
        <f>VLOOKUP(A777,[1]Vagas!$B:$BC,54,0)</f>
        <v>ESTRATÉGIA</v>
      </c>
      <c r="E777" s="8" t="str">
        <f>VLOOKUP(A777,[1]Vagas!$B:$BC,37,0)</f>
        <v>PROJETOS CAPITAL</v>
      </c>
      <c r="F777" s="14" t="str">
        <f>VLOOKUP(A777,[1]Vagas!$B:$BC,40,0)</f>
        <v>Híbrido - Remoto com acesso eventual (Ida de 1 a 2x por semana ou sob demanda)</v>
      </c>
      <c r="G777" s="14"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3">
        <v>1073064</v>
      </c>
      <c r="B778" s="14"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4" t="str">
        <f>VLOOKUP(A778,[1]Vagas!$B:$BC,40,0)</f>
        <v>Onsite - Presencial</v>
      </c>
      <c r="G778" s="14"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3">
        <v>1073101</v>
      </c>
      <c r="B779" s="14" t="str">
        <f>VLOOKUP(A779,[1]Vagas!$B:$AQ,4,0)</f>
        <v>ABERTO</v>
      </c>
      <c r="C779" s="8" t="str">
        <f>_xlfn.CONCAT(VLOOKUP(A779,[1]Vagas!$B:$AQ,41,0)," / ",VLOOKUP(A779,[1]Vagas!$B:$AQ,42,0))</f>
        <v>MG / Nova Lima</v>
      </c>
      <c r="D779" s="8" t="str">
        <f>VLOOKUP(A779,[1]Vagas!$B:$BC,54,0)</f>
        <v>ESTRATÉGIA</v>
      </c>
      <c r="E779" s="8" t="str">
        <f>VLOOKUP(A779,[1]Vagas!$B:$BC,37,0)</f>
        <v>PROJETOS CAPITAL</v>
      </c>
      <c r="F779" s="14" t="str">
        <f>VLOOKUP(A779,[1]Vagas!$B:$BC,40,0)</f>
        <v>Onsite - Presencial</v>
      </c>
      <c r="G779" s="14"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3">
        <v>1073102</v>
      </c>
      <c r="B780" s="14" t="str">
        <f>VLOOKUP(A780,[1]Vagas!$B:$AQ,4,0)</f>
        <v>ABERTO</v>
      </c>
      <c r="C780" s="8" t="str">
        <f>_xlfn.CONCAT(VLOOKUP(A780,[1]Vagas!$B:$AQ,41,0)," / ",VLOOKUP(A780,[1]Vagas!$B:$AQ,42,0))</f>
        <v>MA / São Luís</v>
      </c>
      <c r="D780" s="8" t="str">
        <f>VLOOKUP(A780,[1]Vagas!$B:$BC,54,0)</f>
        <v>PORTOS</v>
      </c>
      <c r="E780" s="8" t="str">
        <f>VLOOKUP(A780,[1]Vagas!$B:$BC,37,0)</f>
        <v>OPERAÇÃO DE PORTOS</v>
      </c>
      <c r="F780" s="14" t="str">
        <f>VLOOKUP(A780,[1]Vagas!$B:$BC,40,0)</f>
        <v>Onsite - Presencial</v>
      </c>
      <c r="G780" s="14"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3">
        <v>1073104</v>
      </c>
      <c r="B781" s="14" t="str">
        <f>VLOOKUP(A781,[1]Vagas!$B:$AQ,4,0)</f>
        <v>ABERTO</v>
      </c>
      <c r="C781" s="8" t="str">
        <f>_xlfn.CONCAT(VLOOKUP(A781,[1]Vagas!$B:$AQ,41,0)," / ",VLOOKUP(A781,[1]Vagas!$B:$AQ,42,0))</f>
        <v>MA / São Luís</v>
      </c>
      <c r="D781" s="8" t="str">
        <f>VLOOKUP(A781,[1]Vagas!$B:$BC,54,0)</f>
        <v>PORTOS</v>
      </c>
      <c r="E781" s="8" t="str">
        <f>VLOOKUP(A781,[1]Vagas!$B:$BC,37,0)</f>
        <v>OPERAÇÃO DE PORTOS</v>
      </c>
      <c r="F781" s="14" t="str">
        <f>VLOOKUP(A781,[1]Vagas!$B:$BC,40,0)</f>
        <v>Onsite - Presencial</v>
      </c>
      <c r="G781" s="14"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3">
        <v>1073107</v>
      </c>
      <c r="B782" s="14" t="str">
        <f>VLOOKUP(A782,[1]Vagas!$B:$AQ,4,0)</f>
        <v>ABERTO</v>
      </c>
      <c r="C782" s="8" t="str">
        <f>_xlfn.CONCAT(VLOOKUP(A782,[1]Vagas!$B:$AQ,41,0)," / ",VLOOKUP(A782,[1]Vagas!$B:$AQ,42,0))</f>
        <v>MA / São Luís</v>
      </c>
      <c r="D782" s="8" t="str">
        <f>VLOOKUP(A782,[1]Vagas!$B:$BC,54,0)</f>
        <v>PORTOS</v>
      </c>
      <c r="E782" s="8" t="str">
        <f>VLOOKUP(A782,[1]Vagas!$B:$BC,37,0)</f>
        <v>OPERAÇÃO DE PORTOS</v>
      </c>
      <c r="F782" s="14" t="str">
        <f>VLOOKUP(A782,[1]Vagas!$B:$BC,40,0)</f>
        <v>Onsite - Presencial</v>
      </c>
      <c r="G782" s="14"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3">
        <v>1073121</v>
      </c>
      <c r="B783" s="14"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4" t="str">
        <f>VLOOKUP(A783,[1]Vagas!$B:$BC,40,0)</f>
        <v>Onsite - Presencial</v>
      </c>
      <c r="G783" s="14"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3">
        <v>1073085</v>
      </c>
      <c r="B784" s="14"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4" t="str">
        <f>VLOOKUP(A784,[1]Vagas!$B:$BC,40,0)</f>
        <v>Onsite - Presencial</v>
      </c>
      <c r="G784" s="14" t="str">
        <f>VLOOKUP(A784,[1]Vagas!$B:$BC,39,0)</f>
        <v xml:space="preserve">Planejamento, programação e otimização dos processos de manutenção preventiva e corretiva </v>
      </c>
    </row>
    <row r="785" spans="1:7" ht="20.100000000000001" hidden="1" customHeight="1" x14ac:dyDescent="0.25">
      <c r="A785" s="13">
        <v>1073105</v>
      </c>
      <c r="B785" s="14" t="str">
        <f>VLOOKUP(A785,[1]Vagas!$B:$AQ,4,0)</f>
        <v>ABERTO</v>
      </c>
      <c r="C785" s="8" t="str">
        <f>_xlfn.CONCAT(VLOOKUP(A785,[1]Vagas!$B:$AQ,41,0)," / ",VLOOKUP(A785,[1]Vagas!$B:$AQ,42,0))</f>
        <v>PA / Canaã dos Carajás</v>
      </c>
      <c r="D785" s="8" t="str">
        <f>VLOOKUP(A785,[1]Vagas!$B:$BC,54,0)</f>
        <v>ESTRATÉGIA</v>
      </c>
      <c r="E785" s="8" t="str">
        <f>VLOOKUP(A785,[1]Vagas!$B:$BC,37,0)</f>
        <v>ENGENHARIA</v>
      </c>
      <c r="F785" s="14" t="str">
        <f>VLOOKUP(A785,[1]Vagas!$B:$BC,40,0)</f>
        <v>Híbrido - Remoto, acesso frequente</v>
      </c>
      <c r="G785" s="14"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3">
        <v>1073131</v>
      </c>
      <c r="B786" s="14" t="str">
        <f>VLOOKUP(A786,[1]Vagas!$B:$AQ,4,0)</f>
        <v>ABERTO</v>
      </c>
      <c r="C786" s="8" t="str">
        <f>_xlfn.CONCAT(VLOOKUP(A786,[1]Vagas!$B:$AQ,41,0)," / ",VLOOKUP(A786,[1]Vagas!$B:$AQ,42,0))</f>
        <v>MG / Nova Lima</v>
      </c>
      <c r="D786" s="8" t="str">
        <f>VLOOKUP(A786,[1]Vagas!$B:$BC,54,0)</f>
        <v>FERROVIAS</v>
      </c>
      <c r="E786" s="8" t="str">
        <f>VLOOKUP(A786,[1]Vagas!$B:$BC,37,0)</f>
        <v>ENGENHARIA</v>
      </c>
      <c r="F786" s="14" t="str">
        <f>VLOOKUP(A786,[1]Vagas!$B:$BC,40,0)</f>
        <v>Híbrido - Remoto com acesso eventual (Ida de 1 a 2x por semana ou sob demanda)</v>
      </c>
      <c r="G786" s="14"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3">
        <v>1073097</v>
      </c>
      <c r="B787" s="14" t="str">
        <f>VLOOKUP(A787,[1]Vagas!$B:$AQ,4,0)</f>
        <v>ABERTO</v>
      </c>
      <c r="C787" s="8" t="str">
        <f>_xlfn.CONCAT(VLOOKUP(A787,[1]Vagas!$B:$AQ,41,0)," / ",VLOOKUP(A787,[1]Vagas!$B:$AQ,42,0))</f>
        <v>MG / Nova Lima</v>
      </c>
      <c r="D787" s="8" t="str">
        <f>VLOOKUP(A787,[1]Vagas!$B:$BC,54,0)</f>
        <v>RECURSOS HUMANOS</v>
      </c>
      <c r="E787" s="8" t="str">
        <f>VLOOKUP(A787,[1]Vagas!$B:$BC,37,0)</f>
        <v>RECURSOS HUMANOS</v>
      </c>
      <c r="F787" s="14" t="str">
        <f>VLOOKUP(A787,[1]Vagas!$B:$BC,40,0)</f>
        <v>Híbrido - Remoto com acesso eventual (Ida de 1 a 2x por semana ou sob demanda)</v>
      </c>
      <c r="G787" s="14"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3">
        <v>1073166</v>
      </c>
      <c r="B788" s="14" t="str">
        <f>VLOOKUP(A788,[1]Vagas!$B:$AQ,4,0)</f>
        <v>ABERTO</v>
      </c>
      <c r="C788" s="8" t="str">
        <f>_xlfn.CONCAT(VLOOKUP(A788,[1]Vagas!$B:$AQ,41,0)," / ",VLOOKUP(A788,[1]Vagas!$B:$AQ,42,0))</f>
        <v>PA / Parauapebas</v>
      </c>
      <c r="D788" s="8" t="str">
        <f>VLOOKUP(A788,[1]Vagas!$B:$BC,54,0)</f>
        <v>MINA E USINA</v>
      </c>
      <c r="E788" s="8" t="str">
        <f>VLOOKUP(A788,[1]Vagas!$B:$BC,37,0)</f>
        <v>ENGENHARIA</v>
      </c>
      <c r="F788" s="14" t="str">
        <f>VLOOKUP(A788,[1]Vagas!$B:$BC,40,0)</f>
        <v>Híbrido - Remoto com acesso eventual (Ida de 1 a 2x por semana ou sob demanda)</v>
      </c>
      <c r="G788" s="14"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3">
        <v>1073174</v>
      </c>
      <c r="B789" s="14" t="str">
        <f>VLOOKUP(A789,[1]Vagas!$B:$AQ,4,0)</f>
        <v>ABERTO</v>
      </c>
      <c r="C789" s="8" t="str">
        <f>_xlfn.CONCAT(VLOOKUP(A789,[1]Vagas!$B:$AQ,41,0)," / ",VLOOKUP(A789,[1]Vagas!$B:$AQ,42,0))</f>
        <v>RJ / Mangaratiba</v>
      </c>
      <c r="D789" s="8" t="str">
        <f>VLOOKUP(A789,[1]Vagas!$B:$BC,54,0)</f>
        <v>PORTOS</v>
      </c>
      <c r="E789" s="8" t="str">
        <f>VLOOKUP(A789,[1]Vagas!$B:$BC,37,0)</f>
        <v>OPERAÇÃO DE PORTOS</v>
      </c>
      <c r="F789" s="14" t="str">
        <f>VLOOKUP(A789,[1]Vagas!$B:$BC,40,0)</f>
        <v>Onsite - Presencial</v>
      </c>
      <c r="G789" s="14"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3">
        <v>1073241</v>
      </c>
      <c r="B790" s="14"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4" t="str">
        <f>VLOOKUP(A790,[1]Vagas!$B:$BC,40,0)</f>
        <v>Onsite - Presencial</v>
      </c>
      <c r="G790" s="14" t="str">
        <f>VLOOKUP(A790,[1]Vagas!$B:$BC,39,0)</f>
        <v>Desenvolvimento de projetos, assessoria e inspeção em campo, desenvolvimento de controles e indicadores para suportar analise critica da gerencia</v>
      </c>
    </row>
    <row r="791" spans="1:7" ht="20.100000000000001" hidden="1" customHeight="1" x14ac:dyDescent="0.25">
      <c r="A791" s="13">
        <v>1073259</v>
      </c>
      <c r="B791" s="14" t="str">
        <f>VLOOKUP(A791,[1]Vagas!$B:$AQ,4,0)</f>
        <v>ABERTO</v>
      </c>
      <c r="C791" s="8" t="str">
        <f>_xlfn.CONCAT(VLOOKUP(A791,[1]Vagas!$B:$AQ,41,0)," / ",VLOOKUP(A791,[1]Vagas!$B:$AQ,42,0))</f>
        <v>ES / Vitória</v>
      </c>
      <c r="D791" s="8" t="str">
        <f>VLOOKUP(A791,[1]Vagas!$B:$BC,54,0)</f>
        <v>PORTOS</v>
      </c>
      <c r="E791" s="8" t="str">
        <f>VLOOKUP(A791,[1]Vagas!$B:$BC,37,0)</f>
        <v>MANUTENÇÃO DE PORTO</v>
      </c>
      <c r="F791" s="14" t="str">
        <f>VLOOKUP(A791,[1]Vagas!$B:$BC,40,0)</f>
        <v>Onsite - Presencial</v>
      </c>
      <c r="G791" s="14" t="str">
        <f>VLOOKUP(A791,[1]Vagas!$B:$BC,39,0)</f>
        <v>Gestão de informação, indicadores, melhorias operacionais</v>
      </c>
    </row>
    <row r="792" spans="1:7" ht="20.100000000000001" hidden="1" customHeight="1" x14ac:dyDescent="0.25">
      <c r="A792" s="13">
        <v>1072394</v>
      </c>
      <c r="B792" s="14" t="str">
        <f>VLOOKUP(A792,[1]Vagas!$B:$AQ,4,0)</f>
        <v>CANCELADO</v>
      </c>
      <c r="C792" s="8" t="str">
        <f>_xlfn.CONCAT(VLOOKUP(A792,[1]Vagas!$B:$AQ,41,0)," / ",VLOOKUP(A792,[1]Vagas!$B:$AQ,42,0))</f>
        <v>MG / Itabira</v>
      </c>
      <c r="D792" s="8" t="str">
        <f>VLOOKUP(A792,[1]Vagas!$B:$BC,54,0)</f>
        <v>MINA E USINA</v>
      </c>
      <c r="E792" s="8" t="str">
        <f>VLOOKUP(A792,[1]Vagas!$B:$BC,37,0)</f>
        <v>MANUTENÇÃO DE USINA</v>
      </c>
      <c r="F792" s="14" t="str">
        <f>VLOOKUP(A792,[1]Vagas!$B:$BC,40,0)</f>
        <v>Híbrido - Remoto, acesso frequente</v>
      </c>
      <c r="G792" s="14"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3">
        <v>1073287</v>
      </c>
      <c r="B793" s="14" t="str">
        <f>VLOOKUP(A793,[1]Vagas!$B:$AQ,4,0)</f>
        <v>ABERTO</v>
      </c>
      <c r="C793" s="8" t="str">
        <f>_xlfn.CONCAT(VLOOKUP(A793,[1]Vagas!$B:$AQ,41,0)," / ",VLOOKUP(A793,[1]Vagas!$B:$AQ,42,0))</f>
        <v>PA / Canaã dos Carajás</v>
      </c>
      <c r="D793" s="8" t="str">
        <f>VLOOKUP(A793,[1]Vagas!$B:$BC,54,0)</f>
        <v>ESTRATÉGIA</v>
      </c>
      <c r="E793" s="8" t="str">
        <f>VLOOKUP(A793,[1]Vagas!$B:$BC,37,0)</f>
        <v>SERVIÇOS</v>
      </c>
      <c r="F793" s="14" t="str">
        <f>VLOOKUP(A793,[1]Vagas!$B:$BC,40,0)</f>
        <v>Onsite - Presencial</v>
      </c>
      <c r="G793" s="14" t="str">
        <f>VLOOKUP(A793,[1]Vagas!$B:$BC,39,0)</f>
        <v>apoio administrativo na gestão do contrato</v>
      </c>
    </row>
    <row r="794" spans="1:7" ht="20.100000000000001" hidden="1" customHeight="1" x14ac:dyDescent="0.25">
      <c r="A794" s="13">
        <v>1073290</v>
      </c>
      <c r="B794" s="14"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4" t="str">
        <f>VLOOKUP(A794,[1]Vagas!$B:$BC,40,0)</f>
        <v>Híbrido - Remoto com acesso eventual (Ida de 1 a 2x por semana ou sob demanda)</v>
      </c>
      <c r="G794" s="14"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3">
        <v>1073291</v>
      </c>
      <c r="B795" s="14"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4" t="str">
        <f>VLOOKUP(A795,[1]Vagas!$B:$BC,40,0)</f>
        <v>Onsite - Presencial</v>
      </c>
      <c r="G795" s="14"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3">
        <v>1073293</v>
      </c>
      <c r="B796" s="14"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4" t="str">
        <f>VLOOKUP(A796,[1]Vagas!$B:$BC,40,0)</f>
        <v>Onsite - Presencial</v>
      </c>
      <c r="G796" s="14"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3">
        <v>1073298</v>
      </c>
      <c r="B797" s="14" t="str">
        <f>VLOOKUP(A797,[1]Vagas!$B:$AQ,4,0)</f>
        <v>ABERTO</v>
      </c>
      <c r="C797" s="8" t="str">
        <f>_xlfn.CONCAT(VLOOKUP(A797,[1]Vagas!$B:$AQ,41,0)," / ",VLOOKUP(A797,[1]Vagas!$B:$AQ,42,0))</f>
        <v>MG / Nova Lima</v>
      </c>
      <c r="D797" s="8" t="str">
        <f>VLOOKUP(A797,[1]Vagas!$B:$BC,54,0)</f>
        <v>MINA E USINA</v>
      </c>
      <c r="E797" s="8" t="str">
        <f>VLOOKUP(A797,[1]Vagas!$B:$BC,37,0)</f>
        <v>MANUTENÇÃO DE USINA</v>
      </c>
      <c r="F797" s="14" t="str">
        <f>VLOOKUP(A797,[1]Vagas!$B:$BC,40,0)</f>
        <v>Híbrido - Remoto, acesso frequente</v>
      </c>
      <c r="G797" s="14"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3">
        <v>1073304</v>
      </c>
      <c r="B798" s="14"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4" t="str">
        <f>VLOOKUP(A798,[1]Vagas!$B:$BC,40,0)</f>
        <v>Onsite - Presencial</v>
      </c>
      <c r="G798" s="14"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3">
        <v>1073307</v>
      </c>
      <c r="B799" s="14"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4" t="str">
        <f>VLOOKUP(A799,[1]Vagas!$B:$BC,40,0)</f>
        <v>Híbrido - Remoto com acesso eventual (Ida de 1 a 2x por semana ou sob demanda)</v>
      </c>
      <c r="G799" s="14"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3">
        <v>1073325</v>
      </c>
      <c r="B800" s="14"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4" t="str">
        <f>VLOOKUP(A800,[1]Vagas!$B:$BC,40,0)</f>
        <v>Onsite - Presencial</v>
      </c>
      <c r="G800" s="14"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3">
        <v>1073326</v>
      </c>
      <c r="B801" s="14"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4" t="str">
        <f>VLOOKUP(A801,[1]Vagas!$B:$BC,40,0)</f>
        <v>Onsite - Presencial</v>
      </c>
      <c r="G801" s="14"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3">
        <v>1073378</v>
      </c>
      <c r="B802" s="14" t="str">
        <f>VLOOKUP(A802,[1]Vagas!$B:$AQ,4,0)</f>
        <v>CANCELADO</v>
      </c>
      <c r="C802" s="8" t="str">
        <f>_xlfn.CONCAT(VLOOKUP(A802,[1]Vagas!$B:$AQ,41,0)," / ",VLOOKUP(A802,[1]Vagas!$B:$AQ,42,0))</f>
        <v>MG / Timóteo</v>
      </c>
      <c r="D802" s="8" t="str">
        <f>VLOOKUP(A802,[1]Vagas!$B:$BC,54,0)</f>
        <v>FERROVIAS</v>
      </c>
      <c r="E802" s="8" t="str">
        <f>VLOOKUP(A802,[1]Vagas!$B:$BC,37,0)</f>
        <v>MANUTENÇÃO DE FERROVIA</v>
      </c>
      <c r="F802" s="14" t="str">
        <f>VLOOKUP(A802,[1]Vagas!$B:$BC,40,0)</f>
        <v>Onsite - Presencial</v>
      </c>
      <c r="G802" s="14"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3">
        <v>1073381</v>
      </c>
      <c r="B803" s="14" t="str">
        <f>VLOOKUP(A803,[1]Vagas!$B:$AQ,4,0)</f>
        <v>CANCELADO</v>
      </c>
      <c r="C803" s="8" t="str">
        <f>_xlfn.CONCAT(VLOOKUP(A803,[1]Vagas!$B:$AQ,41,0)," / ",VLOOKUP(A803,[1]Vagas!$B:$AQ,42,0))</f>
        <v>MG / Sabará</v>
      </c>
      <c r="D803" s="8" t="str">
        <f>VLOOKUP(A803,[1]Vagas!$B:$BC,54,0)</f>
        <v>FERROVIAS</v>
      </c>
      <c r="E803" s="8" t="str">
        <f>VLOOKUP(A803,[1]Vagas!$B:$BC,37,0)</f>
        <v>MANUTENÇÃO DE FERROVIA</v>
      </c>
      <c r="F803" s="14" t="str">
        <f>VLOOKUP(A803,[1]Vagas!$B:$BC,40,0)</f>
        <v>Onsite - Presencial</v>
      </c>
      <c r="G803" s="14"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3">
        <v>1073383</v>
      </c>
      <c r="B804" s="14" t="str">
        <f>VLOOKUP(A804,[1]Vagas!$B:$AQ,4,0)</f>
        <v>ABERTO</v>
      </c>
      <c r="C804" s="8" t="str">
        <f>_xlfn.CONCAT(VLOOKUP(A804,[1]Vagas!$B:$AQ,41,0)," / ",VLOOKUP(A804,[1]Vagas!$B:$AQ,42,0))</f>
        <v>MG / Ouro Preto</v>
      </c>
      <c r="D804" s="8" t="str">
        <f>VLOOKUP(A804,[1]Vagas!$B:$BC,54,0)</f>
        <v>FERROVIAS</v>
      </c>
      <c r="E804" s="8" t="str">
        <f>VLOOKUP(A804,[1]Vagas!$B:$BC,37,0)</f>
        <v>MANUTENÇÃO DE FERROVIA</v>
      </c>
      <c r="F804" s="14" t="str">
        <f>VLOOKUP(A804,[1]Vagas!$B:$BC,40,0)</f>
        <v>Onsite - Presencial</v>
      </c>
      <c r="G804" s="14"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3">
        <v>1073393</v>
      </c>
      <c r="B805" s="14"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4" t="str">
        <f>VLOOKUP(A805,[1]Vagas!$B:$BC,40,0)</f>
        <v>Onsite - Presencial</v>
      </c>
      <c r="G805" s="14"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3">
        <v>1073394</v>
      </c>
      <c r="B806" s="14"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4" t="str">
        <f>VLOOKUP(A806,[1]Vagas!$B:$BC,40,0)</f>
        <v>Onsite - Presencial</v>
      </c>
      <c r="G806" s="14"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3">
        <v>1073395</v>
      </c>
      <c r="B807" s="14"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4" t="str">
        <f>VLOOKUP(A807,[1]Vagas!$B:$BC,40,0)</f>
        <v>Onsite - Presencial</v>
      </c>
      <c r="G807" s="14"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3">
        <v>1073407</v>
      </c>
      <c r="B808" s="14" t="str">
        <f>VLOOKUP(A808,[1]Vagas!$B:$AQ,4,0)</f>
        <v>ABERTO</v>
      </c>
      <c r="C808" s="8" t="str">
        <f>_xlfn.CONCAT(VLOOKUP(A808,[1]Vagas!$B:$AQ,41,0)," / ",VLOOKUP(A808,[1]Vagas!$B:$AQ,42,0))</f>
        <v>MG / Timóteo</v>
      </c>
      <c r="D808" s="8" t="str">
        <f>VLOOKUP(A808,[1]Vagas!$B:$BC,54,0)</f>
        <v>FERROVIAS</v>
      </c>
      <c r="E808" s="8" t="str">
        <f>VLOOKUP(A808,[1]Vagas!$B:$BC,37,0)</f>
        <v>MANUTENÇÃO DE FERROVIA</v>
      </c>
      <c r="F808" s="14" t="str">
        <f>VLOOKUP(A808,[1]Vagas!$B:$BC,40,0)</f>
        <v>Híbrido - Remoto, acesso frequente</v>
      </c>
      <c r="G808" s="14" t="str">
        <f>VLOOKUP(A808,[1]Vagas!$B:$BC,39,0)</f>
        <v>DESENVOLVER ATIVIDADE ADMINISTRATIVAS, COM PROEFICIENCIA NO PACOTE OFFICE, POWERBI, TRABALHO EM EQUIPE, SENSO DE ORGANIZAÇAO BASEADO NO 5S.</v>
      </c>
    </row>
    <row r="809" spans="1:7" ht="20.100000000000001" hidden="1" customHeight="1" x14ac:dyDescent="0.25">
      <c r="A809" s="13">
        <v>1073454</v>
      </c>
      <c r="B809" s="14"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4" t="str">
        <f>VLOOKUP(A809,[1]Vagas!$B:$BC,40,0)</f>
        <v>Híbrido - Remoto com acesso eventual (Ida de 1 a 2x por semana ou sob demanda)</v>
      </c>
      <c r="G809" s="14"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3">
        <v>1073474</v>
      </c>
      <c r="B810" s="14" t="str">
        <f>VLOOKUP(A810,[1]Vagas!$B:$AQ,4,0)</f>
        <v>ABERTO</v>
      </c>
      <c r="C810" s="8" t="str">
        <f>_xlfn.CONCAT(VLOOKUP(A810,[1]Vagas!$B:$AQ,41,0)," / ",VLOOKUP(A810,[1]Vagas!$B:$AQ,42,0))</f>
        <v>MG / Nova Lima</v>
      </c>
      <c r="D810" s="8" t="str">
        <f>VLOOKUP(A810,[1]Vagas!$B:$BC,54,0)</f>
        <v>MEIO AMBIENTE</v>
      </c>
      <c r="E810" s="8" t="str">
        <f>VLOOKUP(A810,[1]Vagas!$B:$BC,37,0)</f>
        <v>MEIO AMBIENTE</v>
      </c>
      <c r="F810" s="14" t="str">
        <f>VLOOKUP(A810,[1]Vagas!$B:$BC,40,0)</f>
        <v>Híbrido - Remoto com acesso eventual (Ida de 1 a 2x por semana ou sob demanda)</v>
      </c>
      <c r="G810" s="14"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3">
        <v>1073489</v>
      </c>
      <c r="B811" s="14"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4" t="str">
        <f>VLOOKUP(A811,[1]Vagas!$B:$BC,40,0)</f>
        <v>Onsite - Presencial</v>
      </c>
      <c r="G811" s="14" t="str">
        <f>VLOOKUP(A811,[1]Vagas!$B:$BC,39,0)</f>
        <v>Acompanhar as atividades de rotinas operações , acompanhamentos de KPI's e contribuir na solução de problemas.</v>
      </c>
    </row>
    <row r="812" spans="1:7" ht="20.100000000000001" hidden="1" customHeight="1" x14ac:dyDescent="0.25">
      <c r="A812" s="13">
        <v>1073508</v>
      </c>
      <c r="B812" s="14" t="str">
        <f>VLOOKUP(A812,[1]Vagas!$B:$AQ,4,0)</f>
        <v>ABERTO</v>
      </c>
      <c r="C812" s="8" t="str">
        <f>_xlfn.CONCAT(VLOOKUP(A812,[1]Vagas!$B:$AQ,41,0)," / ",VLOOKUP(A812,[1]Vagas!$B:$AQ,42,0))</f>
        <v>MG / Nova Lima</v>
      </c>
      <c r="D812" s="8" t="str">
        <f>VLOOKUP(A812,[1]Vagas!$B:$BC,54,0)</f>
        <v>MEIO AMBIENTE</v>
      </c>
      <c r="E812" s="8" t="str">
        <f>VLOOKUP(A812,[1]Vagas!$B:$BC,37,0)</f>
        <v>MEIO AMBIENTE</v>
      </c>
      <c r="F812" s="14" t="str">
        <f>VLOOKUP(A812,[1]Vagas!$B:$BC,40,0)</f>
        <v>Híbrido - Remoto com acesso eventual (Ida de 1 a 2x por semana ou sob demanda)</v>
      </c>
      <c r="G812" s="14"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3">
        <v>1073511</v>
      </c>
      <c r="B813" s="14" t="str">
        <f>VLOOKUP(A813,[1]Vagas!$B:$AQ,4,0)</f>
        <v>ABERTO</v>
      </c>
      <c r="C813" s="8" t="str">
        <f>_xlfn.CONCAT(VLOOKUP(A813,[1]Vagas!$B:$AQ,41,0)," / ",VLOOKUP(A813,[1]Vagas!$B:$AQ,42,0))</f>
        <v>MG / Nova Lima</v>
      </c>
      <c r="D813" s="8" t="str">
        <f>VLOOKUP(A813,[1]Vagas!$B:$BC,54,0)</f>
        <v>MEIO AMBIENTE</v>
      </c>
      <c r="E813" s="8" t="str">
        <f>VLOOKUP(A813,[1]Vagas!$B:$BC,37,0)</f>
        <v>MEIO AMBIENTE</v>
      </c>
      <c r="F813" s="14" t="str">
        <f>VLOOKUP(A813,[1]Vagas!$B:$BC,40,0)</f>
        <v>Híbrido - Remoto com acesso eventual (Ida de 1 a 2x por semana ou sob demanda)</v>
      </c>
      <c r="G813" s="14"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3">
        <v>1073516</v>
      </c>
      <c r="B814" s="14" t="str">
        <f>VLOOKUP(A814,[1]Vagas!$B:$AQ,4,0)</f>
        <v>ABERTO</v>
      </c>
      <c r="C814" s="8" t="str">
        <f>_xlfn.CONCAT(VLOOKUP(A814,[1]Vagas!$B:$AQ,41,0)," / ",VLOOKUP(A814,[1]Vagas!$B:$AQ,42,0))</f>
        <v>MG / Nova Lima</v>
      </c>
      <c r="D814" s="8" t="str">
        <f>VLOOKUP(A814,[1]Vagas!$B:$BC,54,0)</f>
        <v>MEIO AMBIENTE</v>
      </c>
      <c r="E814" s="8" t="str">
        <f>VLOOKUP(A814,[1]Vagas!$B:$BC,37,0)</f>
        <v>MEIO AMBIENTE</v>
      </c>
      <c r="F814" s="14" t="str">
        <f>VLOOKUP(A814,[1]Vagas!$B:$BC,40,0)</f>
        <v>Híbrido - Remoto com acesso eventual (Ida de 1 a 2x por semana ou sob demanda)</v>
      </c>
      <c r="G814" s="14"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3">
        <v>1073555</v>
      </c>
      <c r="B815" s="14"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4" t="str">
        <f>VLOOKUP(A815,[1]Vagas!$B:$BC,40,0)</f>
        <v>Híbrido - Remoto com acesso eventual (Ida de 1 a 2x por semana ou sob demanda)</v>
      </c>
      <c r="G815" s="14"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3">
        <v>1069431</v>
      </c>
      <c r="B816" s="14" t="str">
        <f>VLOOKUP(A816,[1]Vagas!$B:$AQ,4,0)</f>
        <v>ABERTO</v>
      </c>
      <c r="C816" s="8" t="str">
        <f>_xlfn.CONCAT(VLOOKUP(A816,[1]Vagas!$B:$AQ,41,0)," / ",VLOOKUP(A816,[1]Vagas!$B:$AQ,42,0))</f>
        <v>RJ / Mangaratiba</v>
      </c>
      <c r="D816" s="8" t="str">
        <f>VLOOKUP(A816,[1]Vagas!$B:$BC,54,0)</f>
        <v>PORTOS</v>
      </c>
      <c r="E816" s="8" t="str">
        <f>VLOOKUP(A816,[1]Vagas!$B:$BC,37,0)</f>
        <v>MANUTENÇÃO DE PORTO</v>
      </c>
      <c r="F816" s="14" t="str">
        <f>VLOOKUP(A816,[1]Vagas!$B:$BC,40,0)</f>
        <v>Onsite - Presencial</v>
      </c>
      <c r="G816" s="14"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3">
        <v>1070191</v>
      </c>
      <c r="B817" s="14" t="str">
        <f>VLOOKUP(A817,[1]Vagas!$B:$AQ,4,0)</f>
        <v>ABERTO</v>
      </c>
      <c r="C817" s="8" t="str">
        <f>_xlfn.CONCAT(VLOOKUP(A817,[1]Vagas!$B:$AQ,41,0)," / ",VLOOKUP(A817,[1]Vagas!$B:$AQ,42,0))</f>
        <v>MG / Nova Lima</v>
      </c>
      <c r="D817" s="8" t="str">
        <f>VLOOKUP(A817,[1]Vagas!$B:$BC,54,0)</f>
        <v>MINA E USINA</v>
      </c>
      <c r="E817" s="8" t="str">
        <f>VLOOKUP(A817,[1]Vagas!$B:$BC,37,0)</f>
        <v>GEOTECNIA</v>
      </c>
      <c r="F817" s="14" t="str">
        <f>VLOOKUP(A817,[1]Vagas!$B:$BC,40,0)</f>
        <v>Híbrido - Remoto com acesso eventual (Ida de 1 a 2x por semana ou sob demanda)</v>
      </c>
      <c r="G817" s="14"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3">
        <v>1073612</v>
      </c>
      <c r="B818" s="14" t="str">
        <f>VLOOKUP(A818,[1]Vagas!$B:$AQ,4,0)</f>
        <v>ABERTO</v>
      </c>
      <c r="C818" s="8" t="str">
        <f>_xlfn.CONCAT(VLOOKUP(A818,[1]Vagas!$B:$AQ,41,0)," / ",VLOOKUP(A818,[1]Vagas!$B:$AQ,42,0))</f>
        <v>MG / Nova Lima</v>
      </c>
      <c r="D818" s="8" t="str">
        <f>VLOOKUP(A818,[1]Vagas!$B:$BC,54,0)</f>
        <v>MINA E USINA</v>
      </c>
      <c r="E818" s="8" t="str">
        <f>VLOOKUP(A818,[1]Vagas!$B:$BC,37,0)</f>
        <v>PROCESSAMENTO MINERAL</v>
      </c>
      <c r="F818" s="14" t="str">
        <f>VLOOKUP(A818,[1]Vagas!$B:$BC,40,0)</f>
        <v>Híbrido - Remoto, acesso frequente</v>
      </c>
      <c r="G818" s="14"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3">
        <v>1073683</v>
      </c>
      <c r="B819" s="14"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4" t="str">
        <f>VLOOKUP(A819,[1]Vagas!$B:$BC,40,0)</f>
        <v>Onsite - Presencial</v>
      </c>
      <c r="G819" s="14"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3">
        <v>1073686</v>
      </c>
      <c r="B820" s="14" t="str">
        <f>VLOOKUP(A820,[1]Vagas!$B:$AQ,4,0)</f>
        <v>ABERTO</v>
      </c>
      <c r="C820" s="8" t="str">
        <f>_xlfn.CONCAT(VLOOKUP(A820,[1]Vagas!$B:$AQ,41,0)," / ",VLOOKUP(A820,[1]Vagas!$B:$AQ,42,0))</f>
        <v>MG / Nova Lima</v>
      </c>
      <c r="D820" s="8" t="str">
        <f>VLOOKUP(A820,[1]Vagas!$B:$BC,54,0)</f>
        <v>NAVEGAÇÃO</v>
      </c>
      <c r="E820" s="8" t="str">
        <f>VLOOKUP(A820,[1]Vagas!$B:$BC,37,0)</f>
        <v>Navegação</v>
      </c>
      <c r="F820" s="14" t="str">
        <f>VLOOKUP(A820,[1]Vagas!$B:$BC,40,0)</f>
        <v>Híbrido - Remoto com acesso eventual (Ida de 1 a 2x por semana ou sob demanda)</v>
      </c>
      <c r="G820" s="14"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3">
        <v>1073701</v>
      </c>
      <c r="B821" s="14"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4" t="str">
        <f>VLOOKUP(A821,[1]Vagas!$B:$BC,40,0)</f>
        <v>Híbrido - Remoto com acesso eventual (Ida de 1 a 2x por semana ou sob demanda)</v>
      </c>
      <c r="G821" s="14" t="str">
        <f>VLOOKUP(A821,[1]Vagas!$B:$BC,39,0)</f>
        <v>- Auxiliar na criação de documentos técnicos
- Desenvolver e acompanhar indicadores de desempenho
- Apoiar na gestão da rotina da área</v>
      </c>
    </row>
    <row r="822" spans="1:7" ht="20.100000000000001" hidden="1" customHeight="1" x14ac:dyDescent="0.25">
      <c r="A822" s="13">
        <v>1073713</v>
      </c>
      <c r="B822" s="14" t="str">
        <f>VLOOKUP(A822,[1]Vagas!$B:$AQ,4,0)</f>
        <v>ABERTO</v>
      </c>
      <c r="C822" s="8" t="str">
        <f>_xlfn.CONCAT(VLOOKUP(A822,[1]Vagas!$B:$AQ,41,0)," / ",VLOOKUP(A822,[1]Vagas!$B:$AQ,42,0))</f>
        <v>MG / Nova Lima</v>
      </c>
      <c r="D822" s="8" t="str">
        <f>VLOOKUP(A822,[1]Vagas!$B:$BC,54,0)</f>
        <v>COMERCIAL</v>
      </c>
      <c r="E822" s="8" t="str">
        <f>VLOOKUP(A822,[1]Vagas!$B:$BC,37,0)</f>
        <v>COMERCIAL</v>
      </c>
      <c r="F822" s="14" t="str">
        <f>VLOOKUP(A822,[1]Vagas!$B:$BC,40,0)</f>
        <v>Híbrido - Remoto com acesso eventual (Ida de 1 a 2x por semana ou sob demanda)</v>
      </c>
      <c r="G822" s="14"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3">
        <v>1073714</v>
      </c>
      <c r="B823" s="14" t="str">
        <f>VLOOKUP(A823,[1]Vagas!$B:$AQ,4,0)</f>
        <v>ABERTO</v>
      </c>
      <c r="C823" s="8" t="str">
        <f>_xlfn.CONCAT(VLOOKUP(A823,[1]Vagas!$B:$AQ,41,0)," / ",VLOOKUP(A823,[1]Vagas!$B:$AQ,42,0))</f>
        <v>SC / Vitória</v>
      </c>
      <c r="D823" s="8" t="str">
        <f>VLOOKUP(A823,[1]Vagas!$B:$BC,54,0)</f>
        <v>RECURSOS HUMANOS</v>
      </c>
      <c r="E823" s="8" t="str">
        <f>VLOOKUP(A823,[1]Vagas!$B:$BC,37,0)</f>
        <v>RECURSOS HUMANOS</v>
      </c>
      <c r="F823" s="14" t="str">
        <f>VLOOKUP(A823,[1]Vagas!$B:$BC,40,0)</f>
        <v>Híbrido - Remoto com acesso eventual (Ida de 1 a 2x por semana ou sob demanda)</v>
      </c>
      <c r="G823" s="14"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3">
        <v>1073715</v>
      </c>
      <c r="B824" s="14" t="str">
        <f>VLOOKUP(A824,[1]Vagas!$B:$AQ,4,0)</f>
        <v>ABERTO</v>
      </c>
      <c r="C824" s="8" t="str">
        <f>_xlfn.CONCAT(VLOOKUP(A824,[1]Vagas!$B:$AQ,41,0)," / ",VLOOKUP(A824,[1]Vagas!$B:$AQ,42,0))</f>
        <v>MG / Nova Lima</v>
      </c>
      <c r="D824" s="8" t="str">
        <f>VLOOKUP(A824,[1]Vagas!$B:$BC,54,0)</f>
        <v>RECURSOS HUMANOS</v>
      </c>
      <c r="E824" s="8" t="str">
        <f>VLOOKUP(A824,[1]Vagas!$B:$BC,37,0)</f>
        <v>RECURSOS HUMANOS</v>
      </c>
      <c r="F824" s="14" t="str">
        <f>VLOOKUP(A824,[1]Vagas!$B:$BC,40,0)</f>
        <v>Híbrido - Remoto com acesso eventual (Ida de 1 a 2x por semana ou sob demanda)</v>
      </c>
      <c r="G824" s="14"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3">
        <v>1072466</v>
      </c>
      <c r="B825" s="14"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4" t="str">
        <f>VLOOKUP(A825,[1]Vagas!$B:$BC,40,0)</f>
        <v>Híbrido - Remoto com acesso eventual (Ida de 1 a 2x por semana ou sob demanda)</v>
      </c>
      <c r="G825" s="14"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3">
        <v>1073729</v>
      </c>
      <c r="B826" s="14" t="str">
        <f>VLOOKUP(A826,[1]Vagas!$B:$AQ,4,0)</f>
        <v>ABERTO</v>
      </c>
      <c r="C826" s="8" t="str">
        <f>_xlfn.CONCAT(VLOOKUP(A826,[1]Vagas!$B:$AQ,41,0)," / ",VLOOKUP(A826,[1]Vagas!$B:$AQ,42,0))</f>
        <v>MG / Nova Lima</v>
      </c>
      <c r="D826" s="8" t="str">
        <f>VLOOKUP(A826,[1]Vagas!$B:$BC,54,0)</f>
        <v>COMERCIAL</v>
      </c>
      <c r="E826" s="8" t="str">
        <f>VLOOKUP(A826,[1]Vagas!$B:$BC,37,0)</f>
        <v>COMERCIAL</v>
      </c>
      <c r="F826" s="14" t="str">
        <f>VLOOKUP(A826,[1]Vagas!$B:$BC,40,0)</f>
        <v>Híbrido - Remoto com acesso eventual (Ida de 1 a 2x por semana ou sob demanda)</v>
      </c>
      <c r="G826" s="14"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3">
        <v>1073760</v>
      </c>
      <c r="B827" s="14" t="str">
        <f>VLOOKUP(A827,[1]Vagas!$B:$AQ,4,0)</f>
        <v>CANCELADO</v>
      </c>
      <c r="C827" s="8" t="str">
        <f>_xlfn.CONCAT(VLOOKUP(A827,[1]Vagas!$B:$AQ,41,0)," / ",VLOOKUP(A827,[1]Vagas!$B:$AQ,42,0))</f>
        <v>MG / Governador Valadares</v>
      </c>
      <c r="D827" s="8" t="str">
        <f>VLOOKUP(A827,[1]Vagas!$B:$BC,54,0)</f>
        <v>FERROVIAS</v>
      </c>
      <c r="E827" s="8" t="str">
        <f>VLOOKUP(A827,[1]Vagas!$B:$BC,37,0)</f>
        <v>MANUTENÇÃO DE FERROVIA</v>
      </c>
      <c r="F827" s="14" t="str">
        <f>VLOOKUP(A827,[1]Vagas!$B:$BC,40,0)</f>
        <v>Onsite - Presencial</v>
      </c>
      <c r="G827" s="14" t="str">
        <f>VLOOKUP(A827,[1]Vagas!$B:$BC,39,0)</f>
        <v>Desenvolver atividades administrativas, ferramentas do office, trabalho em equipe, relacionamento interpessoal</v>
      </c>
    </row>
    <row r="828" spans="1:7" ht="20.100000000000001" hidden="1" customHeight="1" x14ac:dyDescent="0.25">
      <c r="A828" s="13">
        <v>1073841</v>
      </c>
      <c r="B828" s="14"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4" t="str">
        <f>VLOOKUP(A828,[1]Vagas!$B:$BC,40,0)</f>
        <v>Onsite - Presencial</v>
      </c>
      <c r="G828" s="14"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3">
        <v>1073919</v>
      </c>
      <c r="B829" s="14" t="str">
        <f>VLOOKUP(A829,[1]Vagas!$B:$AQ,4,0)</f>
        <v>ABERTO</v>
      </c>
      <c r="C829" s="8" t="str">
        <f>_xlfn.CONCAT(VLOOKUP(A829,[1]Vagas!$B:$AQ,41,0)," / ",VLOOKUP(A829,[1]Vagas!$B:$AQ,42,0))</f>
        <v>ES / Vitória</v>
      </c>
      <c r="D829" s="8" t="str">
        <f>VLOOKUP(A829,[1]Vagas!$B:$BC,54,0)</f>
        <v>MINA E USINA</v>
      </c>
      <c r="E829" s="8" t="str">
        <f>VLOOKUP(A829,[1]Vagas!$B:$BC,37,0)</f>
        <v>ENGENHARIA</v>
      </c>
      <c r="F829" s="14" t="str">
        <f>VLOOKUP(A829,[1]Vagas!$B:$BC,40,0)</f>
        <v>Híbrido - Remoto com acesso eventual (Ida de 1 a 2x por semana ou sob demanda)</v>
      </c>
      <c r="G829" s="14"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3">
        <v>1074069</v>
      </c>
      <c r="B830" s="14"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4" t="str">
        <f>VLOOKUP(A830,[1]Vagas!$B:$BC,40,0)</f>
        <v>Híbrido - Remoto, acesso frequente</v>
      </c>
      <c r="G830" s="14"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3">
        <v>1074078</v>
      </c>
      <c r="B831" s="14" t="str">
        <f>VLOOKUP(A831,[1]Vagas!$B:$AQ,4,0)</f>
        <v>ABERTO</v>
      </c>
      <c r="C831" s="8" t="str">
        <f>_xlfn.CONCAT(VLOOKUP(A831,[1]Vagas!$B:$AQ,41,0)," / ",VLOOKUP(A831,[1]Vagas!$B:$AQ,42,0))</f>
        <v>MG / Belo Horizonte</v>
      </c>
      <c r="D831" s="8" t="str">
        <f>VLOOKUP(A831,[1]Vagas!$B:$BC,54,0)</f>
        <v>MINA E USINA</v>
      </c>
      <c r="E831" s="8" t="str">
        <f>VLOOKUP(A831,[1]Vagas!$B:$BC,37,0)</f>
        <v>OPERAÇÃO DE USINA</v>
      </c>
      <c r="F831" s="14" t="str">
        <f>VLOOKUP(A831,[1]Vagas!$B:$BC,40,0)</f>
        <v>Onsite - Presencial</v>
      </c>
      <c r="G831" s="14"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3">
        <v>1074080</v>
      </c>
      <c r="B832" s="14" t="str">
        <f>VLOOKUP(A832,[1]Vagas!$B:$AQ,4,0)</f>
        <v>CANCELADO</v>
      </c>
      <c r="C832" s="8" t="str">
        <f>_xlfn.CONCAT(VLOOKUP(A832,[1]Vagas!$B:$AQ,41,0)," / ",VLOOKUP(A832,[1]Vagas!$B:$AQ,42,0))</f>
        <v>MG / Itabira</v>
      </c>
      <c r="D832" s="8" t="str">
        <f>VLOOKUP(A832,[1]Vagas!$B:$BC,54,0)</f>
        <v>MINA E USINA</v>
      </c>
      <c r="E832" s="8" t="str">
        <f>VLOOKUP(A832,[1]Vagas!$B:$BC,37,0)</f>
        <v>MANUTENÇÃO DE USINA</v>
      </c>
      <c r="F832" s="14" t="str">
        <f>VLOOKUP(A832,[1]Vagas!$B:$BC,40,0)</f>
        <v>Híbrido - Remoto, acesso frequente</v>
      </c>
      <c r="G832" s="14"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3">
        <v>1074082</v>
      </c>
      <c r="B833" s="14" t="str">
        <f>VLOOKUP(A833,[1]Vagas!$B:$AQ,4,0)</f>
        <v>CANCELADO</v>
      </c>
      <c r="C833" s="8" t="str">
        <f>_xlfn.CONCAT(VLOOKUP(A833,[1]Vagas!$B:$AQ,41,0)," / ",VLOOKUP(A833,[1]Vagas!$B:$AQ,42,0))</f>
        <v>MG / Itabira</v>
      </c>
      <c r="D833" s="8" t="str">
        <f>VLOOKUP(A833,[1]Vagas!$B:$BC,54,0)</f>
        <v>MINA E USINA</v>
      </c>
      <c r="E833" s="8" t="str">
        <f>VLOOKUP(A833,[1]Vagas!$B:$BC,37,0)</f>
        <v>MANUTENÇÃO DE USINA</v>
      </c>
      <c r="F833" s="14" t="str">
        <f>VLOOKUP(A833,[1]Vagas!$B:$BC,40,0)</f>
        <v>Híbrido - Remoto, acesso frequente</v>
      </c>
      <c r="G833" s="14"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3">
        <v>1074632</v>
      </c>
      <c r="B834" s="14"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4" t="str">
        <f>VLOOKUP(A834,[1]Vagas!$B:$BC,40,0)</f>
        <v>Onsite - Presencial</v>
      </c>
      <c r="G834" s="14"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3">
        <v>1074693</v>
      </c>
      <c r="B835" s="14" t="str">
        <f>VLOOKUP(A835,[1]Vagas!$B:$AQ,4,0)</f>
        <v>ABERTO</v>
      </c>
      <c r="C835" s="8" t="str">
        <f>_xlfn.CONCAT(VLOOKUP(A835,[1]Vagas!$B:$AQ,41,0)," / ",VLOOKUP(A835,[1]Vagas!$B:$AQ,42,0))</f>
        <v>RJ / Itaguaí</v>
      </c>
      <c r="D835" s="8" t="str">
        <f>VLOOKUP(A835,[1]Vagas!$B:$BC,54,0)</f>
        <v>PORTOS</v>
      </c>
      <c r="E835" s="8" t="str">
        <f>VLOOKUP(A835,[1]Vagas!$B:$BC,37,0)</f>
        <v>OPERAÇÃO DE PORTOS</v>
      </c>
      <c r="F835" s="14" t="str">
        <f>VLOOKUP(A835,[1]Vagas!$B:$BC,40,0)</f>
        <v>Onsite - Presencial</v>
      </c>
      <c r="G835" s="14"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3">
        <v>1074694</v>
      </c>
      <c r="B836" s="14" t="str">
        <f>VLOOKUP(A836,[1]Vagas!$B:$AQ,4,0)</f>
        <v>ABERTO</v>
      </c>
      <c r="C836" s="8" t="str">
        <f>_xlfn.CONCAT(VLOOKUP(A836,[1]Vagas!$B:$AQ,41,0)," / ",VLOOKUP(A836,[1]Vagas!$B:$AQ,42,0))</f>
        <v>RJ / Itaguaí</v>
      </c>
      <c r="D836" s="8" t="str">
        <f>VLOOKUP(A836,[1]Vagas!$B:$BC,54,0)</f>
        <v>PORTOS</v>
      </c>
      <c r="E836" s="8" t="str">
        <f>VLOOKUP(A836,[1]Vagas!$B:$BC,37,0)</f>
        <v>OPERAÇÃO DE PORTOS</v>
      </c>
      <c r="F836" s="14" t="str">
        <f>VLOOKUP(A836,[1]Vagas!$B:$BC,40,0)</f>
        <v>Onsite - Presencial</v>
      </c>
      <c r="G836" s="14"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3">
        <v>1074985</v>
      </c>
      <c r="B837" s="14" t="str">
        <f>VLOOKUP(A837,[1]Vagas!$B:$AQ,4,0)</f>
        <v>ABERTO</v>
      </c>
      <c r="C837" s="8" t="str">
        <f>_xlfn.CONCAT(VLOOKUP(A837,[1]Vagas!$B:$AQ,41,0)," / ",VLOOKUP(A837,[1]Vagas!$B:$AQ,42,0))</f>
        <v>MG / Nova Lima</v>
      </c>
      <c r="D837" s="8" t="str">
        <f>VLOOKUP(A837,[1]Vagas!$B:$BC,54,0)</f>
        <v>MINA E USINA</v>
      </c>
      <c r="E837" s="8" t="str">
        <f>VLOOKUP(A837,[1]Vagas!$B:$BC,37,0)</f>
        <v>GEOTECNIA</v>
      </c>
      <c r="F837" s="14" t="str">
        <f>VLOOKUP(A837,[1]Vagas!$B:$BC,40,0)</f>
        <v>Híbrido - Remoto, acesso frequente</v>
      </c>
      <c r="G837" s="14"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3">
        <v>1075144</v>
      </c>
      <c r="B838" s="14" t="str">
        <f>VLOOKUP(A838,[1]Vagas!$B:$AQ,4,0)</f>
        <v>ABERTO</v>
      </c>
      <c r="C838" s="8" t="str">
        <f>_xlfn.CONCAT(VLOOKUP(A838,[1]Vagas!$B:$AQ,41,0)," / ",VLOOKUP(A838,[1]Vagas!$B:$AQ,42,0))</f>
        <v>MA / São Luís</v>
      </c>
      <c r="D838" s="8" t="str">
        <f>VLOOKUP(A838,[1]Vagas!$B:$BC,54,0)</f>
        <v>ESTRATÉGIA</v>
      </c>
      <c r="E838" s="8" t="str">
        <f>VLOOKUP(A838,[1]Vagas!$B:$BC,37,0)</f>
        <v>PROJETOS CAPITAL</v>
      </c>
      <c r="F838" s="14" t="str">
        <f>VLOOKUP(A838,[1]Vagas!$B:$BC,40,0)</f>
        <v>Híbrido - Remoto, acesso frequente</v>
      </c>
      <c r="G838" s="14"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3">
        <v>1075199</v>
      </c>
      <c r="B839" s="14" t="str">
        <f>VLOOKUP(A839,[1]Vagas!$B:$AQ,4,0)</f>
        <v>ABERTO</v>
      </c>
      <c r="C839" s="8" t="str">
        <f>_xlfn.CONCAT(VLOOKUP(A839,[1]Vagas!$B:$AQ,41,0)," / ",VLOOKUP(A839,[1]Vagas!$B:$AQ,42,0))</f>
        <v>MG / Nova Lima</v>
      </c>
      <c r="D839" s="8" t="str">
        <f>VLOOKUP(A839,[1]Vagas!$B:$BC,54,0)</f>
        <v>SUPRIMENTOS</v>
      </c>
      <c r="E839" s="8" t="str">
        <f>VLOOKUP(A839,[1]Vagas!$B:$BC,37,0)</f>
        <v>SUPRIMENTOS</v>
      </c>
      <c r="F839" s="14" t="str">
        <f>VLOOKUP(A839,[1]Vagas!$B:$BC,40,0)</f>
        <v>Híbrido - Remoto com acesso eventual (Ida de 1 a 2x por semana ou sob demanda)</v>
      </c>
      <c r="G839" s="14" t="str">
        <f>VLOOKUP(A839,[1]Vagas!$B:$BC,39,0)</f>
        <v>Análise de propostas/ dados, Negociação, acompanhamento do Projeto.</v>
      </c>
    </row>
    <row r="840" spans="1:7" ht="20.100000000000001" hidden="1" customHeight="1" x14ac:dyDescent="0.25">
      <c r="A840" s="13">
        <v>1075554</v>
      </c>
      <c r="B840" s="14" t="str">
        <f>VLOOKUP(A840,[1]Vagas!$B:$AQ,4,0)</f>
        <v>ABERTO</v>
      </c>
      <c r="C840" s="8" t="str">
        <f>_xlfn.CONCAT(VLOOKUP(A840,[1]Vagas!$B:$AQ,41,0)," / ",VLOOKUP(A840,[1]Vagas!$B:$AQ,42,0))</f>
        <v>MA / São Luís</v>
      </c>
      <c r="D840" s="8" t="str">
        <f>VLOOKUP(A840,[1]Vagas!$B:$BC,54,0)</f>
        <v>SUSTENTABILIDADE</v>
      </c>
      <c r="E840" s="8" t="str">
        <f>VLOOKUP(A840,[1]Vagas!$B:$BC,37,0)</f>
        <v>SUSTENTABILIDADE</v>
      </c>
      <c r="F840" s="14" t="str">
        <f>VLOOKUP(A840,[1]Vagas!$B:$BC,40,0)</f>
        <v>Híbrido - Remoto com acesso eventual (Ida de 1 a 2x por semana ou sob demanda)</v>
      </c>
      <c r="G840" s="14" t="str">
        <f>VLOOKUP(A840,[1]Vagas!$B:$BC,39,0)</f>
        <v xml:space="preserve">Apoio no planejamento de atividades;
Apoio no monitoramento e acompanhamento de execuções;
Apoio na gestão de indicadores
</v>
      </c>
    </row>
    <row r="841" spans="1:7" ht="20.100000000000001" hidden="1" customHeight="1" x14ac:dyDescent="0.25">
      <c r="A841" s="13">
        <v>1075427</v>
      </c>
      <c r="B841" s="14" t="str">
        <f>VLOOKUP(A841,[1]Vagas!$B:$AQ,4,0)</f>
        <v>ABERTO</v>
      </c>
      <c r="C841" s="8" t="str">
        <f>_xlfn.CONCAT(VLOOKUP(A841,[1]Vagas!$B:$AQ,41,0)," / ",VLOOKUP(A841,[1]Vagas!$B:$AQ,42,0))</f>
        <v>ES / Vitória</v>
      </c>
      <c r="D841" s="8" t="str">
        <f>VLOOKUP(A841,[1]Vagas!$B:$BC,54,0)</f>
        <v>LOGÍSTICA</v>
      </c>
      <c r="E841" s="8" t="str">
        <f>VLOOKUP(A841,[1]Vagas!$B:$BC,37,0)</f>
        <v>INFRAESTRUTURA</v>
      </c>
      <c r="F841" s="14" t="str">
        <f>VLOOKUP(A841,[1]Vagas!$B:$BC,40,0)</f>
        <v>Onsite - Presencial</v>
      </c>
      <c r="G841" s="14"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3">
        <v>1075581</v>
      </c>
      <c r="B842" s="14"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4" t="str">
        <f>VLOOKUP(A842,[1]Vagas!$B:$BC,40,0)</f>
        <v>Onsite - Presencial</v>
      </c>
      <c r="G842" s="14"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3">
        <v>1075621</v>
      </c>
      <c r="B843" s="14" t="str">
        <f>VLOOKUP(A843,[1]Vagas!$B:$AQ,4,0)</f>
        <v>ABERTO</v>
      </c>
      <c r="C843" s="8" t="str">
        <f>_xlfn.CONCAT(VLOOKUP(A843,[1]Vagas!$B:$AQ,41,0)," / ",VLOOKUP(A843,[1]Vagas!$B:$AQ,42,0))</f>
        <v>MG / Mariana</v>
      </c>
      <c r="D843" s="8" t="str">
        <f>VLOOKUP(A843,[1]Vagas!$B:$BC,54,0)</f>
        <v>MINA E USINA</v>
      </c>
      <c r="E843" s="8" t="str">
        <f>VLOOKUP(A843,[1]Vagas!$B:$BC,37,0)</f>
        <v>PLANEJAMENTO CURTO PRAZO</v>
      </c>
      <c r="F843" s="14" t="str">
        <f>VLOOKUP(A843,[1]Vagas!$B:$BC,40,0)</f>
        <v>Híbrido - Remoto, acesso frequente</v>
      </c>
      <c r="G843" s="14" t="str">
        <f>VLOOKUP(A843,[1]Vagas!$B:$BC,39,0)</f>
        <v>Conhecimento de Dimensionamento de Frota, desenho plano de lavra, acompanhamento de sequenciamento de lavra, plano de produção</v>
      </c>
    </row>
    <row r="844" spans="1:7" ht="20.100000000000001" hidden="1" customHeight="1" x14ac:dyDescent="0.25">
      <c r="A844" s="13">
        <v>1075809</v>
      </c>
      <c r="B844" s="14" t="str">
        <f>VLOOKUP(A844,[1]Vagas!$B:$AQ,4,0)</f>
        <v>ABERTO</v>
      </c>
      <c r="C844" s="8" t="str">
        <f>_xlfn.CONCAT(VLOOKUP(A844,[1]Vagas!$B:$AQ,41,0)," / ",VLOOKUP(A844,[1]Vagas!$B:$AQ,42,0))</f>
        <v xml:space="preserve"> / </v>
      </c>
      <c r="D844" s="8">
        <f>VLOOKUP(A844,[1]Vagas!$B:$BC,54,0)</f>
        <v>0</v>
      </c>
      <c r="E844" s="8">
        <f>VLOOKUP(A844,[1]Vagas!$B:$BC,37,0)</f>
        <v>0</v>
      </c>
      <c r="F844" s="14">
        <f>VLOOKUP(A844,[1]Vagas!$B:$BC,40,0)</f>
        <v>0</v>
      </c>
      <c r="G844" s="14">
        <f>VLOOKUP(A844,[1]Vagas!$B:$BC,39,0)</f>
        <v>0</v>
      </c>
    </row>
    <row r="845" spans="1:7" ht="20.100000000000001" hidden="1" customHeight="1" x14ac:dyDescent="0.25">
      <c r="A845" s="13">
        <v>1075834</v>
      </c>
      <c r="B845" s="14" t="str">
        <f>VLOOKUP(A845,[1]Vagas!$B:$AQ,4,0)</f>
        <v>ABERTO</v>
      </c>
      <c r="C845" s="8" t="str">
        <f>_xlfn.CONCAT(VLOOKUP(A845,[1]Vagas!$B:$AQ,41,0)," / ",VLOOKUP(A845,[1]Vagas!$B:$AQ,42,0))</f>
        <v xml:space="preserve"> / </v>
      </c>
      <c r="D845" s="8" t="str">
        <f>VLOOKUP(A845,[1]Vagas!$B:$BC,54,0)</f>
        <v>FERROVIAS</v>
      </c>
      <c r="E845" s="8">
        <f>VLOOKUP(A845,[1]Vagas!$B:$BC,37,0)</f>
        <v>0</v>
      </c>
      <c r="F845" s="14">
        <f>VLOOKUP(A845,[1]Vagas!$B:$BC,40,0)</f>
        <v>0</v>
      </c>
      <c r="G845" s="14">
        <f>VLOOKUP(A845,[1]Vagas!$B:$BC,39,0)</f>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2024-08-13T15:48:15Z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