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APTIVATE 2019 (HTML5)\MICROSOFT\ADULTO\OFFICE 2019\EXCEL 2019 AVANÇADO\ARQUIVOS AULAS\AULA 13\"/>
    </mc:Choice>
  </mc:AlternateContent>
  <xr:revisionPtr revIDLastSave="0" documentId="13_ncr:1_{D4F126F0-97C3-4C7B-A7EE-D2B78C86CE73}" xr6:coauthVersionLast="47" xr6:coauthVersionMax="47" xr10:uidLastSave="{00000000-0000-0000-0000-000000000000}"/>
  <bookViews>
    <workbookView xWindow="-28920" yWindow="-120" windowWidth="29040" windowHeight="15840" xr2:uid="{887F6BC5-4720-4A25-B3F5-954CBDFB83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B16" i="1"/>
  <c r="B17" i="1"/>
  <c r="B18" i="1"/>
  <c r="B19" i="1"/>
  <c r="B20" i="1"/>
  <c r="B15" i="1"/>
  <c r="B14" i="1"/>
  <c r="D24" i="1"/>
  <c r="B24" i="1"/>
  <c r="F24" i="1" l="1"/>
</calcChain>
</file>

<file path=xl/sharedStrings.xml><?xml version="1.0" encoding="utf-8"?>
<sst xmlns="http://schemas.openxmlformats.org/spreadsheetml/2006/main" count="32" uniqueCount="23">
  <si>
    <t>ID do cliente</t>
  </si>
  <si>
    <t>Nome</t>
  </si>
  <si>
    <t>Valor do Empréstimo</t>
  </si>
  <si>
    <t>Taxa de Juros/Mês</t>
  </si>
  <si>
    <t>Número de Parcelas</t>
  </si>
  <si>
    <t>Parcela</t>
  </si>
  <si>
    <t>Aplicações</t>
  </si>
  <si>
    <t>Carlos Daniel</t>
  </si>
  <si>
    <t>Clientes</t>
  </si>
  <si>
    <t>Total a ser pago</t>
  </si>
  <si>
    <t>Taxa de Juros/Mensal</t>
  </si>
  <si>
    <t>Valor da Parcela</t>
  </si>
  <si>
    <t>Valor Presente</t>
  </si>
  <si>
    <t>Cliente</t>
  </si>
  <si>
    <t>Empréstimo</t>
  </si>
  <si>
    <t>Total à ser pago</t>
  </si>
  <si>
    <t>Empréstimos</t>
  </si>
  <si>
    <t>Daniel</t>
  </si>
  <si>
    <t>Pedro</t>
  </si>
  <si>
    <t>Rodrigo</t>
  </si>
  <si>
    <t>Tadeu</t>
  </si>
  <si>
    <t>Simão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</si>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</sst>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Aller Display"/>
      <family val="2"/>
    </font>
    <font>
      <sz val="11"/>
      <color theme="1"/>
      <name val="Aller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/>
    <xf numFmtId="0" fontId="1" fillId="2" borderId="0" xfId="2" applyAlignment="1">
      <alignment horizontal="center"/>
    </xf>
    <xf numFmtId="0" fontId="3" fillId="3" borderId="0" xfId="3" applyFont="1" applyBorder="1" applyAlignment="1">
      <alignment horizontal="center" vertical="center"/>
    </xf>
    <xf numFmtId="0" fontId="1" fillId="2" borderId="4" xfId="2" applyNumberFormat="1" applyBorder="1" applyAlignment="1">
      <alignment horizontal="center"/>
    </xf>
    <xf numFmtId="0" fontId="1" fillId="2" borderId="4" xfId="2" applyBorder="1" applyAlignment="1">
      <alignment horizontal="center"/>
    </xf>
    <xf numFmtId="165" fontId="1" fillId="2" borderId="4" xfId="2" applyNumberFormat="1" applyBorder="1" applyAlignment="1">
      <alignment horizontal="center"/>
    </xf>
    <xf numFmtId="9" fontId="1" fillId="2" borderId="4" xfId="2" applyNumberFormat="1" applyBorder="1" applyAlignment="1">
      <alignment horizontal="center"/>
    </xf>
    <xf numFmtId="164" fontId="1" fillId="2" borderId="4" xfId="2" applyNumberFormat="1" applyBorder="1" applyAlignment="1">
      <alignment horizontal="center"/>
    </xf>
    <xf numFmtId="0" fontId="1" fillId="2" borderId="4" xfId="2" applyBorder="1"/>
    <xf numFmtId="164" fontId="1" fillId="2" borderId="4" xfId="2" applyNumberFormat="1" applyBorder="1"/>
    <xf numFmtId="1" fontId="1" fillId="2" borderId="4" xfId="2" applyNumberFormat="1" applyBorder="1"/>
    <xf numFmtId="0" fontId="1" fillId="2" borderId="0" xfId="2" applyBorder="1" applyAlignment="1">
      <alignment horizontal="center"/>
    </xf>
    <xf numFmtId="0" fontId="1" fillId="2" borderId="0" xfId="2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0" xfId="3" applyFont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3" fillId="5" borderId="2" xfId="3" applyFont="1" applyFill="1" applyBorder="1" applyAlignment="1">
      <alignment horizontal="center" vertical="center"/>
    </xf>
    <xf numFmtId="0" fontId="3" fillId="5" borderId="3" xfId="3" applyFont="1" applyFill="1" applyBorder="1" applyAlignment="1">
      <alignment horizontal="center" vertical="center"/>
    </xf>
  </cellXfs>
  <cellStyles count="4">
    <cellStyle name="40% - Ênfase2" xfId="2" builtinId="35"/>
    <cellStyle name="60% - Ênfase2" xfId="3" builtinId="3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CC-8E78-47F7-B18D-4338BBBE7B3A}">
  <dimension ref="A1:G24"/>
  <sheetViews>
    <sheetView tabSelected="1" zoomScaleNormal="100" workbookViewId="0">
      <selection activeCell="E18" sqref="E18"/>
    </sheetView>
  </sheetViews>
  <sheetFormatPr defaultRowHeight="15" x14ac:dyDescent="0.25"/>
  <cols>
    <col min="1" max="1" width="14.5703125" customWidth="1"/>
    <col min="2" max="2" width="17.7109375" bestFit="1" customWidth="1"/>
    <col min="3" max="3" width="23.42578125" bestFit="1" customWidth="1"/>
    <col min="4" max="4" width="23" bestFit="1" customWidth="1"/>
    <col min="5" max="5" width="21.85546875" bestFit="1" customWidth="1"/>
    <col min="6" max="6" width="12.7109375" customWidth="1"/>
    <col min="7" max="7" width="14.85546875" bestFit="1" customWidth="1"/>
  </cols>
  <sheetData>
    <row r="1" spans="1:7" x14ac:dyDescent="0.25">
      <c r="A1" s="17" t="s">
        <v>16</v>
      </c>
      <c r="B1" s="17"/>
      <c r="C1" s="17"/>
      <c r="D1" s="17"/>
      <c r="E1" s="17"/>
      <c r="F1" s="17"/>
      <c r="G1" s="17"/>
    </row>
    <row r="2" spans="1:7" ht="15.75" thickBot="1" x14ac:dyDescent="0.3">
      <c r="A2" s="17"/>
      <c r="B2" s="17"/>
      <c r="C2" s="17"/>
      <c r="D2" s="17"/>
      <c r="E2" s="17"/>
      <c r="F2" s="17"/>
      <c r="G2" s="17"/>
    </row>
    <row r="3" spans="1:7" ht="30.75" customHeight="1" x14ac:dyDescent="0.25">
      <c r="A3" s="19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1" t="s">
        <v>6</v>
      </c>
    </row>
    <row r="4" spans="1:7" x14ac:dyDescent="0.25">
      <c r="A4" s="7">
        <v>101</v>
      </c>
      <c r="B4" s="8" t="s">
        <v>7</v>
      </c>
      <c r="C4" s="9">
        <v>1000</v>
      </c>
      <c r="D4" s="10">
        <v>5.0000000000000001E-3</v>
      </c>
      <c r="E4" s="8">
        <v>10</v>
      </c>
      <c r="F4" s="11">
        <v>113.05</v>
      </c>
      <c r="G4" s="8"/>
    </row>
    <row r="5" spans="1:7" x14ac:dyDescent="0.25">
      <c r="A5" s="7">
        <v>102</v>
      </c>
      <c r="B5" s="8" t="s">
        <v>17</v>
      </c>
      <c r="C5" s="9">
        <v>1700</v>
      </c>
      <c r="D5" s="10">
        <v>0.05</v>
      </c>
      <c r="E5" s="8">
        <v>20</v>
      </c>
      <c r="F5" s="11">
        <v>136.41</v>
      </c>
      <c r="G5" s="8"/>
    </row>
    <row r="6" spans="1:7" x14ac:dyDescent="0.25">
      <c r="A6" s="8">
        <v>103</v>
      </c>
      <c r="B6" s="8" t="s">
        <v>18</v>
      </c>
      <c r="C6" s="9">
        <v>2300</v>
      </c>
      <c r="D6" s="10">
        <v>0.1</v>
      </c>
      <c r="E6" s="8">
        <v>15</v>
      </c>
      <c r="F6" s="11">
        <v>302.39</v>
      </c>
      <c r="G6" s="8"/>
    </row>
    <row r="7" spans="1:7" x14ac:dyDescent="0.25">
      <c r="A7" s="7">
        <v>104</v>
      </c>
      <c r="B7" s="8" t="s">
        <v>19</v>
      </c>
      <c r="C7" s="9">
        <v>3000</v>
      </c>
      <c r="D7" s="10">
        <v>0.08</v>
      </c>
      <c r="E7" s="8">
        <v>18</v>
      </c>
      <c r="F7" s="11">
        <v>320.11</v>
      </c>
      <c r="G7" s="8"/>
    </row>
    <row r="8" spans="1:7" x14ac:dyDescent="0.25">
      <c r="A8" s="7">
        <v>105</v>
      </c>
      <c r="B8" s="8" t="s">
        <v>20</v>
      </c>
      <c r="C8" s="9">
        <v>4100</v>
      </c>
      <c r="D8" s="10">
        <v>7.0000000000000007E-2</v>
      </c>
      <c r="E8" s="8">
        <v>5</v>
      </c>
      <c r="F8" s="11">
        <v>999.95</v>
      </c>
      <c r="G8" s="8"/>
    </row>
    <row r="9" spans="1:7" x14ac:dyDescent="0.25">
      <c r="A9" s="8">
        <v>106</v>
      </c>
      <c r="B9" s="8" t="s">
        <v>21</v>
      </c>
      <c r="C9" s="9">
        <v>6000</v>
      </c>
      <c r="D9" s="10">
        <v>0.06</v>
      </c>
      <c r="E9" s="8">
        <v>12</v>
      </c>
      <c r="F9" s="11">
        <v>715.66</v>
      </c>
      <c r="G9" s="8"/>
    </row>
    <row r="10" spans="1:7" x14ac:dyDescent="0.25">
      <c r="A10" s="7">
        <v>107</v>
      </c>
      <c r="B10" s="8" t="s">
        <v>22</v>
      </c>
      <c r="C10" s="9">
        <v>8000</v>
      </c>
      <c r="D10" s="10">
        <v>0.03</v>
      </c>
      <c r="E10" s="8">
        <v>10</v>
      </c>
      <c r="F10" s="11">
        <v>937.84</v>
      </c>
      <c r="G10" s="8"/>
    </row>
    <row r="11" spans="1:7" x14ac:dyDescent="0.25">
      <c r="A11" s="2"/>
      <c r="B11" s="1"/>
      <c r="C11" s="3"/>
      <c r="D11" s="4"/>
    </row>
    <row r="12" spans="1:7" x14ac:dyDescent="0.25">
      <c r="A12" s="2"/>
      <c r="B12" s="1"/>
      <c r="C12" s="3"/>
      <c r="D12" s="4"/>
    </row>
    <row r="13" spans="1:7" ht="30" customHeight="1" x14ac:dyDescent="0.25">
      <c r="A13" s="6" t="s">
        <v>8</v>
      </c>
      <c r="B13" s="6" t="s">
        <v>9</v>
      </c>
      <c r="C13" s="6" t="s">
        <v>4</v>
      </c>
      <c r="D13" s="6" t="s">
        <v>10</v>
      </c>
      <c r="E13" s="6" t="s">
        <v>11</v>
      </c>
      <c r="F13" s="18" t="s">
        <v>12</v>
      </c>
      <c r="G13" s="18"/>
    </row>
    <row r="14" spans="1:7" x14ac:dyDescent="0.25">
      <c r="A14" s="8" t="s">
        <v>7</v>
      </c>
      <c r="B14" s="13">
        <f>FV(D4,E4,-F4,0)</f>
        <v>1156.2783854422428</v>
      </c>
      <c r="C14" s="14">
        <f>NPER(D4,-F4,C4)</f>
        <v>9.0698224106932166</v>
      </c>
      <c r="D14" s="12"/>
      <c r="E14" s="12"/>
      <c r="F14" s="12"/>
      <c r="G14" s="12"/>
    </row>
    <row r="15" spans="1:7" x14ac:dyDescent="0.25">
      <c r="A15" s="8" t="s">
        <v>17</v>
      </c>
      <c r="B15" s="13">
        <f>FV(D5,E5,-F5,0)</f>
        <v>4510.5267991750079</v>
      </c>
      <c r="C15" s="14">
        <f t="shared" ref="C15:C20" si="0">NPER(D5,-F5,C5)</f>
        <v>20.000595756326494</v>
      </c>
      <c r="D15" s="12"/>
      <c r="E15" s="12"/>
      <c r="F15" s="12"/>
      <c r="G15" s="12"/>
    </row>
    <row r="16" spans="1:7" x14ac:dyDescent="0.25">
      <c r="A16" s="8" t="s">
        <v>18</v>
      </c>
      <c r="B16" s="13">
        <f t="shared" ref="B16:B20" si="1">FV(D6,E6,-F6,0)</f>
        <v>9607.6807394959997</v>
      </c>
      <c r="C16" s="14">
        <f t="shared" si="0"/>
        <v>14.999965476988859</v>
      </c>
      <c r="D16" s="12"/>
      <c r="E16" s="12"/>
      <c r="F16" s="12"/>
      <c r="G16" s="12"/>
    </row>
    <row r="17" spans="1:7" x14ac:dyDescent="0.25">
      <c r="A17" s="8" t="s">
        <v>19</v>
      </c>
      <c r="B17" s="13">
        <f t="shared" si="1"/>
        <v>11988.197523551115</v>
      </c>
      <c r="C17" s="14">
        <f t="shared" si="0"/>
        <v>17.999548551428795</v>
      </c>
      <c r="D17" s="12"/>
      <c r="E17" s="12"/>
      <c r="F17" s="12"/>
      <c r="G17" s="12"/>
    </row>
    <row r="18" spans="1:7" x14ac:dyDescent="0.25">
      <c r="A18" s="8" t="s">
        <v>20</v>
      </c>
      <c r="B18" s="13">
        <f t="shared" si="1"/>
        <v>5750.4514730495021</v>
      </c>
      <c r="C18" s="14">
        <f t="shared" si="0"/>
        <v>5.0000109909806012</v>
      </c>
      <c r="D18" s="12"/>
      <c r="E18" s="12"/>
      <c r="F18" s="12"/>
      <c r="G18" s="12"/>
    </row>
    <row r="19" spans="1:7" x14ac:dyDescent="0.25">
      <c r="A19" s="8" t="s">
        <v>21</v>
      </c>
      <c r="B19" s="13">
        <f t="shared" si="1"/>
        <v>12073.142117230518</v>
      </c>
      <c r="C19" s="14">
        <f t="shared" si="0"/>
        <v>12.000052824747376</v>
      </c>
      <c r="D19" s="12"/>
      <c r="E19" s="12"/>
      <c r="F19" s="12"/>
      <c r="G19" s="12"/>
    </row>
    <row r="20" spans="1:7" x14ac:dyDescent="0.25">
      <c r="A20" s="8" t="s">
        <v>22</v>
      </c>
      <c r="B20" s="13">
        <f t="shared" si="1"/>
        <v>10751.284573469708</v>
      </c>
      <c r="C20" s="14">
        <f t="shared" si="0"/>
        <v>10.000050280222906</v>
      </c>
      <c r="D20" s="12"/>
      <c r="E20" s="12"/>
      <c r="F20" s="12"/>
      <c r="G20" s="12"/>
    </row>
    <row r="23" spans="1:7" x14ac:dyDescent="0.25">
      <c r="A23" s="6" t="s">
        <v>13</v>
      </c>
      <c r="B23" s="18" t="s">
        <v>1</v>
      </c>
      <c r="C23" s="18"/>
      <c r="D23" s="18" t="s">
        <v>14</v>
      </c>
      <c r="E23" s="18"/>
      <c r="F23" s="18" t="s">
        <v>15</v>
      </c>
      <c r="G23" s="18"/>
    </row>
    <row r="24" spans="1:7" x14ac:dyDescent="0.25">
      <c r="A24" s="5">
        <v>101</v>
      </c>
      <c r="B24" s="15" t="str">
        <f>VLOOKUP(A24,A4:G10,2)</f>
        <v>Carlos Daniel</v>
      </c>
      <c r="C24" s="15"/>
      <c r="D24" s="16">
        <f>VLOOKUP(A24,A4:G10,3)</f>
        <v>1000</v>
      </c>
      <c r="E24" s="16"/>
      <c r="F24" s="16">
        <f>VLOOKUP(B24,A14:G20,2)</f>
        <v>1156.2783854422428</v>
      </c>
      <c r="G24" s="16"/>
    </row>
  </sheetData>
  <mergeCells count="8">
    <mergeCell ref="B24:C24"/>
    <mergeCell ref="D24:E24"/>
    <mergeCell ref="F24:G24"/>
    <mergeCell ref="A1:G2"/>
    <mergeCell ref="F13:G13"/>
    <mergeCell ref="B23:C23"/>
    <mergeCell ref="D23:E23"/>
    <mergeCell ref="F23:G23"/>
  </mergeCells>
  <dataValidations count="1">
    <dataValidation type="list" allowBlank="1" showInputMessage="1" showErrorMessage="1" sqref="A24" xr:uid="{654C9F86-DB18-4223-9EA8-29E5B9505320}">
      <formula1>$A$4:$A$10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User1</cp:lastModifiedBy>
  <dcterms:created xsi:type="dcterms:W3CDTF">2019-06-13T12:32:13Z</dcterms:created>
  <dcterms:modified xsi:type="dcterms:W3CDTF">2022-11-10T18:56:05Z</dcterms:modified>
</cp:coreProperties>
</file>