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9\PASSO A PASSO\AULA 15\"/>
    </mc:Choice>
  </mc:AlternateContent>
  <xr:revisionPtr revIDLastSave="0" documentId="13_ncr:1_{9625645E-FF90-43C3-A40A-130BBA9FA3A1}" xr6:coauthVersionLast="47" xr6:coauthVersionMax="47" xr10:uidLastSave="{00000000-0000-0000-0000-000000000000}"/>
  <bookViews>
    <workbookView xWindow="2250" yWindow="2250" windowWidth="15375" windowHeight="7875" activeTab="1" xr2:uid="{97992BF8-6E45-481C-8558-86071C3C1641}"/>
  </bookViews>
  <sheets>
    <sheet name="Fixar Células" sheetId="1" r:id="rId1"/>
    <sheet name="Aplica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F6" i="2"/>
  <c r="E5" i="2" s="1"/>
  <c r="D4" i="2"/>
  <c r="I8" i="1"/>
  <c r="J5" i="1"/>
  <c r="G4" i="1"/>
  <c r="G5" i="1"/>
  <c r="G6" i="1"/>
  <c r="G7" i="1"/>
  <c r="G8" i="1"/>
  <c r="G9" i="1"/>
  <c r="G3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</calcChain>
</file>

<file path=xl/sharedStrings.xml><?xml version="1.0" encoding="utf-8"?>
<sst xmlns="http://schemas.openxmlformats.org/spreadsheetml/2006/main" count="31" uniqueCount="29">
  <si>
    <t>Funcionário</t>
  </si>
  <si>
    <t>Salário</t>
  </si>
  <si>
    <t>Total</t>
  </si>
  <si>
    <t>Bonificação</t>
  </si>
  <si>
    <t>Adalberto</t>
  </si>
  <si>
    <t>Bernardo</t>
  </si>
  <si>
    <t>Carlinha</t>
  </si>
  <si>
    <t>Diana</t>
  </si>
  <si>
    <t>Eduardo</t>
  </si>
  <si>
    <t>Fernanda</t>
  </si>
  <si>
    <t>Gabriela</t>
  </si>
  <si>
    <t>COMISSÃO</t>
  </si>
  <si>
    <t>BONIFICAÇÃO</t>
  </si>
  <si>
    <t>(+)Vendas</t>
  </si>
  <si>
    <t>Com Comissão</t>
  </si>
  <si>
    <t>Com bonificação</t>
  </si>
  <si>
    <t>Salário Inicial</t>
  </si>
  <si>
    <t>Aplicar comissão</t>
  </si>
  <si>
    <t>ID do cliente</t>
  </si>
  <si>
    <t>Nome</t>
  </si>
  <si>
    <t>Valor do Empréstimo</t>
  </si>
  <si>
    <t>Taxa de Juros/Mês</t>
  </si>
  <si>
    <t>Número de Parcelas</t>
  </si>
  <si>
    <t>Parcela</t>
  </si>
  <si>
    <t>Henrique José</t>
  </si>
  <si>
    <t>Luiza Maria</t>
  </si>
  <si>
    <t>Carlos Daniel</t>
  </si>
  <si>
    <t>João Carlos</t>
  </si>
  <si>
    <t>Empréstimos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</si>
</sst>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#,##0.00;[Red]\-&quot;R$&quot;#,##0.00"/>
    <numFmt numFmtId="165" formatCode="_-&quot;R$&quot;* #,##0.00_-;\-&quot;R$&quot;* #,##0.00_-;_-&quot;R$&quot;* &quot;-&quot;??_-;_-@_-"/>
    <numFmt numFmtId="166" formatCode="&quot;R$&quot;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sz val="20"/>
      <color theme="0"/>
      <name val="Aller Display"/>
      <family val="2"/>
    </font>
    <font>
      <sz val="11"/>
      <color theme="1"/>
      <name val="Aller Display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4">
    <xf numFmtId="0" fontId="0" fillId="0" borderId="0" xfId="0"/>
    <xf numFmtId="0" fontId="1" fillId="3" borderId="0" xfId="4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/>
    <xf numFmtId="0" fontId="0" fillId="3" borderId="0" xfId="4" applyFont="1" applyAlignment="1">
      <alignment horizontal="center"/>
    </xf>
    <xf numFmtId="0" fontId="1" fillId="2" borderId="0" xfId="3"/>
    <xf numFmtId="165" fontId="1" fillId="2" borderId="0" xfId="3" applyNumberFormat="1"/>
    <xf numFmtId="9" fontId="1" fillId="3" borderId="0" xfId="2" applyFill="1" applyAlignment="1">
      <alignment horizontal="center"/>
    </xf>
    <xf numFmtId="165" fontId="1" fillId="3" borderId="0" xfId="1" applyFill="1" applyAlignment="1">
      <alignment horizontal="center"/>
    </xf>
    <xf numFmtId="0" fontId="4" fillId="6" borderId="1" xfId="6" applyFont="1" applyBorder="1" applyAlignment="1">
      <alignment horizontal="center" vertical="center"/>
    </xf>
    <xf numFmtId="0" fontId="4" fillId="6" borderId="2" xfId="6" applyFont="1" applyBorder="1" applyAlignment="1">
      <alignment horizontal="center" vertical="center"/>
    </xf>
    <xf numFmtId="0" fontId="1" fillId="5" borderId="3" xfId="5" applyBorder="1" applyAlignment="1">
      <alignment horizontal="center"/>
    </xf>
    <xf numFmtId="166" fontId="1" fillId="5" borderId="3" xfId="5" applyNumberFormat="1" applyBorder="1" applyAlignment="1">
      <alignment horizontal="center"/>
    </xf>
    <xf numFmtId="9" fontId="1" fillId="5" borderId="3" xfId="5" applyNumberFormat="1" applyBorder="1" applyAlignment="1">
      <alignment horizontal="center"/>
    </xf>
    <xf numFmtId="164" fontId="1" fillId="5" borderId="3" xfId="5" applyNumberFormat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2" applyFont="1"/>
    <xf numFmtId="164" fontId="0" fillId="0" borderId="0" xfId="0" applyNumberFormat="1"/>
    <xf numFmtId="1" fontId="1" fillId="5" borderId="3" xfId="5" applyNumberForma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/>
    <xf numFmtId="0" fontId="3" fillId="4" borderId="0" xfId="0" applyFont="1" applyFill="1" applyAlignment="1">
      <alignment horizontal="center"/>
    </xf>
    <xf numFmtId="0" fontId="3" fillId="4" borderId="4" xfId="0" applyFont="1" applyFill="1" applyBorder="1" applyAlignment="1">
      <alignment horizontal="center"/>
    </xf>
  </cellXfs>
  <cellStyles count="7">
    <cellStyle name="40% - Ênfase2" xfId="5" builtinId="35"/>
    <cellStyle name="40% - Ênfase4" xfId="3" builtinId="43"/>
    <cellStyle name="60% - Ênfase2" xfId="6" builtinId="36"/>
    <cellStyle name="60% - Ênfase4" xfId="4" builtinId="44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88E7-AC0B-48B6-B3BB-B0C30390A3D7}">
  <dimension ref="B1:J9"/>
  <sheetViews>
    <sheetView topLeftCell="G1" zoomScaleNormal="100" workbookViewId="0">
      <selection activeCell="I9" sqref="I9"/>
    </sheetView>
  </sheetViews>
  <sheetFormatPr defaultRowHeight="15"/>
  <cols>
    <col min="2" max="2" width="14.42578125" bestFit="1" customWidth="1"/>
    <col min="3" max="4" width="12.28515625" bestFit="1" customWidth="1"/>
    <col min="5" max="5" width="14" bestFit="1" customWidth="1"/>
    <col min="6" max="6" width="12.5703125" customWidth="1"/>
    <col min="7" max="7" width="14" bestFit="1" customWidth="1"/>
    <col min="9" max="9" width="25.140625" bestFit="1" customWidth="1"/>
    <col min="10" max="10" width="30" bestFit="1" customWidth="1"/>
  </cols>
  <sheetData>
    <row r="1" spans="2:10" ht="26.25">
      <c r="B1" s="20" t="s">
        <v>17</v>
      </c>
      <c r="C1" s="20"/>
      <c r="D1" s="20"/>
      <c r="E1" s="20"/>
      <c r="F1" s="20"/>
      <c r="G1" s="20"/>
      <c r="I1" s="3" t="s">
        <v>11</v>
      </c>
      <c r="J1" s="3" t="s">
        <v>12</v>
      </c>
    </row>
    <row r="2" spans="2:10">
      <c r="B2" s="1" t="s">
        <v>0</v>
      </c>
      <c r="C2" s="1" t="s">
        <v>1</v>
      </c>
      <c r="D2" s="4" t="s">
        <v>13</v>
      </c>
      <c r="E2" s="4" t="s">
        <v>14</v>
      </c>
      <c r="F2" s="1" t="s">
        <v>2</v>
      </c>
      <c r="G2" s="1" t="s">
        <v>3</v>
      </c>
      <c r="I2" s="7">
        <v>0.04</v>
      </c>
      <c r="J2" s="1">
        <v>320</v>
      </c>
    </row>
    <row r="3" spans="2:10">
      <c r="B3" s="5" t="s">
        <v>4</v>
      </c>
      <c r="C3" s="6">
        <v>1200</v>
      </c>
      <c r="D3" s="6">
        <v>500</v>
      </c>
      <c r="E3" s="6">
        <f>D3*$I$2</f>
        <v>20</v>
      </c>
      <c r="F3" s="6">
        <f>C3+D3+E3</f>
        <v>1720</v>
      </c>
      <c r="G3" s="6">
        <f>SUM(F3,$J$2)</f>
        <v>2040</v>
      </c>
    </row>
    <row r="4" spans="2:10" ht="26.25">
      <c r="B4" s="5" t="s">
        <v>5</v>
      </c>
      <c r="C4" s="6">
        <v>1400</v>
      </c>
      <c r="D4" s="6">
        <v>600</v>
      </c>
      <c r="E4" s="6">
        <f t="shared" ref="E4:E9" si="0">D4*$I$2</f>
        <v>24</v>
      </c>
      <c r="F4" s="6">
        <f t="shared" ref="F4:F9" si="1">C4+D4+E4</f>
        <v>2024</v>
      </c>
      <c r="G4" s="6">
        <f t="shared" ref="G4:G9" si="2">SUM(F4,$J$2)</f>
        <v>2344</v>
      </c>
      <c r="I4" s="2" t="s">
        <v>0</v>
      </c>
      <c r="J4" s="2" t="s">
        <v>15</v>
      </c>
    </row>
    <row r="5" spans="2:10">
      <c r="B5" s="5" t="s">
        <v>6</v>
      </c>
      <c r="C5" s="6">
        <v>1600</v>
      </c>
      <c r="D5" s="6">
        <v>700</v>
      </c>
      <c r="E5" s="6">
        <f t="shared" si="0"/>
        <v>28</v>
      </c>
      <c r="F5" s="6">
        <f t="shared" si="1"/>
        <v>2328</v>
      </c>
      <c r="G5" s="6">
        <f t="shared" si="2"/>
        <v>2648</v>
      </c>
      <c r="I5" s="7" t="s">
        <v>4</v>
      </c>
      <c r="J5" s="8">
        <f>INDEX(B2:G9,MATCH(I5,B2:B9,0),6)</f>
        <v>2040</v>
      </c>
    </row>
    <row r="6" spans="2:10">
      <c r="B6" s="5" t="s">
        <v>7</v>
      </c>
      <c r="C6" s="6">
        <v>1800</v>
      </c>
      <c r="D6" s="6">
        <v>800</v>
      </c>
      <c r="E6" s="6">
        <f t="shared" si="0"/>
        <v>32</v>
      </c>
      <c r="F6" s="6">
        <f t="shared" si="1"/>
        <v>2632</v>
      </c>
      <c r="G6" s="6">
        <f t="shared" si="2"/>
        <v>2952</v>
      </c>
    </row>
    <row r="7" spans="2:10" ht="26.25">
      <c r="B7" s="5" t="s">
        <v>8</v>
      </c>
      <c r="C7" s="6">
        <v>2000</v>
      </c>
      <c r="D7" s="6">
        <v>900</v>
      </c>
      <c r="E7" s="6">
        <f t="shared" si="0"/>
        <v>36</v>
      </c>
      <c r="F7" s="6">
        <f t="shared" si="1"/>
        <v>2936</v>
      </c>
      <c r="G7" s="6">
        <f t="shared" si="2"/>
        <v>3256</v>
      </c>
      <c r="I7" s="2" t="s">
        <v>16</v>
      </c>
    </row>
    <row r="8" spans="2:10">
      <c r="B8" s="5" t="s">
        <v>9</v>
      </c>
      <c r="C8" s="6">
        <v>2200</v>
      </c>
      <c r="D8" s="6">
        <v>1000</v>
      </c>
      <c r="E8" s="6">
        <f t="shared" si="0"/>
        <v>40</v>
      </c>
      <c r="F8" s="6">
        <f t="shared" si="1"/>
        <v>3240</v>
      </c>
      <c r="G8" s="6">
        <f t="shared" si="2"/>
        <v>3560</v>
      </c>
      <c r="I8" s="8">
        <f>VLOOKUP(I5,B2:G9,2)</f>
        <v>1200</v>
      </c>
    </row>
    <row r="9" spans="2:10">
      <c r="B9" s="5" t="s">
        <v>10</v>
      </c>
      <c r="C9" s="6">
        <v>2400</v>
      </c>
      <c r="D9" s="6">
        <v>1100</v>
      </c>
      <c r="E9" s="6">
        <f t="shared" si="0"/>
        <v>44</v>
      </c>
      <c r="F9" s="6">
        <f t="shared" si="1"/>
        <v>3544</v>
      </c>
      <c r="G9" s="6">
        <f t="shared" si="2"/>
        <v>3864</v>
      </c>
    </row>
  </sheetData>
  <mergeCells count="1">
    <mergeCell ref="B1:G1"/>
  </mergeCells>
  <dataValidations count="1">
    <dataValidation type="list" allowBlank="1" showInputMessage="1" showErrorMessage="1" sqref="I5" xr:uid="{A5A163B7-E983-4D44-A344-21912A8EB40E}">
      <formula1>$B$3:$B$9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69CC-DA06-4172-AE48-306DEB5AF431}">
  <dimension ref="A1:G24"/>
  <sheetViews>
    <sheetView tabSelected="1" topLeftCell="C1" zoomScaleNormal="100" workbookViewId="0">
      <selection activeCell="E7" sqref="E7"/>
    </sheetView>
  </sheetViews>
  <sheetFormatPr defaultRowHeight="15"/>
  <cols>
    <col min="1" max="1" width="14.7109375" bestFit="1" customWidth="1"/>
    <col min="2" max="2" width="17.7109375" bestFit="1" customWidth="1"/>
    <col min="3" max="3" width="23.42578125" bestFit="1" customWidth="1"/>
    <col min="4" max="4" width="23" bestFit="1" customWidth="1"/>
    <col min="5" max="5" width="21.85546875" bestFit="1" customWidth="1"/>
    <col min="6" max="6" width="10.28515625" bestFit="1" customWidth="1"/>
    <col min="7" max="7" width="12" bestFit="1" customWidth="1"/>
  </cols>
  <sheetData>
    <row r="1" spans="1:7" ht="15" customHeight="1">
      <c r="A1" s="22" t="s">
        <v>28</v>
      </c>
      <c r="B1" s="22"/>
      <c r="C1" s="22"/>
      <c r="D1" s="22"/>
      <c r="E1" s="22"/>
      <c r="F1" s="22"/>
    </row>
    <row r="2" spans="1:7" ht="15.75" customHeight="1" thickBot="1">
      <c r="A2" s="23"/>
      <c r="B2" s="23"/>
      <c r="C2" s="23"/>
      <c r="D2" s="23"/>
      <c r="E2" s="23"/>
      <c r="F2" s="23"/>
    </row>
    <row r="3" spans="1:7">
      <c r="A3" s="9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 spans="1:7">
      <c r="A4" s="11">
        <v>101</v>
      </c>
      <c r="B4" s="11" t="s">
        <v>24</v>
      </c>
      <c r="C4" s="12">
        <v>1000</v>
      </c>
      <c r="D4" s="13">
        <f>RATE(E4,-F4,C4)</f>
        <v>8.1441656464379397E-2</v>
      </c>
      <c r="E4" s="11">
        <v>10</v>
      </c>
      <c r="F4" s="14">
        <v>150</v>
      </c>
    </row>
    <row r="5" spans="1:7">
      <c r="A5" s="11">
        <v>102</v>
      </c>
      <c r="B5" s="11" t="s">
        <v>25</v>
      </c>
      <c r="C5" s="12">
        <v>2500</v>
      </c>
      <c r="D5" s="13">
        <v>0.05</v>
      </c>
      <c r="E5" s="19">
        <f>NPER(D5,-F5,C5,F6)</f>
        <v>22.642254321961403</v>
      </c>
      <c r="F5" s="14">
        <v>200.61</v>
      </c>
    </row>
    <row r="6" spans="1:7">
      <c r="A6" s="11">
        <v>103</v>
      </c>
      <c r="B6" s="11" t="s">
        <v>26</v>
      </c>
      <c r="C6" s="12">
        <v>4200</v>
      </c>
      <c r="D6" s="13">
        <v>0.1</v>
      </c>
      <c r="E6" s="11">
        <v>15</v>
      </c>
      <c r="F6" s="14">
        <f>PMT(D6,E6,-C6)</f>
        <v>552.18986292696343</v>
      </c>
    </row>
    <row r="7" spans="1:7">
      <c r="A7" s="11">
        <v>104</v>
      </c>
      <c r="B7" s="11" t="s">
        <v>27</v>
      </c>
      <c r="C7" s="12">
        <f>PV(D7,E7,-F7)</f>
        <v>3000.0347911205995</v>
      </c>
      <c r="D7" s="13">
        <v>0.08</v>
      </c>
      <c r="E7" s="11">
        <v>18</v>
      </c>
      <c r="F7" s="14">
        <v>320.11</v>
      </c>
    </row>
    <row r="14" spans="1:7">
      <c r="A14" s="15"/>
      <c r="B14" s="15"/>
      <c r="C14" s="16"/>
      <c r="D14" s="17"/>
    </row>
    <row r="15" spans="1:7">
      <c r="F15" s="21"/>
      <c r="G15" s="21"/>
    </row>
    <row r="16" spans="1:7">
      <c r="C16" s="18"/>
      <c r="F16" s="21"/>
      <c r="G16" s="21"/>
    </row>
    <row r="17" spans="6:7">
      <c r="F17" s="21"/>
      <c r="G17" s="21"/>
    </row>
    <row r="18" spans="6:7">
      <c r="F18" s="21"/>
      <c r="G18" s="21"/>
    </row>
    <row r="19" spans="6:7">
      <c r="F19" s="21"/>
      <c r="G19" s="21"/>
    </row>
    <row r="20" spans="6:7">
      <c r="F20" s="21"/>
      <c r="G20" s="21"/>
    </row>
    <row r="21" spans="6:7">
      <c r="F21" s="21"/>
      <c r="G21" s="21"/>
    </row>
    <row r="22" spans="6:7">
      <c r="F22" s="21"/>
      <c r="G22" s="21"/>
    </row>
    <row r="23" spans="6:7">
      <c r="F23" s="21"/>
      <c r="G23" s="21"/>
    </row>
    <row r="24" spans="6:7">
      <c r="F24" s="21"/>
      <c r="G24" s="21"/>
    </row>
  </sheetData>
  <mergeCells count="11">
    <mergeCell ref="F20:G20"/>
    <mergeCell ref="F21:G21"/>
    <mergeCell ref="F22:G22"/>
    <mergeCell ref="F23:G23"/>
    <mergeCell ref="F24:G24"/>
    <mergeCell ref="F19:G19"/>
    <mergeCell ref="A1:F2"/>
    <mergeCell ref="F15:G15"/>
    <mergeCell ref="F16:G16"/>
    <mergeCell ref="F17:G17"/>
    <mergeCell ref="F18:G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Fixar Células</vt:lpstr>
      <vt:lpstr>Aplicação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Skull</dc:creator>
  <cp:lastModifiedBy>Administrador</cp:lastModifiedBy>
  <dcterms:created xsi:type="dcterms:W3CDTF">2019-06-19T12:52:14Z</dcterms:created>
  <dcterms:modified xsi:type="dcterms:W3CDTF">2024-03-02T16:45:43Z</dcterms:modified>
</cp:coreProperties>
</file>