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9\"/>
    </mc:Choice>
  </mc:AlternateContent>
  <xr:revisionPtr revIDLastSave="0" documentId="13_ncr:1_{6656F96E-2D00-40FA-8778-E45E34165348}" xr6:coauthVersionLast="47" xr6:coauthVersionMax="47" xr10:uidLastSave="{00000000-0000-0000-0000-000000000000}"/>
  <bookViews>
    <workbookView xWindow="-120" yWindow="-120" windowWidth="20730" windowHeight="11160" activeTab="1" xr2:uid="{D9AD59E2-1C5A-4E2C-88CC-F7B535523201}"/>
  </bookViews>
  <sheets>
    <sheet name="cadastro carros" sheetId="1" r:id="rId1"/>
    <sheet name="Vendas" sheetId="3" r:id="rId2"/>
    <sheet name="Cadastro Clientes" sheetId="4" r:id="rId3"/>
    <sheet name="Comissões" sheetId="5" r:id="rId4"/>
  </sheets>
  <definedNames>
    <definedName name="cadastro">'cadastro carros'!$A$3:$D$6</definedName>
    <definedName name="cadastro2">'Cadastro Clientes'!$A$3:$D$6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4" i="3"/>
  <c r="D5" i="3"/>
  <c r="D6" i="3"/>
  <c r="D4" i="3"/>
  <c r="C5" i="3"/>
  <c r="C6" i="3"/>
  <c r="C4" i="3"/>
  <c r="C8" i="5"/>
  <c r="B8" i="5"/>
  <c r="J4" i="1"/>
  <c r="I4" i="1"/>
  <c r="H4" i="1"/>
</calcChain>
</file>

<file path=xl/sharedStrings.xml><?xml version="1.0" encoding="utf-8"?>
<sst xmlns="http://schemas.openxmlformats.org/spreadsheetml/2006/main" count="49" uniqueCount="32">
  <si>
    <t>Modelo</t>
  </si>
  <si>
    <t xml:space="preserve">Marca </t>
  </si>
  <si>
    <t>Código</t>
  </si>
  <si>
    <t>Valor</t>
  </si>
  <si>
    <t>Fiat</t>
  </si>
  <si>
    <t>Toro</t>
  </si>
  <si>
    <t>Chevrolet</t>
  </si>
  <si>
    <t>Onix</t>
  </si>
  <si>
    <t>Cruze</t>
  </si>
  <si>
    <t>Cliente</t>
  </si>
  <si>
    <t>Marca</t>
  </si>
  <si>
    <t>Antônio</t>
  </si>
  <si>
    <t>José</t>
  </si>
  <si>
    <t>Marcos</t>
  </si>
  <si>
    <t>Vendas PROCV</t>
  </si>
  <si>
    <t>Nome</t>
  </si>
  <si>
    <t xml:space="preserve"> Lista Clientes PROCH</t>
  </si>
  <si>
    <t>Carro</t>
  </si>
  <si>
    <t>Data Compra</t>
  </si>
  <si>
    <t>Vendedor</t>
  </si>
  <si>
    <t>Luiz</t>
  </si>
  <si>
    <t>André</t>
  </si>
  <si>
    <t>Junior</t>
  </si>
  <si>
    <t>Clientes PROCH</t>
  </si>
  <si>
    <t>Cadastro de Automóveis</t>
  </si>
  <si>
    <t>PROCURA VERTICAL - PROCV</t>
  </si>
  <si>
    <t>Valor Máx.</t>
  </si>
  <si>
    <t>Valor Mín.</t>
  </si>
  <si>
    <t>Comissão Referente</t>
  </si>
  <si>
    <t>VALOR DA PROCURA</t>
  </si>
  <si>
    <t>COMISSÃO</t>
  </si>
  <si>
    <t>PROCH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</si>
</sst>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left"/>
    </xf>
    <xf numFmtId="44" fontId="0" fillId="7" borderId="1" xfId="1" applyFont="1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14" fontId="0" fillId="7" borderId="1" xfId="1" applyNumberFormat="1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164" fontId="5" fillId="0" borderId="1" xfId="0" applyNumberFormat="1" applyFont="1" applyBorder="1"/>
    <xf numFmtId="164" fontId="7" fillId="0" borderId="1" xfId="1" applyNumberFormat="1" applyFont="1" applyBorder="1"/>
    <xf numFmtId="9" fontId="0" fillId="0" borderId="1" xfId="2" applyFont="1" applyBorder="1"/>
    <xf numFmtId="164" fontId="5" fillId="0" borderId="3" xfId="0" applyNumberFormat="1" applyFont="1" applyBorder="1"/>
    <xf numFmtId="164" fontId="7" fillId="0" borderId="3" xfId="1" applyNumberFormat="1" applyFont="1" applyBorder="1"/>
    <xf numFmtId="9" fontId="0" fillId="0" borderId="3" xfId="2" applyFont="1" applyBorder="1"/>
    <xf numFmtId="0" fontId="6" fillId="0" borderId="4" xfId="0" applyFont="1" applyBorder="1"/>
    <xf numFmtId="0" fontId="8" fillId="0" borderId="5" xfId="0" applyFont="1" applyBorder="1"/>
    <xf numFmtId="0" fontId="9" fillId="0" borderId="6" xfId="0" applyFont="1" applyBorder="1"/>
    <xf numFmtId="164" fontId="0" fillId="0" borderId="3" xfId="0" applyNumberFormat="1" applyBorder="1"/>
    <xf numFmtId="0" fontId="9" fillId="0" borderId="4" xfId="0" applyFont="1" applyBorder="1"/>
    <xf numFmtId="9" fontId="0" fillId="9" borderId="3" xfId="2" applyFont="1" applyFill="1" applyBorder="1"/>
    <xf numFmtId="164" fontId="0" fillId="0" borderId="7" xfId="0" applyNumberFormat="1" applyBorder="1"/>
    <xf numFmtId="9" fontId="0" fillId="9" borderId="7" xfId="2" applyFont="1" applyFill="1" applyBorder="1"/>
    <xf numFmtId="164" fontId="0" fillId="0" borderId="0" xfId="0" applyNumberFormat="1" applyBorder="1"/>
    <xf numFmtId="9" fontId="0" fillId="0" borderId="0" xfId="2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8" fontId="0" fillId="4" borderId="1" xfId="0" applyNumberFormat="1" applyFill="1" applyBorder="1"/>
    <xf numFmtId="14" fontId="0" fillId="4" borderId="1" xfId="0" applyNumberForma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9262-B909-4483-BA81-23B4A78E100D}">
  <dimension ref="A1:J6"/>
  <sheetViews>
    <sheetView zoomScale="140" zoomScaleNormal="140" workbookViewId="0">
      <selection activeCell="J5" sqref="J5"/>
    </sheetView>
  </sheetViews>
  <sheetFormatPr defaultRowHeight="15" x14ac:dyDescent="0.25"/>
  <cols>
    <col min="1" max="1" width="10.42578125" customWidth="1"/>
    <col min="2" max="2" width="12.85546875" customWidth="1"/>
    <col min="3" max="3" width="10.7109375" customWidth="1"/>
    <col min="4" max="4" width="13.85546875" bestFit="1" customWidth="1"/>
    <col min="6" max="6" width="9.140625" customWidth="1"/>
    <col min="7" max="7" width="12.7109375" customWidth="1"/>
    <col min="8" max="9" width="13.28515625" customWidth="1"/>
    <col min="10" max="10" width="13.85546875" bestFit="1" customWidth="1"/>
  </cols>
  <sheetData>
    <row r="1" spans="1:10" x14ac:dyDescent="0.25">
      <c r="A1" s="26" t="s">
        <v>24</v>
      </c>
      <c r="B1" s="26"/>
      <c r="C1" s="26"/>
      <c r="D1" s="26"/>
      <c r="G1" s="26" t="s">
        <v>25</v>
      </c>
      <c r="H1" s="26"/>
      <c r="I1" s="26"/>
      <c r="J1" s="26"/>
    </row>
    <row r="2" spans="1:10" x14ac:dyDescent="0.25">
      <c r="A2" s="26"/>
      <c r="B2" s="26"/>
      <c r="C2" s="26"/>
      <c r="D2" s="26"/>
      <c r="G2" s="26"/>
      <c r="H2" s="26"/>
      <c r="I2" s="26"/>
      <c r="J2" s="26"/>
    </row>
    <row r="3" spans="1:10" x14ac:dyDescent="0.25">
      <c r="A3" s="3" t="s">
        <v>2</v>
      </c>
      <c r="B3" s="3" t="s">
        <v>1</v>
      </c>
      <c r="C3" s="3" t="s">
        <v>0</v>
      </c>
      <c r="D3" s="3" t="s">
        <v>3</v>
      </c>
      <c r="G3" s="3" t="s">
        <v>2</v>
      </c>
      <c r="H3" s="3" t="s">
        <v>1</v>
      </c>
      <c r="I3" s="3" t="s">
        <v>0</v>
      </c>
      <c r="J3" s="3" t="s">
        <v>3</v>
      </c>
    </row>
    <row r="4" spans="1:10" x14ac:dyDescent="0.25">
      <c r="A4" s="4">
        <v>167</v>
      </c>
      <c r="B4" s="4" t="s">
        <v>4</v>
      </c>
      <c r="C4" s="4" t="s">
        <v>5</v>
      </c>
      <c r="D4" s="5">
        <v>95990</v>
      </c>
      <c r="G4" s="4">
        <v>167</v>
      </c>
      <c r="H4" s="4" t="str">
        <f>VLOOKUP(G4,cadastro,2,FALSE)</f>
        <v>Fiat</v>
      </c>
      <c r="I4" s="4" t="str">
        <f>VLOOKUP(G4,cadastro,3,FALSE)</f>
        <v>Toro</v>
      </c>
      <c r="J4" s="5">
        <f>VLOOKUP(G4,cadastro,4,FALSE)</f>
        <v>95990</v>
      </c>
    </row>
    <row r="5" spans="1:10" x14ac:dyDescent="0.25">
      <c r="A5" s="4">
        <v>767</v>
      </c>
      <c r="B5" s="4" t="s">
        <v>6</v>
      </c>
      <c r="C5" s="4" t="s">
        <v>7</v>
      </c>
      <c r="D5" s="5">
        <v>46590</v>
      </c>
    </row>
    <row r="6" spans="1:10" x14ac:dyDescent="0.25">
      <c r="A6" s="4">
        <v>890</v>
      </c>
      <c r="B6" s="4" t="s">
        <v>6</v>
      </c>
      <c r="C6" s="4" t="s">
        <v>8</v>
      </c>
      <c r="D6" s="5">
        <v>97790</v>
      </c>
    </row>
  </sheetData>
  <mergeCells count="2">
    <mergeCell ref="A1:D2"/>
    <mergeCell ref="G1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8492-D8F2-4FA4-A29F-93BC6ED999BD}">
  <dimension ref="A1:J6"/>
  <sheetViews>
    <sheetView tabSelected="1" zoomScale="130" zoomScaleNormal="130" workbookViewId="0">
      <selection activeCell="K13" sqref="K13"/>
    </sheetView>
  </sheetViews>
  <sheetFormatPr defaultRowHeight="15" x14ac:dyDescent="0.25"/>
  <cols>
    <col min="5" max="5" width="12.42578125" bestFit="1" customWidth="1"/>
    <col min="8" max="8" width="11.28515625" bestFit="1" customWidth="1"/>
    <col min="10" max="10" width="9.85546875" bestFit="1" customWidth="1"/>
  </cols>
  <sheetData>
    <row r="1" spans="1:10" ht="15" customHeight="1" x14ac:dyDescent="0.25">
      <c r="A1" s="27" t="s">
        <v>14</v>
      </c>
      <c r="B1" s="27"/>
      <c r="C1" s="27"/>
      <c r="D1" s="27"/>
      <c r="E1" s="27"/>
      <c r="H1" s="27" t="s">
        <v>23</v>
      </c>
      <c r="I1" s="27"/>
      <c r="J1" s="27"/>
    </row>
    <row r="2" spans="1:10" ht="15" customHeight="1" x14ac:dyDescent="0.25">
      <c r="A2" s="27"/>
      <c r="B2" s="27"/>
      <c r="C2" s="27"/>
      <c r="D2" s="27"/>
      <c r="E2" s="27"/>
      <c r="H2" s="28"/>
      <c r="I2" s="28"/>
      <c r="J2" s="28"/>
    </row>
    <row r="3" spans="1:10" x14ac:dyDescent="0.25">
      <c r="A3" s="1" t="s">
        <v>9</v>
      </c>
      <c r="B3" s="1" t="s">
        <v>2</v>
      </c>
      <c r="C3" s="1" t="s">
        <v>0</v>
      </c>
      <c r="D3" s="1" t="s">
        <v>10</v>
      </c>
      <c r="E3" s="1" t="s">
        <v>3</v>
      </c>
      <c r="H3" s="1" t="s">
        <v>9</v>
      </c>
      <c r="I3" s="1" t="s">
        <v>17</v>
      </c>
      <c r="J3" s="1" t="s">
        <v>19</v>
      </c>
    </row>
    <row r="4" spans="1:10" x14ac:dyDescent="0.25">
      <c r="A4" s="2" t="s">
        <v>11</v>
      </c>
      <c r="B4" s="2">
        <v>167</v>
      </c>
      <c r="C4" s="2" t="str">
        <f>VLOOKUP(B4,cadastro,3,TRUE)</f>
        <v>Toro</v>
      </c>
      <c r="D4" s="2" t="str">
        <f>VLOOKUP(B4,cadastro,2,TRUE)</f>
        <v>Fiat</v>
      </c>
      <c r="E4" s="29">
        <f>VLOOKUP(B4,cadastro,4,TRUE)</f>
        <v>95990</v>
      </c>
      <c r="H4" s="30"/>
      <c r="I4" s="2"/>
      <c r="J4" s="2"/>
    </row>
    <row r="5" spans="1:10" x14ac:dyDescent="0.25">
      <c r="A5" s="2" t="s">
        <v>12</v>
      </c>
      <c r="B5" s="2">
        <v>767</v>
      </c>
      <c r="C5" s="2" t="str">
        <f>VLOOKUP(B5,cadastro,3,TRUE)</f>
        <v>Onix</v>
      </c>
      <c r="D5" s="2" t="str">
        <f>VLOOKUP(B5,cadastro,2,TRUE)</f>
        <v>Chevrolet</v>
      </c>
      <c r="E5" s="29">
        <f>VLOOKUP(B5,cadastro,4,TRUE)</f>
        <v>46590</v>
      </c>
      <c r="H5" s="2"/>
      <c r="I5" s="2"/>
      <c r="J5" s="2"/>
    </row>
    <row r="6" spans="1:10" x14ac:dyDescent="0.25">
      <c r="A6" s="2" t="s">
        <v>13</v>
      </c>
      <c r="B6" s="2">
        <v>890</v>
      </c>
      <c r="C6" s="2" t="str">
        <f>VLOOKUP(B6,cadastro,3,TRUE)</f>
        <v>Cruze</v>
      </c>
      <c r="D6" s="2" t="str">
        <f>VLOOKUP(B6,cadastro,2,TRUE)</f>
        <v>Chevrolet</v>
      </c>
      <c r="E6" s="29">
        <f>VLOOKUP(B6,cadastro,4,TRUE)</f>
        <v>97790</v>
      </c>
      <c r="H6" s="2"/>
      <c r="I6" s="2"/>
      <c r="J6" s="2"/>
    </row>
  </sheetData>
  <mergeCells count="2">
    <mergeCell ref="A1:E2"/>
    <mergeCell ref="H1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AA71-0297-45B4-A92B-70530A991640}">
  <dimension ref="A1:D6"/>
  <sheetViews>
    <sheetView zoomScale="115" zoomScaleNormal="115" workbookViewId="0">
      <selection activeCell="B20" sqref="B20"/>
    </sheetView>
  </sheetViews>
  <sheetFormatPr defaultRowHeight="15" x14ac:dyDescent="0.25"/>
  <cols>
    <col min="1" max="1" width="14.42578125" customWidth="1"/>
    <col min="2" max="2" width="14.7109375" customWidth="1"/>
    <col min="3" max="4" width="12.85546875" customWidth="1"/>
  </cols>
  <sheetData>
    <row r="1" spans="1:4" x14ac:dyDescent="0.25">
      <c r="A1" s="26" t="s">
        <v>16</v>
      </c>
      <c r="B1" s="26"/>
      <c r="C1" s="26"/>
      <c r="D1" s="26"/>
    </row>
    <row r="2" spans="1:4" x14ac:dyDescent="0.25">
      <c r="A2" s="26"/>
      <c r="B2" s="26"/>
      <c r="C2" s="26"/>
      <c r="D2" s="26"/>
    </row>
    <row r="3" spans="1:4" x14ac:dyDescent="0.25">
      <c r="A3" s="8" t="s">
        <v>15</v>
      </c>
      <c r="B3" s="3" t="s">
        <v>11</v>
      </c>
      <c r="C3" s="3" t="s">
        <v>12</v>
      </c>
      <c r="D3" s="3" t="s">
        <v>13</v>
      </c>
    </row>
    <row r="4" spans="1:4" x14ac:dyDescent="0.25">
      <c r="A4" s="9" t="s">
        <v>17</v>
      </c>
      <c r="B4" s="4" t="s">
        <v>5</v>
      </c>
      <c r="C4" s="4" t="s">
        <v>7</v>
      </c>
      <c r="D4" s="5" t="s">
        <v>8</v>
      </c>
    </row>
    <row r="5" spans="1:4" x14ac:dyDescent="0.25">
      <c r="A5" s="9" t="s">
        <v>18</v>
      </c>
      <c r="B5" s="6">
        <v>40280</v>
      </c>
      <c r="C5" s="6">
        <v>42982</v>
      </c>
      <c r="D5" s="7">
        <v>43637</v>
      </c>
    </row>
    <row r="6" spans="1:4" x14ac:dyDescent="0.25">
      <c r="A6" s="9" t="s">
        <v>19</v>
      </c>
      <c r="B6" s="4" t="s">
        <v>20</v>
      </c>
      <c r="C6" s="4" t="s">
        <v>21</v>
      </c>
      <c r="D6" s="5" t="s">
        <v>22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F46B-04FE-4F05-90DA-89CE583976B4}">
  <dimension ref="A1:I8"/>
  <sheetViews>
    <sheetView zoomScale="160" zoomScaleNormal="160" workbookViewId="0">
      <selection activeCell="C9" sqref="C9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11" bestFit="1" customWidth="1"/>
    <col min="5" max="9" width="10.85546875" bestFit="1" customWidth="1"/>
  </cols>
  <sheetData>
    <row r="1" spans="1:9" ht="24" thickBot="1" x14ac:dyDescent="0.3">
      <c r="A1" s="27" t="s">
        <v>31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16" t="s">
        <v>27</v>
      </c>
      <c r="B2" s="13">
        <v>201</v>
      </c>
      <c r="C2" s="10">
        <v>401</v>
      </c>
      <c r="D2" s="10">
        <v>601</v>
      </c>
      <c r="E2" s="10">
        <v>801</v>
      </c>
      <c r="F2" s="10">
        <v>1001</v>
      </c>
      <c r="G2" s="10">
        <v>1201</v>
      </c>
      <c r="H2" s="10">
        <v>1401</v>
      </c>
      <c r="I2" s="10">
        <v>1601</v>
      </c>
    </row>
    <row r="3" spans="1:9" x14ac:dyDescent="0.25">
      <c r="A3" s="17" t="s">
        <v>26</v>
      </c>
      <c r="B3" s="14">
        <v>400</v>
      </c>
      <c r="C3" s="11">
        <v>600</v>
      </c>
      <c r="D3" s="11">
        <v>800</v>
      </c>
      <c r="E3" s="11">
        <v>1000</v>
      </c>
      <c r="F3" s="11">
        <v>1200</v>
      </c>
      <c r="G3" s="11">
        <v>1400</v>
      </c>
      <c r="H3" s="11">
        <v>1600</v>
      </c>
      <c r="I3" s="11">
        <v>1800</v>
      </c>
    </row>
    <row r="4" spans="1:9" ht="15.75" thickBot="1" x14ac:dyDescent="0.3">
      <c r="A4" s="18" t="s">
        <v>28</v>
      </c>
      <c r="B4" s="15">
        <v>0.02</v>
      </c>
      <c r="C4" s="12">
        <v>0.03</v>
      </c>
      <c r="D4" s="12">
        <v>0.04</v>
      </c>
      <c r="E4" s="12">
        <v>0.05</v>
      </c>
      <c r="F4" s="12">
        <v>0.06</v>
      </c>
      <c r="G4" s="12">
        <v>7.0000000000000007E-2</v>
      </c>
      <c r="H4" s="12">
        <v>0.08</v>
      </c>
      <c r="I4" s="12">
        <v>0.09</v>
      </c>
    </row>
    <row r="6" spans="1:9" ht="15.75" thickBot="1" x14ac:dyDescent="0.3"/>
    <row r="7" spans="1:9" x14ac:dyDescent="0.25">
      <c r="A7" s="20" t="s">
        <v>29</v>
      </c>
      <c r="B7" s="19">
        <v>801</v>
      </c>
      <c r="C7" s="22">
        <v>1150</v>
      </c>
      <c r="D7" s="24"/>
    </row>
    <row r="8" spans="1:9" ht="15.75" thickBot="1" x14ac:dyDescent="0.3">
      <c r="A8" s="18" t="s">
        <v>30</v>
      </c>
      <c r="B8" s="21">
        <f>HLOOKUP(B7,B2:I4,3,FALSE)</f>
        <v>0.05</v>
      </c>
      <c r="C8" s="23">
        <f>HLOOKUP(C7,A2:I4,3,TRUE)</f>
        <v>0.06</v>
      </c>
      <c r="D8" s="25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cadastro carros</vt:lpstr>
      <vt:lpstr>Vendas</vt:lpstr>
      <vt:lpstr>Cadastro Clientes</vt:lpstr>
      <vt:lpstr>Comissões</vt:lpstr>
      <vt:lpstr>cadastro</vt:lpstr>
      <vt:lpstr>cadastro2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2019-05-15T00:49:34Z</dcterms:created>
  <dcterms:modified xsi:type="dcterms:W3CDTF">2024-02-24T16:38:28Z</dcterms:modified>
</cp:coreProperties>
</file>