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chool\Karel de Grote\Graduaat IoT\KdG-IoT\Afstudeerproject\"/>
    </mc:Choice>
  </mc:AlternateContent>
  <xr:revisionPtr revIDLastSave="0" documentId="13_ncr:1_{7129B6A0-F479-448F-9508-819577CC4CD0}" xr6:coauthVersionLast="47" xr6:coauthVersionMax="47" xr10:uidLastSave="{00000000-0000-0000-0000-000000000000}"/>
  <bookViews>
    <workbookView xWindow="19170" yWindow="10695" windowWidth="19170" windowHeight="10020" xr2:uid="{02DC42A9-CA73-41CC-9275-0ADA25168818}"/>
  </bookViews>
  <sheets>
    <sheet name="Materiaallijst" sheetId="6" r:id="rId1"/>
    <sheet name="NFC" sheetId="1" r:id="rId2"/>
    <sheet name="Solenoid Lock" sheetId="2" r:id="rId3"/>
    <sheet name="Relais" sheetId="3" r:id="rId4"/>
    <sheet name="Hall Sensor" sheetId="4" r:id="rId5"/>
    <sheet name="MCU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F9" i="3"/>
  <c r="H9" i="3"/>
  <c r="J9" i="3"/>
  <c r="H11" i="2"/>
  <c r="H10" i="2"/>
  <c r="F11" i="2"/>
  <c r="F10" i="2"/>
  <c r="J9" i="5"/>
  <c r="H9" i="5"/>
  <c r="F9" i="5"/>
  <c r="J8" i="5"/>
  <c r="H8" i="5"/>
  <c r="F8" i="5"/>
  <c r="J7" i="5"/>
  <c r="H7" i="5"/>
  <c r="F7" i="5"/>
  <c r="H8" i="4"/>
  <c r="F8" i="4"/>
  <c r="F9" i="4" s="1"/>
  <c r="H7" i="4"/>
  <c r="F7" i="4"/>
  <c r="J8" i="3"/>
  <c r="H8" i="3"/>
  <c r="F8" i="3"/>
  <c r="J7" i="3"/>
  <c r="H7" i="3"/>
  <c r="F7" i="3"/>
  <c r="H9" i="2"/>
  <c r="F9" i="2"/>
  <c r="H8" i="2"/>
  <c r="F8" i="2"/>
  <c r="H7" i="2"/>
  <c r="F7" i="2"/>
  <c r="J9" i="1"/>
  <c r="H9" i="1"/>
  <c r="F9" i="1"/>
  <c r="J8" i="1"/>
  <c r="H8" i="1"/>
  <c r="F8" i="1"/>
  <c r="J7" i="1"/>
  <c r="H7" i="1"/>
  <c r="F7" i="1"/>
  <c r="H10" i="1" l="1"/>
  <c r="F10" i="5"/>
  <c r="H10" i="5"/>
  <c r="J10" i="5"/>
  <c r="H9" i="4"/>
  <c r="F10" i="1"/>
  <c r="J10" i="1"/>
  <c r="H10" i="3"/>
  <c r="J10" i="3"/>
  <c r="F10" i="3"/>
</calcChain>
</file>

<file path=xl/sharedStrings.xml><?xml version="1.0" encoding="utf-8"?>
<sst xmlns="http://schemas.openxmlformats.org/spreadsheetml/2006/main" count="96" uniqueCount="52">
  <si>
    <t>Grootte</t>
  </si>
  <si>
    <t>Criteria</t>
  </si>
  <si>
    <t>Wegingsfactor</t>
  </si>
  <si>
    <t>Score</t>
  </si>
  <si>
    <t>Gewogen score</t>
  </si>
  <si>
    <t>Eindtotaal</t>
  </si>
  <si>
    <t>Naam</t>
  </si>
  <si>
    <t>Beschrijving</t>
  </si>
  <si>
    <t>Prijs (incl. BTW)</t>
  </si>
  <si>
    <t>Gotron URL</t>
  </si>
  <si>
    <t>TOTAAL</t>
  </si>
  <si>
    <t>DFRobot</t>
  </si>
  <si>
    <t>Gotron</t>
  </si>
  <si>
    <t>Kiwi Electronics</t>
  </si>
  <si>
    <t>Prijs</t>
  </si>
  <si>
    <t>Interface</t>
  </si>
  <si>
    <t>Ease Of Use</t>
  </si>
  <si>
    <t>Interface (I2C)</t>
  </si>
  <si>
    <t>Metingen: 1-5</t>
  </si>
  <si>
    <t>Werk Spanning</t>
  </si>
  <si>
    <t>Opties</t>
  </si>
  <si>
    <t>1 Kanaal 5V</t>
  </si>
  <si>
    <t>1 Kanaal 3.3V</t>
  </si>
  <si>
    <t>2 Kanaal 3.3V</t>
  </si>
  <si>
    <t>Beschikbaarheid</t>
  </si>
  <si>
    <t>Gravity Hall Sensor</t>
  </si>
  <si>
    <t>Grove Hall Sensor</t>
  </si>
  <si>
    <t>ItsyBitsy ESP32</t>
  </si>
  <si>
    <t>ESP32-S3 Feather 8MB Flash</t>
  </si>
  <si>
    <t>ESP32-S2 Feather 4 MB Flash</t>
  </si>
  <si>
    <t>Features</t>
  </si>
  <si>
    <t>Gravity: UART &amp; I2C NFC Module</t>
  </si>
  <si>
    <t>https://www.dfrobot.com/product-1917.html</t>
  </si>
  <si>
    <t>https://www.kiwi-electronics.com/nl/lock-style-solenoid-12vdc-2759?search=solenoid</t>
  </si>
  <si>
    <t>Lock-style Solenoid</t>
  </si>
  <si>
    <t>Solenoid lock</t>
  </si>
  <si>
    <t>https://www.kiwi-electronics.com/nl/1-kanaals-3v-relais-module-20105?search=relais&amp;page=2</t>
  </si>
  <si>
    <t>Relais</t>
  </si>
  <si>
    <t>1-kanaals 3V relais module</t>
  </si>
  <si>
    <t>Linear / Analog Hall Effect Sensor</t>
  </si>
  <si>
    <t>Hall sensor voor magnetische velden (Al in opleiding aanwezig)</t>
  </si>
  <si>
    <t>https://www.dfrobot.com/product-2848.html</t>
  </si>
  <si>
    <t>NFC Module (Al in opleiding aanwezig)</t>
  </si>
  <si>
    <t>https://www.kiwi-electronics.com/nl/adafruit-itsybitsy-esp32-pcb-antenne-8-mb-flash-2-mb-psram-20025?search=esp32&amp;page=2</t>
  </si>
  <si>
    <t>Adafruit ItsyBitsy ESP32</t>
  </si>
  <si>
    <t>Adafruit ESP32 Microcontroller</t>
  </si>
  <si>
    <t>https://www.kiwi-electronics.com/nl/voedingsadapters-73/voedingsadapter-12v-2a-24w-5-5x2-1mm-dc-plug-11172</t>
  </si>
  <si>
    <t>Voedingsadapter - 12V/2A - 24W</t>
  </si>
  <si>
    <t>12V/2A Voeding</t>
  </si>
  <si>
    <t>https://www.gotron.be/projecten/bouwkits/kits/shield/5v-3a-dual-usb-step-down-buck-converter-module.html</t>
  </si>
  <si>
    <t>5V 3A Step Down Buck Converter</t>
  </si>
  <si>
    <t>5V USB Step down buck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</si>
</sst>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1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6" xfId="2" applyBorder="1"/>
    <xf numFmtId="0" fontId="3" fillId="3" borderId="7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  <xf numFmtId="0" fontId="3" fillId="3" borderId="8" xfId="2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7" xfId="0" applyFont="1" applyFill="1" applyBorder="1"/>
    <xf numFmtId="0" fontId="4" fillId="6" borderId="28" xfId="0" applyFont="1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0" fontId="1" fillId="4" borderId="1" xfId="3" applyBorder="1" applyAlignment="1">
      <alignment horizontal="center"/>
    </xf>
    <xf numFmtId="0" fontId="1" fillId="4" borderId="11" xfId="3" applyBorder="1" applyAlignment="1">
      <alignment horizontal="center"/>
    </xf>
    <xf numFmtId="0" fontId="1" fillId="4" borderId="12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3" xfId="3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4" borderId="12" xfId="3" applyFont="1" applyBorder="1" applyAlignment="1">
      <alignment horizontal="center"/>
    </xf>
    <xf numFmtId="0" fontId="0" fillId="4" borderId="2" xfId="3" applyFont="1" applyBorder="1" applyAlignment="1">
      <alignment horizontal="center"/>
    </xf>
    <xf numFmtId="0" fontId="5" fillId="0" borderId="0" xfId="4"/>
    <xf numFmtId="0" fontId="0" fillId="0" borderId="31" xfId="0" applyFill="1" applyBorder="1"/>
    <xf numFmtId="0" fontId="0" fillId="0" borderId="5" xfId="0" applyBorder="1"/>
    <xf numFmtId="0" fontId="5" fillId="0" borderId="20" xfId="4" applyBorder="1"/>
  </cellXfs>
  <cellStyles count="5">
    <cellStyle name="40% - Accent1" xfId="1" builtinId="31"/>
    <cellStyle name="40% - Accent5" xfId="3" builtinId="47"/>
    <cellStyle name="Accent2" xfId="2" builtinId="33"/>
    <cellStyle name="Hyperlink" xfId="4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frobot.com/product-2848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iwi-electronics.com/nl/1-kanaals-3v-relais-module-20105?search=relais&amp;page=2" TargetMode="External"/><Relationship Id="rId1" Type="http://schemas.openxmlformats.org/officeDocument/2006/relationships/hyperlink" Target="https://www.dfrobot.com/product-1917.html" TargetMode="External"/><Relationship Id="rId6" Type="http://schemas.openxmlformats.org/officeDocument/2006/relationships/hyperlink" Target="https://www.gotron.be/projecten/bouwkits/kits/shield/5v-3a-dual-usb-step-down-buck-converter-module.html" TargetMode="External"/><Relationship Id="rId5" Type="http://schemas.openxmlformats.org/officeDocument/2006/relationships/hyperlink" Target="https://www.kiwi-electronics.com/nl/voedingsadapters-73/voedingsadapter-12v-2a-24w-5-5x2-1mm-dc-plug-11172" TargetMode="External"/><Relationship Id="rId4" Type="http://schemas.openxmlformats.org/officeDocument/2006/relationships/hyperlink" Target="https://www.kiwi-electronics.com/nl/adafruit-itsybitsy-esp32-pcb-antenne-8-mb-flash-2-mb-psram-20025?search=esp32&amp;page=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9D85-00AB-4005-864B-D6B93AD16FAA}">
  <dimension ref="A1:G29"/>
  <sheetViews>
    <sheetView tabSelected="1" topLeftCell="A3" zoomScale="90" zoomScaleNormal="90" workbookViewId="0">
      <selection activeCell="D10" sqref="D10"/>
    </sheetView>
  </sheetViews>
  <sheetFormatPr defaultRowHeight="15" x14ac:dyDescent="0.25"/>
  <cols>
    <col min="2" max="2" width="34.28515625" customWidth="1"/>
    <col min="3" max="3" width="64.42578125" customWidth="1"/>
    <col min="4" max="4" width="14.140625" customWidth="1"/>
    <col min="5" max="5" width="87.28515625" bestFit="1" customWidth="1"/>
    <col min="7" max="7" width="10.42578125" bestFit="1" customWidth="1"/>
  </cols>
  <sheetData>
    <row r="1" spans="1:7" ht="15.75" thickBot="1" x14ac:dyDescent="0.3"/>
    <row r="2" spans="1:7" ht="15.75" thickBot="1" x14ac:dyDescent="0.3">
      <c r="B2" s="30" t="s">
        <v>6</v>
      </c>
      <c r="C2" s="31" t="s">
        <v>7</v>
      </c>
      <c r="D2" s="32" t="s">
        <v>8</v>
      </c>
      <c r="E2" s="33" t="s">
        <v>9</v>
      </c>
    </row>
    <row r="3" spans="1:7" x14ac:dyDescent="0.25">
      <c r="A3" s="47"/>
      <c r="B3" s="46" t="s">
        <v>31</v>
      </c>
      <c r="C3" s="22" t="s">
        <v>42</v>
      </c>
      <c r="D3" s="22">
        <v>0</v>
      </c>
      <c r="E3" s="45" t="s">
        <v>32</v>
      </c>
    </row>
    <row r="4" spans="1:7" x14ac:dyDescent="0.25">
      <c r="B4" s="23" t="s">
        <v>34</v>
      </c>
      <c r="C4" s="21" t="s">
        <v>35</v>
      </c>
      <c r="D4" s="21">
        <v>9.06</v>
      </c>
      <c r="E4" s="48" t="s">
        <v>33</v>
      </c>
      <c r="F4" s="29"/>
      <c r="G4" s="28"/>
    </row>
    <row r="5" spans="1:7" x14ac:dyDescent="0.25">
      <c r="B5" s="23" t="s">
        <v>38</v>
      </c>
      <c r="C5" s="21" t="s">
        <v>37</v>
      </c>
      <c r="D5" s="21">
        <v>2.17</v>
      </c>
      <c r="E5" s="48" t="s">
        <v>36</v>
      </c>
    </row>
    <row r="6" spans="1:7" x14ac:dyDescent="0.25">
      <c r="B6" s="23" t="s">
        <v>39</v>
      </c>
      <c r="C6" s="21" t="s">
        <v>40</v>
      </c>
      <c r="D6" s="21">
        <v>0</v>
      </c>
      <c r="E6" s="48" t="s">
        <v>41</v>
      </c>
    </row>
    <row r="7" spans="1:7" x14ac:dyDescent="0.25">
      <c r="B7" s="23" t="s">
        <v>44</v>
      </c>
      <c r="C7" s="21" t="s">
        <v>45</v>
      </c>
      <c r="D7" s="21">
        <v>17.29</v>
      </c>
      <c r="E7" s="48" t="s">
        <v>43</v>
      </c>
    </row>
    <row r="8" spans="1:7" x14ac:dyDescent="0.25">
      <c r="B8" s="23" t="s">
        <v>47</v>
      </c>
      <c r="C8" s="21" t="s">
        <v>48</v>
      </c>
      <c r="D8" s="21">
        <v>13.9</v>
      </c>
      <c r="E8" s="48" t="s">
        <v>46</v>
      </c>
    </row>
    <row r="9" spans="1:7" x14ac:dyDescent="0.25">
      <c r="B9" s="23" t="s">
        <v>50</v>
      </c>
      <c r="C9" s="21" t="s">
        <v>51</v>
      </c>
      <c r="D9" s="21">
        <v>12.71</v>
      </c>
      <c r="E9" s="48" t="s">
        <v>49</v>
      </c>
    </row>
    <row r="10" spans="1:7" x14ac:dyDescent="0.25">
      <c r="B10" s="23"/>
      <c r="C10" s="21"/>
      <c r="D10" s="21"/>
      <c r="E10" s="24"/>
    </row>
    <row r="11" spans="1:7" x14ac:dyDescent="0.25">
      <c r="B11" s="23"/>
      <c r="C11" s="21"/>
      <c r="D11" s="21"/>
      <c r="E11" s="24"/>
    </row>
    <row r="12" spans="1:7" x14ac:dyDescent="0.25">
      <c r="B12" s="23"/>
      <c r="C12" s="21"/>
      <c r="D12" s="21"/>
      <c r="E12" s="24"/>
    </row>
    <row r="13" spans="1:7" x14ac:dyDescent="0.25">
      <c r="B13" s="23"/>
      <c r="C13" s="21"/>
      <c r="D13" s="21"/>
      <c r="E13" s="24"/>
    </row>
    <row r="14" spans="1:7" x14ac:dyDescent="0.25">
      <c r="B14" s="23"/>
      <c r="C14" s="21"/>
      <c r="D14" s="21"/>
      <c r="E14" s="24"/>
    </row>
    <row r="15" spans="1:7" x14ac:dyDescent="0.25">
      <c r="B15" s="23"/>
      <c r="C15" s="21"/>
      <c r="D15" s="21"/>
      <c r="E15" s="24"/>
    </row>
    <row r="16" spans="1:7" x14ac:dyDescent="0.25">
      <c r="B16" s="23"/>
      <c r="C16" s="21"/>
      <c r="D16" s="21"/>
      <c r="E16" s="24"/>
    </row>
    <row r="17" spans="2:5" x14ac:dyDescent="0.25">
      <c r="B17" s="23"/>
      <c r="C17" s="21"/>
      <c r="D17" s="21"/>
      <c r="E17" s="24"/>
    </row>
    <row r="18" spans="2:5" x14ac:dyDescent="0.25">
      <c r="B18" s="23"/>
      <c r="C18" s="21"/>
      <c r="D18" s="21"/>
      <c r="E18" s="24"/>
    </row>
    <row r="19" spans="2:5" x14ac:dyDescent="0.25">
      <c r="B19" s="23"/>
      <c r="C19" s="21"/>
      <c r="D19" s="21"/>
      <c r="E19" s="24"/>
    </row>
    <row r="20" spans="2:5" x14ac:dyDescent="0.25">
      <c r="B20" s="23"/>
      <c r="C20" s="21"/>
      <c r="D20" s="21"/>
      <c r="E20" s="24"/>
    </row>
    <row r="21" spans="2:5" x14ac:dyDescent="0.25">
      <c r="B21" s="23"/>
      <c r="C21" s="21"/>
      <c r="D21" s="21"/>
      <c r="E21" s="24"/>
    </row>
    <row r="22" spans="2:5" x14ac:dyDescent="0.25">
      <c r="B22" s="23"/>
      <c r="C22" s="21"/>
      <c r="D22" s="21"/>
      <c r="E22" s="24"/>
    </row>
    <row r="23" spans="2:5" x14ac:dyDescent="0.25">
      <c r="B23" s="23"/>
      <c r="C23" s="21"/>
      <c r="D23" s="21"/>
      <c r="E23" s="24"/>
    </row>
    <row r="24" spans="2:5" x14ac:dyDescent="0.25">
      <c r="B24" s="23"/>
      <c r="C24" s="21"/>
      <c r="D24" s="21"/>
      <c r="E24" s="24"/>
    </row>
    <row r="25" spans="2:5" x14ac:dyDescent="0.25">
      <c r="B25" s="23"/>
      <c r="C25" s="21"/>
      <c r="D25" s="21"/>
      <c r="E25" s="24"/>
    </row>
    <row r="26" spans="2:5" x14ac:dyDescent="0.25">
      <c r="B26" s="23"/>
      <c r="C26" s="21"/>
      <c r="D26" s="21"/>
      <c r="E26" s="24"/>
    </row>
    <row r="27" spans="2:5" x14ac:dyDescent="0.25">
      <c r="B27" s="23"/>
      <c r="C27" s="21"/>
      <c r="D27" s="21"/>
      <c r="E27" s="24"/>
    </row>
    <row r="28" spans="2:5" ht="15.75" thickBot="1" x14ac:dyDescent="0.3">
      <c r="B28" s="25"/>
      <c r="C28" s="26"/>
      <c r="D28" s="26"/>
      <c r="E28" s="27"/>
    </row>
    <row r="29" spans="2:5" ht="15.75" thickBot="1" x14ac:dyDescent="0.3">
      <c r="B29" s="34" t="s">
        <v>10</v>
      </c>
      <c r="C29" s="35"/>
      <c r="D29" s="36">
        <f>SUM(D3:D28)</f>
        <v>55.13</v>
      </c>
    </row>
  </sheetData>
  <hyperlinks>
    <hyperlink ref="E3" r:id="rId1" xr:uid="{F379558B-6389-4559-ADD3-BA4CF2989706}"/>
    <hyperlink ref="E5" r:id="rId2" xr:uid="{47AB3B05-06EF-4A83-9204-3E7E1FD2D534}"/>
    <hyperlink ref="E6" r:id="rId3" xr:uid="{640EFC5D-7FA9-4F15-AB61-9EE540186900}"/>
    <hyperlink ref="E7" r:id="rId4" xr:uid="{110C54B2-3D0E-46CB-8B7B-58F09D1C3B07}"/>
    <hyperlink ref="E8" r:id="rId5" xr:uid="{A4D34A68-E05B-4705-AA63-CB4B34E82019}"/>
    <hyperlink ref="E9" r:id="rId6" xr:uid="{B1714978-F159-48F9-86D4-08D4927C708E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9C10-339B-4985-9499-FC746247F5E1}">
  <sheetPr>
    <pageSetUpPr fitToPage="1"/>
  </sheetPr>
  <dimension ref="C1:J12"/>
  <sheetViews>
    <sheetView workbookViewId="0">
      <selection activeCell="C10" sqref="C5:J10"/>
    </sheetView>
  </sheetViews>
  <sheetFormatPr defaultRowHeight="15" x14ac:dyDescent="0.25"/>
  <cols>
    <col min="1" max="1" width="11.42578125" customWidth="1"/>
    <col min="2" max="2" width="15.140625" customWidth="1"/>
    <col min="3" max="3" width="15.7109375" style="1" customWidth="1"/>
    <col min="4" max="10" width="15.7109375" customWidth="1"/>
  </cols>
  <sheetData>
    <row r="1" spans="3:10" x14ac:dyDescent="0.25">
      <c r="D1" s="1"/>
      <c r="E1" s="1"/>
      <c r="F1" s="1"/>
      <c r="G1" s="1"/>
      <c r="H1" s="1"/>
      <c r="I1" s="1"/>
      <c r="J1" s="1"/>
    </row>
    <row r="2" spans="3:10" x14ac:dyDescent="0.25">
      <c r="J2" s="1"/>
    </row>
    <row r="3" spans="3:10" x14ac:dyDescent="0.25">
      <c r="J3" s="1"/>
    </row>
    <row r="4" spans="3:10" ht="15.75" thickBot="1" x14ac:dyDescent="0.3">
      <c r="J4" s="1"/>
    </row>
    <row r="5" spans="3:10" ht="15.75" thickBot="1" x14ac:dyDescent="0.3">
      <c r="C5"/>
      <c r="D5" s="1"/>
      <c r="E5" s="37" t="s">
        <v>11</v>
      </c>
      <c r="F5" s="38"/>
      <c r="G5" s="39" t="s">
        <v>12</v>
      </c>
      <c r="H5" s="38"/>
      <c r="I5" s="40" t="s">
        <v>13</v>
      </c>
      <c r="J5" s="41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2</v>
      </c>
      <c r="E7" s="4">
        <v>5</v>
      </c>
      <c r="F7" s="13">
        <f>E7*$D$7</f>
        <v>10</v>
      </c>
      <c r="G7" s="12">
        <v>3</v>
      </c>
      <c r="H7" s="13">
        <f>G7*$D$7</f>
        <v>6</v>
      </c>
      <c r="I7" s="1">
        <v>1</v>
      </c>
      <c r="J7" s="3">
        <f>I7*$D$7</f>
        <v>2</v>
      </c>
    </row>
    <row r="8" spans="3:10" x14ac:dyDescent="0.25">
      <c r="C8" s="2" t="s">
        <v>17</v>
      </c>
      <c r="D8" s="1">
        <v>2</v>
      </c>
      <c r="E8" s="4">
        <v>5</v>
      </c>
      <c r="F8" s="13">
        <f>E8*$D$8</f>
        <v>10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16</v>
      </c>
      <c r="D9" s="1">
        <v>1</v>
      </c>
      <c r="E9" s="4">
        <v>4</v>
      </c>
      <c r="F9" s="13">
        <f>E9*$D$9</f>
        <v>4</v>
      </c>
      <c r="G9" s="12">
        <v>2</v>
      </c>
      <c r="H9" s="13">
        <f>G9*$D$9</f>
        <v>2</v>
      </c>
      <c r="I9" s="1">
        <v>2</v>
      </c>
      <c r="J9" s="3">
        <f>I9*$D$9</f>
        <v>2</v>
      </c>
    </row>
    <row r="10" spans="3:10" ht="15.75" thickBot="1" x14ac:dyDescent="0.3">
      <c r="C10" s="14" t="s">
        <v>5</v>
      </c>
      <c r="D10" s="15"/>
      <c r="E10" s="16"/>
      <c r="F10" s="20">
        <f>SUM(F7:F9)</f>
        <v>24</v>
      </c>
      <c r="G10" s="18"/>
      <c r="H10" s="17">
        <f>SUM(H7:H9)</f>
        <v>14</v>
      </c>
      <c r="I10" s="15"/>
      <c r="J10" s="19">
        <f>SUM(J7:J9)</f>
        <v>12</v>
      </c>
    </row>
    <row r="11" spans="3:10" x14ac:dyDescent="0.25">
      <c r="D11" s="1"/>
      <c r="E11" s="1"/>
      <c r="F11" s="1"/>
      <c r="G11" s="1"/>
      <c r="H11" s="1"/>
      <c r="I11" s="1"/>
      <c r="J11" s="1"/>
    </row>
    <row r="12" spans="3:10" x14ac:dyDescent="0.25">
      <c r="C12" s="1" t="s">
        <v>18</v>
      </c>
    </row>
  </sheetData>
  <mergeCells count="3">
    <mergeCell ref="E5:F5"/>
    <mergeCell ref="G5:H5"/>
    <mergeCell ref="I5:J5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5ECC-622B-4F26-B4D8-4C6CBF27C32D}">
  <dimension ref="C4:H11"/>
  <sheetViews>
    <sheetView workbookViewId="0">
      <selection activeCell="D43" sqref="D43"/>
    </sheetView>
  </sheetViews>
  <sheetFormatPr defaultRowHeight="15" x14ac:dyDescent="0.25"/>
  <cols>
    <col min="3" max="10" width="15.7109375" customWidth="1"/>
  </cols>
  <sheetData>
    <row r="4" spans="3:8" ht="15.75" thickBot="1" x14ac:dyDescent="0.3"/>
    <row r="5" spans="3:8" ht="15.75" thickBot="1" x14ac:dyDescent="0.3">
      <c r="D5" s="1"/>
      <c r="E5" s="42" t="s">
        <v>12</v>
      </c>
      <c r="F5" s="38"/>
      <c r="G5" s="43" t="s">
        <v>13</v>
      </c>
      <c r="H5" s="41"/>
    </row>
    <row r="6" spans="3:8" x14ac:dyDescent="0.25">
      <c r="C6" s="5" t="s">
        <v>1</v>
      </c>
      <c r="D6" s="6" t="s">
        <v>2</v>
      </c>
      <c r="E6" s="7" t="s">
        <v>3</v>
      </c>
      <c r="F6" s="11" t="s">
        <v>4</v>
      </c>
      <c r="G6" s="8" t="s">
        <v>3</v>
      </c>
      <c r="H6" s="9" t="s">
        <v>4</v>
      </c>
    </row>
    <row r="7" spans="3:8" x14ac:dyDescent="0.25">
      <c r="C7" s="2" t="s">
        <v>14</v>
      </c>
      <c r="D7" s="1">
        <v>2</v>
      </c>
      <c r="E7" s="4">
        <v>5</v>
      </c>
      <c r="F7" s="13">
        <f>E7*$D$7</f>
        <v>10</v>
      </c>
      <c r="G7" s="1">
        <v>5</v>
      </c>
      <c r="H7" s="3">
        <f>G7*$D$7</f>
        <v>10</v>
      </c>
    </row>
    <row r="8" spans="3:8" x14ac:dyDescent="0.25">
      <c r="C8" s="2" t="s">
        <v>19</v>
      </c>
      <c r="D8" s="1">
        <v>3</v>
      </c>
      <c r="E8" s="4">
        <v>5</v>
      </c>
      <c r="F8" s="13">
        <f>E8*$D$8</f>
        <v>15</v>
      </c>
      <c r="G8" s="1">
        <v>5</v>
      </c>
      <c r="H8" s="3">
        <f>G8*$D$8</f>
        <v>15</v>
      </c>
    </row>
    <row r="9" spans="3:8" x14ac:dyDescent="0.25">
      <c r="C9" s="2" t="s">
        <v>0</v>
      </c>
      <c r="D9" s="1">
        <v>2</v>
      </c>
      <c r="E9" s="4">
        <v>4</v>
      </c>
      <c r="F9" s="13">
        <f>E9*$D$9</f>
        <v>8</v>
      </c>
      <c r="G9" s="1">
        <v>3</v>
      </c>
      <c r="H9" s="3">
        <f>G9*$D$9</f>
        <v>6</v>
      </c>
    </row>
    <row r="10" spans="3:8" x14ac:dyDescent="0.25">
      <c r="C10" s="2" t="s">
        <v>20</v>
      </c>
      <c r="D10" s="3">
        <v>1</v>
      </c>
      <c r="E10" s="1">
        <v>1</v>
      </c>
      <c r="F10" s="13">
        <f>E10*$D$7</f>
        <v>2</v>
      </c>
      <c r="G10" s="12">
        <v>3</v>
      </c>
      <c r="H10" s="3">
        <f>G10*$D$7</f>
        <v>6</v>
      </c>
    </row>
    <row r="11" spans="3:8" ht="15.75" thickBot="1" x14ac:dyDescent="0.3">
      <c r="C11" s="14" t="s">
        <v>5</v>
      </c>
      <c r="D11" s="15"/>
      <c r="E11" s="16"/>
      <c r="F11" s="20">
        <f>SUM(F7:F10)</f>
        <v>35</v>
      </c>
      <c r="G11" s="15"/>
      <c r="H11" s="19">
        <f>SUM(H7:H10)</f>
        <v>37</v>
      </c>
    </row>
  </sheetData>
  <mergeCells count="2">
    <mergeCell ref="E5:F5"/>
    <mergeCell ref="G5:H5"/>
  </mergeCells>
  <pageMargins left="0.7" right="0.7" top="0.75" bottom="0.75" header="0.3" footer="0.3"/>
  <pageSetup paperSize="9" orientation="portrait" horizontalDpi="150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2C30-27ED-4DE6-A4A5-F940B061B0AB}">
  <dimension ref="C4:J10"/>
  <sheetViews>
    <sheetView workbookViewId="0">
      <selection activeCell="E47" sqref="E46:E47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42" t="s">
        <v>21</v>
      </c>
      <c r="F5" s="38"/>
      <c r="G5" s="43" t="s">
        <v>22</v>
      </c>
      <c r="H5" s="38"/>
      <c r="I5" s="44" t="s">
        <v>23</v>
      </c>
      <c r="J5" s="41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1</v>
      </c>
      <c r="E7" s="4">
        <v>5</v>
      </c>
      <c r="F7" s="13">
        <f>E7*$D$7</f>
        <v>5</v>
      </c>
      <c r="G7" s="12">
        <v>5</v>
      </c>
      <c r="H7" s="13">
        <f>G7*$D$7</f>
        <v>5</v>
      </c>
      <c r="I7" s="1">
        <v>3</v>
      </c>
      <c r="J7" s="3">
        <f>I7*$D$7</f>
        <v>3</v>
      </c>
    </row>
    <row r="8" spans="3:10" x14ac:dyDescent="0.25">
      <c r="C8" s="2" t="s">
        <v>24</v>
      </c>
      <c r="D8" s="1">
        <v>2</v>
      </c>
      <c r="E8" s="4">
        <v>3</v>
      </c>
      <c r="F8" s="13">
        <f>E8*$D$8</f>
        <v>6</v>
      </c>
      <c r="G8" s="12">
        <v>3</v>
      </c>
      <c r="H8" s="13">
        <f>G8*$D$8</f>
        <v>6</v>
      </c>
      <c r="I8" s="1">
        <v>5</v>
      </c>
      <c r="J8" s="3">
        <f>I8*$D$8</f>
        <v>10</v>
      </c>
    </row>
    <row r="9" spans="3:10" x14ac:dyDescent="0.25">
      <c r="C9" s="2" t="s">
        <v>19</v>
      </c>
      <c r="D9" s="1">
        <v>3</v>
      </c>
      <c r="E9" s="4">
        <v>1</v>
      </c>
      <c r="F9" s="13">
        <f>E9*$D$9</f>
        <v>3</v>
      </c>
      <c r="G9" s="12">
        <v>5</v>
      </c>
      <c r="H9" s="13">
        <f>G9*$D$9</f>
        <v>15</v>
      </c>
      <c r="I9" s="1">
        <v>5</v>
      </c>
      <c r="J9" s="3">
        <f>I9*$D$9</f>
        <v>15</v>
      </c>
    </row>
    <row r="10" spans="3:10" ht="15.75" thickBot="1" x14ac:dyDescent="0.3">
      <c r="C10" s="14" t="s">
        <v>5</v>
      </c>
      <c r="D10" s="15"/>
      <c r="E10" s="16"/>
      <c r="F10" s="20">
        <f>SUM(F7:F9)</f>
        <v>14</v>
      </c>
      <c r="G10" s="18"/>
      <c r="H10" s="17">
        <f>SUM(H7:H9)</f>
        <v>26</v>
      </c>
      <c r="I10" s="15"/>
      <c r="J10" s="19">
        <f>SUM(J7:J9)</f>
        <v>28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9855-AAC2-4505-BE4C-E367D81303A4}">
  <dimension ref="C4:H9"/>
  <sheetViews>
    <sheetView workbookViewId="0">
      <selection activeCell="F49" sqref="F49"/>
    </sheetView>
  </sheetViews>
  <sheetFormatPr defaultRowHeight="15" x14ac:dyDescent="0.25"/>
  <cols>
    <col min="3" max="10" width="15.7109375" customWidth="1"/>
  </cols>
  <sheetData>
    <row r="4" spans="3:8" ht="15.75" thickBot="1" x14ac:dyDescent="0.3"/>
    <row r="5" spans="3:8" ht="15.75" thickBot="1" x14ac:dyDescent="0.3">
      <c r="D5" s="1"/>
      <c r="E5" s="42" t="s">
        <v>25</v>
      </c>
      <c r="F5" s="38"/>
      <c r="G5" s="43" t="s">
        <v>26</v>
      </c>
      <c r="H5" s="38"/>
    </row>
    <row r="6" spans="3:8" x14ac:dyDescent="0.25">
      <c r="C6" s="5" t="s">
        <v>1</v>
      </c>
      <c r="D6" s="6" t="s">
        <v>2</v>
      </c>
      <c r="E6" s="7" t="s">
        <v>3</v>
      </c>
      <c r="F6" s="11" t="s">
        <v>4</v>
      </c>
      <c r="G6" s="8" t="s">
        <v>3</v>
      </c>
      <c r="H6" s="9" t="s">
        <v>4</v>
      </c>
    </row>
    <row r="7" spans="3:8" x14ac:dyDescent="0.25">
      <c r="C7" s="2" t="s">
        <v>14</v>
      </c>
      <c r="D7" s="1">
        <v>3</v>
      </c>
      <c r="E7" s="4">
        <v>5</v>
      </c>
      <c r="F7" s="13">
        <f>E7*$D$7</f>
        <v>15</v>
      </c>
      <c r="G7" s="1">
        <v>2</v>
      </c>
      <c r="H7" s="3">
        <f>G7*$D$7</f>
        <v>6</v>
      </c>
    </row>
    <row r="8" spans="3:8" x14ac:dyDescent="0.25">
      <c r="C8" s="2" t="s">
        <v>15</v>
      </c>
      <c r="D8" s="1">
        <v>2</v>
      </c>
      <c r="E8" s="4">
        <v>4</v>
      </c>
      <c r="F8" s="13">
        <f>E8*$D$8</f>
        <v>8</v>
      </c>
      <c r="G8" s="1">
        <v>2</v>
      </c>
      <c r="H8" s="3">
        <f>G8*$D$8</f>
        <v>4</v>
      </c>
    </row>
    <row r="9" spans="3:8" ht="15.75" thickBot="1" x14ac:dyDescent="0.3">
      <c r="C9" s="14" t="s">
        <v>5</v>
      </c>
      <c r="D9" s="15"/>
      <c r="E9" s="16"/>
      <c r="F9" s="20">
        <f>SUM(F7:F8)</f>
        <v>23</v>
      </c>
      <c r="G9" s="15"/>
      <c r="H9" s="19">
        <f>SUM(H7:H8)</f>
        <v>10</v>
      </c>
    </row>
  </sheetData>
  <mergeCells count="2"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B47-DA4E-4D5F-9E7C-D3E0C346F5A3}">
  <dimension ref="C4:J10"/>
  <sheetViews>
    <sheetView workbookViewId="0">
      <selection activeCell="E44" sqref="E44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42" t="s">
        <v>27</v>
      </c>
      <c r="F5" s="38"/>
      <c r="G5" s="43" t="s">
        <v>29</v>
      </c>
      <c r="H5" s="38"/>
      <c r="I5" s="44" t="s">
        <v>28</v>
      </c>
      <c r="J5" s="41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1</v>
      </c>
      <c r="E7" s="4">
        <v>5</v>
      </c>
      <c r="F7" s="13">
        <f>E7*$D$7</f>
        <v>5</v>
      </c>
      <c r="G7" s="12">
        <v>3</v>
      </c>
      <c r="H7" s="13">
        <f>G7*$D$7</f>
        <v>3</v>
      </c>
      <c r="I7" s="1">
        <v>3</v>
      </c>
      <c r="J7" s="3">
        <f>I7*$D$7</f>
        <v>3</v>
      </c>
    </row>
    <row r="8" spans="3:10" x14ac:dyDescent="0.25">
      <c r="C8" s="2" t="s">
        <v>30</v>
      </c>
      <c r="D8" s="1">
        <v>3</v>
      </c>
      <c r="E8" s="4">
        <v>4</v>
      </c>
      <c r="F8" s="13">
        <f>E8*$D$8</f>
        <v>12</v>
      </c>
      <c r="G8" s="12">
        <v>4</v>
      </c>
      <c r="H8" s="13">
        <f>G8*$D$8</f>
        <v>12</v>
      </c>
      <c r="I8" s="1">
        <v>4</v>
      </c>
      <c r="J8" s="3">
        <f>I8*$D$8</f>
        <v>12</v>
      </c>
    </row>
    <row r="9" spans="3:10" x14ac:dyDescent="0.25">
      <c r="C9" s="2" t="s">
        <v>0</v>
      </c>
      <c r="D9" s="1">
        <v>2</v>
      </c>
      <c r="E9" s="4">
        <v>5</v>
      </c>
      <c r="F9" s="13">
        <f>E9*$D$9</f>
        <v>10</v>
      </c>
      <c r="G9" s="12">
        <v>4</v>
      </c>
      <c r="H9" s="13">
        <f>G9*$D$9</f>
        <v>8</v>
      </c>
      <c r="I9" s="1">
        <v>4</v>
      </c>
      <c r="J9" s="3">
        <f>I9*$D$9</f>
        <v>8</v>
      </c>
    </row>
    <row r="10" spans="3:10" ht="15.75" thickBot="1" x14ac:dyDescent="0.3">
      <c r="C10" s="14" t="s">
        <v>5</v>
      </c>
      <c r="D10" s="15"/>
      <c r="E10" s="16"/>
      <c r="F10" s="20">
        <f>SUM(F7:F9)</f>
        <v>27</v>
      </c>
      <c r="G10" s="18"/>
      <c r="H10" s="17">
        <f>SUM(H7:H9)</f>
        <v>23</v>
      </c>
      <c r="I10" s="15"/>
      <c r="J10" s="19">
        <f>SUM(J7:J9)</f>
        <v>23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Materiaallijst</vt:lpstr>
      <vt:lpstr>NFC</vt:lpstr>
      <vt:lpstr>Solenoid Lock</vt:lpstr>
      <vt:lpstr>Relais</vt:lpstr>
      <vt:lpstr>Hall Sensor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Gompel Hans</dc:creator>
  <cp:lastModifiedBy>de Oliveira Andrezo Guillaume</cp:lastModifiedBy>
  <cp:lastPrinted>2024-09-15T09:04:22Z</cp:lastPrinted>
  <dcterms:created xsi:type="dcterms:W3CDTF">2024-09-15T08:48:43Z</dcterms:created>
  <dcterms:modified xsi:type="dcterms:W3CDTF">2025-02-09T22:22:54Z</dcterms:modified>
</cp:coreProperties>
</file>