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xercice 2" sheetId="1" r:id="rId1"/>
    <sheet name="Exercice 3" sheetId="2" r:id="rId2"/>
    <sheet name="Exercice 4" sheetId="3" r:id="rId3"/>
  </sheets>
  <definedNames>
    <definedName name="solver_adj" localSheetId="0" hidden="1">'Exercice 2'!$D$6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'Exercice 2'!$D$8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N10" i="3" l="1"/>
  <c r="G7" i="3" l="1"/>
  <c r="F7" i="3"/>
  <c r="E7" i="3"/>
  <c r="D7" i="3"/>
  <c r="B7" i="3"/>
  <c r="C7" i="3"/>
  <c r="G15" i="3"/>
  <c r="G14" i="3"/>
  <c r="G13" i="3"/>
  <c r="G12" i="3"/>
  <c r="G11" i="3"/>
  <c r="F15" i="3"/>
  <c r="F14" i="3"/>
  <c r="F13" i="3"/>
  <c r="F12" i="3"/>
  <c r="F11" i="3"/>
  <c r="D8" i="1"/>
  <c r="C8" i="1"/>
  <c r="D7" i="1"/>
  <c r="C7" i="1"/>
</calcChain>
</file>

<file path=xl/sharedStrings.xml><?xml version="1.0" encoding="utf-8"?>
<sst xmlns="http://schemas.openxmlformats.org/spreadsheetml/2006/main" count="51" uniqueCount="47">
  <si>
    <t>A</t>
  </si>
  <si>
    <t>sigma</t>
  </si>
  <si>
    <t>B</t>
  </si>
  <si>
    <t>1-</t>
  </si>
  <si>
    <t>prop A</t>
  </si>
  <si>
    <t>prop B</t>
  </si>
  <si>
    <t>var pf</t>
  </si>
  <si>
    <t>corr(A,B)</t>
  </si>
  <si>
    <t>31/04/2007</t>
  </si>
  <si>
    <t>31/06/2007</t>
  </si>
  <si>
    <t>C</t>
  </si>
  <si>
    <t>prop C</t>
  </si>
  <si>
    <t>total k€</t>
  </si>
  <si>
    <t>année</t>
  </si>
  <si>
    <t>RA</t>
  </si>
  <si>
    <t>RM</t>
  </si>
  <si>
    <t>RS</t>
  </si>
  <si>
    <t>RB</t>
  </si>
  <si>
    <t>RH</t>
  </si>
  <si>
    <t>RL</t>
  </si>
  <si>
    <t>SMB</t>
  </si>
  <si>
    <t>HML</t>
  </si>
  <si>
    <t>&gt; RA=c(0.3,0.07,0.06,0.05,0.15)</t>
  </si>
  <si>
    <t>&gt; RM=c(0.3,0.18,0.12,0.06,0.22)</t>
  </si>
  <si>
    <t>&gt; RS=c(0.36,0.146,0.05,0.036,0.06)</t>
  </si>
  <si>
    <t>&gt; RB=c(0.24,0.12,0.012,0.015,0.0108)</t>
  </si>
  <si>
    <t>&gt; RH=c(0.52,0.17,0.14,0.04,0.1)</t>
  </si>
  <si>
    <t>&gt; RL=c(0.17,0.1,0.05,0.1,0.04)</t>
  </si>
  <si>
    <t>&gt; SMB=RS-RB</t>
  </si>
  <si>
    <t>&gt; HML=RH-RL</t>
  </si>
  <si>
    <t>&gt; R = RM-0.05</t>
  </si>
  <si>
    <t>&gt; reg = lm(RA~R+SMB+HML)</t>
  </si>
  <si>
    <t>&gt; reg</t>
  </si>
  <si>
    <t>Call:</t>
  </si>
  <si>
    <t>lm(formula = RA ~ R + SMB + HML)</t>
  </si>
  <si>
    <t>Coefficients:</t>
  </si>
  <si>
    <t>Juste entreprise A</t>
  </si>
  <si>
    <t>Entreprise A &amp; B</t>
  </si>
  <si>
    <t>bMb</t>
  </si>
  <si>
    <t>bSMBb</t>
  </si>
  <si>
    <t>bHMLb</t>
  </si>
  <si>
    <t>alpha</t>
  </si>
  <si>
    <t>&gt; RA= RA - 0,05</t>
  </si>
  <si>
    <t xml:space="preserve">   -0.09428      0.42696      3.02394     -0.36522  </t>
  </si>
  <si>
    <t>mean</t>
  </si>
  <si>
    <t>E[RB]</t>
  </si>
  <si>
    <t xml:space="preserve">      alpha            bMa          bSMBa        sHMLa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</si>
</sst>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ColWidth="9.140625" defaultRowHeight="15" x14ac:dyDescent="0.25"/>
  <sheetData>
    <row r="1" spans="1:4" x14ac:dyDescent="0.25">
      <c r="B1" s="1" t="s">
        <v>1</v>
      </c>
    </row>
    <row r="2" spans="1:4" x14ac:dyDescent="0.25">
      <c r="A2" s="1" t="s">
        <v>0</v>
      </c>
      <c r="B2">
        <v>0.08</v>
      </c>
    </row>
    <row r="3" spans="1:4" x14ac:dyDescent="0.25">
      <c r="A3" s="1" t="s">
        <v>2</v>
      </c>
      <c r="B3">
        <v>0.7</v>
      </c>
    </row>
    <row r="5" spans="1:4" x14ac:dyDescent="0.25">
      <c r="A5" t="s">
        <v>3</v>
      </c>
      <c r="B5" s="1" t="s">
        <v>7</v>
      </c>
      <c r="C5">
        <v>1</v>
      </c>
      <c r="D5">
        <v>-1</v>
      </c>
    </row>
    <row r="6" spans="1:4" x14ac:dyDescent="0.25">
      <c r="B6" s="1" t="s">
        <v>4</v>
      </c>
      <c r="C6">
        <v>1.129032258064516</v>
      </c>
      <c r="D6">
        <v>0.89743589743589736</v>
      </c>
    </row>
    <row r="7" spans="1:4" x14ac:dyDescent="0.25">
      <c r="B7" s="1" t="s">
        <v>5</v>
      </c>
      <c r="C7">
        <f>1-C6</f>
        <v>-0.12903225806451601</v>
      </c>
      <c r="D7">
        <f>1-D6</f>
        <v>0.10256410256410264</v>
      </c>
    </row>
    <row r="8" spans="1:4" x14ac:dyDescent="0.25">
      <c r="B8" s="1" t="s">
        <v>6</v>
      </c>
      <c r="C8">
        <f>(C6^2)*(B2^2)+((1-C6)^2)*(B3^2)+2*C6*(1-C6)*C5*B2*B3</f>
        <v>0</v>
      </c>
      <c r="D8">
        <f>(D6^2)*(B2^2)+((1-D6)^2)*(B3^2)+2*D6*(1-D6)*D5*B2*B3</f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10.7109375" bestFit="1" customWidth="1"/>
  </cols>
  <sheetData>
    <row r="1" spans="1:5" x14ac:dyDescent="0.25">
      <c r="B1" t="s">
        <v>0</v>
      </c>
      <c r="C1" t="s">
        <v>2</v>
      </c>
      <c r="D1" t="s">
        <v>10</v>
      </c>
    </row>
    <row r="2" spans="1:5" x14ac:dyDescent="0.25">
      <c r="A2" s="2">
        <v>39172</v>
      </c>
      <c r="B2">
        <v>50</v>
      </c>
      <c r="C2">
        <v>20</v>
      </c>
      <c r="D2">
        <v>60</v>
      </c>
    </row>
    <row r="3" spans="1:5" x14ac:dyDescent="0.25">
      <c r="A3" s="2" t="s">
        <v>8</v>
      </c>
      <c r="B3">
        <v>60</v>
      </c>
      <c r="C3">
        <v>20.6</v>
      </c>
      <c r="D3">
        <v>54</v>
      </c>
    </row>
    <row r="4" spans="1:5" x14ac:dyDescent="0.25">
      <c r="A4" s="2">
        <v>39233</v>
      </c>
      <c r="B4">
        <v>78</v>
      </c>
      <c r="C4">
        <v>21.32</v>
      </c>
      <c r="D4">
        <v>48.06</v>
      </c>
    </row>
    <row r="5" spans="1:5" x14ac:dyDescent="0.25">
      <c r="A5" s="2" t="s">
        <v>9</v>
      </c>
      <c r="B5">
        <v>74</v>
      </c>
      <c r="C5">
        <v>21.11</v>
      </c>
      <c r="D5">
        <v>49.5</v>
      </c>
    </row>
    <row r="7" spans="1:5" x14ac:dyDescent="0.25">
      <c r="B7" t="s">
        <v>4</v>
      </c>
      <c r="C7" t="s">
        <v>5</v>
      </c>
      <c r="D7" t="s">
        <v>11</v>
      </c>
      <c r="E7" t="s">
        <v>12</v>
      </c>
    </row>
    <row r="8" spans="1:5" x14ac:dyDescent="0.25">
      <c r="A8" s="2">
        <v>39172</v>
      </c>
      <c r="B8">
        <v>0.5</v>
      </c>
      <c r="C8">
        <v>0.25</v>
      </c>
      <c r="D8">
        <v>0.25</v>
      </c>
      <c r="E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4" max="4" width="11.2851562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14" x14ac:dyDescent="0.25">
      <c r="A2">
        <v>1</v>
      </c>
      <c r="B2">
        <v>0.3</v>
      </c>
      <c r="C2">
        <v>0.3</v>
      </c>
      <c r="D2">
        <v>0.36</v>
      </c>
      <c r="E2">
        <v>0.24</v>
      </c>
      <c r="F2">
        <v>0.52</v>
      </c>
      <c r="G2">
        <v>0.17</v>
      </c>
    </row>
    <row r="3" spans="1:14" x14ac:dyDescent="0.25">
      <c r="A3">
        <v>2</v>
      </c>
      <c r="B3">
        <v>7.0000000000000007E-2</v>
      </c>
      <c r="C3">
        <v>0.18</v>
      </c>
      <c r="D3">
        <v>0.14599999999999999</v>
      </c>
      <c r="E3">
        <v>0.12</v>
      </c>
      <c r="F3">
        <v>0.17</v>
      </c>
      <c r="G3">
        <v>0.1</v>
      </c>
    </row>
    <row r="4" spans="1:14" x14ac:dyDescent="0.25">
      <c r="A4">
        <v>3</v>
      </c>
      <c r="B4">
        <v>0.06</v>
      </c>
      <c r="C4">
        <v>0.12</v>
      </c>
      <c r="D4">
        <v>0.05</v>
      </c>
      <c r="E4">
        <v>1.2E-2</v>
      </c>
      <c r="F4">
        <v>0.14000000000000001</v>
      </c>
      <c r="G4">
        <v>0.05</v>
      </c>
    </row>
    <row r="5" spans="1:14" x14ac:dyDescent="0.25">
      <c r="A5">
        <v>4</v>
      </c>
      <c r="B5">
        <v>0.05</v>
      </c>
      <c r="C5">
        <v>0.06</v>
      </c>
      <c r="D5">
        <v>3.5999999999999997E-2</v>
      </c>
      <c r="E5">
        <v>1.4999999999999999E-2</v>
      </c>
      <c r="F5">
        <v>0.04</v>
      </c>
      <c r="G5">
        <v>0.1</v>
      </c>
    </row>
    <row r="6" spans="1:14" x14ac:dyDescent="0.25">
      <c r="A6">
        <v>5</v>
      </c>
      <c r="B6">
        <v>0.15</v>
      </c>
      <c r="C6">
        <v>0.22</v>
      </c>
      <c r="D6">
        <v>0.06</v>
      </c>
      <c r="E6">
        <v>1.0800000000000001E-2</v>
      </c>
      <c r="F6">
        <v>0.1</v>
      </c>
      <c r="G6">
        <v>0.04</v>
      </c>
    </row>
    <row r="7" spans="1:14" x14ac:dyDescent="0.25">
      <c r="A7" t="s">
        <v>44</v>
      </c>
      <c r="B7">
        <f t="shared" ref="B7:G7" si="0">AVERAGE(B2:B6)</f>
        <v>0.126</v>
      </c>
      <c r="C7">
        <f t="shared" si="0"/>
        <v>0.17599999999999999</v>
      </c>
      <c r="D7">
        <f t="shared" si="0"/>
        <v>0.13040000000000002</v>
      </c>
      <c r="E7">
        <f t="shared" si="0"/>
        <v>7.9559999999999992E-2</v>
      </c>
      <c r="F7">
        <f t="shared" si="0"/>
        <v>0.19400000000000001</v>
      </c>
      <c r="G7">
        <f t="shared" si="0"/>
        <v>9.1999999999999998E-2</v>
      </c>
    </row>
    <row r="9" spans="1:14" x14ac:dyDescent="0.25">
      <c r="A9" s="3" t="s">
        <v>36</v>
      </c>
      <c r="B9" s="3"/>
      <c r="C9" s="3"/>
      <c r="D9" s="3"/>
      <c r="E9" s="3"/>
      <c r="F9" s="3"/>
      <c r="G9" s="3"/>
      <c r="J9" s="3" t="s">
        <v>37</v>
      </c>
      <c r="K9" s="3"/>
      <c r="L9" s="3"/>
      <c r="M9" s="3"/>
      <c r="N9" s="3"/>
    </row>
    <row r="10" spans="1:14" x14ac:dyDescent="0.25">
      <c r="A10" s="4" t="s">
        <v>22</v>
      </c>
      <c r="B10" s="4"/>
      <c r="C10" s="4"/>
      <c r="D10" s="4"/>
      <c r="F10" t="s">
        <v>20</v>
      </c>
      <c r="G10" t="s">
        <v>21</v>
      </c>
      <c r="J10" t="s">
        <v>38</v>
      </c>
      <c r="K10">
        <v>1.25</v>
      </c>
      <c r="M10" t="s">
        <v>45</v>
      </c>
      <c r="N10">
        <f>K13+K10*(C7-K13)+K11*(D7-E7)+K12*(F7-G7)</f>
        <v>0.29397600000000002</v>
      </c>
    </row>
    <row r="11" spans="1:14" x14ac:dyDescent="0.25">
      <c r="A11" s="4" t="s">
        <v>42</v>
      </c>
      <c r="B11" s="4"/>
      <c r="C11" s="4"/>
      <c r="D11" s="4"/>
      <c r="F11">
        <f>D2-E2</f>
        <v>0.12</v>
      </c>
      <c r="G11">
        <f>F2-G2</f>
        <v>0.35</v>
      </c>
      <c r="J11" t="s">
        <v>39</v>
      </c>
      <c r="K11">
        <v>1.4</v>
      </c>
    </row>
    <row r="12" spans="1:14" x14ac:dyDescent="0.25">
      <c r="A12" s="4" t="s">
        <v>23</v>
      </c>
      <c r="B12" s="4"/>
      <c r="C12" s="4"/>
      <c r="D12" s="4"/>
      <c r="F12">
        <f>D3-E3</f>
        <v>2.5999999999999995E-2</v>
      </c>
      <c r="G12">
        <f>F3-G3</f>
        <v>7.0000000000000007E-2</v>
      </c>
      <c r="J12" t="s">
        <v>40</v>
      </c>
      <c r="K12">
        <v>0.15</v>
      </c>
    </row>
    <row r="13" spans="1:14" x14ac:dyDescent="0.25">
      <c r="A13" s="4" t="s">
        <v>24</v>
      </c>
      <c r="B13" s="4"/>
      <c r="C13" s="4"/>
      <c r="D13" s="4"/>
      <c r="F13">
        <f>D4-E4</f>
        <v>3.8000000000000006E-2</v>
      </c>
      <c r="G13">
        <f>F4-G4</f>
        <v>9.0000000000000011E-2</v>
      </c>
      <c r="J13" t="s">
        <v>41</v>
      </c>
      <c r="K13">
        <v>0.05</v>
      </c>
    </row>
    <row r="14" spans="1:14" x14ac:dyDescent="0.25">
      <c r="A14" s="4" t="s">
        <v>25</v>
      </c>
      <c r="B14" s="4"/>
      <c r="C14" s="4"/>
      <c r="D14" s="4"/>
      <c r="F14">
        <f>D5-E5</f>
        <v>2.0999999999999998E-2</v>
      </c>
      <c r="G14">
        <f>F5-G5</f>
        <v>-6.0000000000000005E-2</v>
      </c>
    </row>
    <row r="15" spans="1:14" x14ac:dyDescent="0.25">
      <c r="A15" s="4" t="s">
        <v>26</v>
      </c>
      <c r="B15" s="4"/>
      <c r="C15" s="4"/>
      <c r="D15" s="4"/>
      <c r="F15">
        <f>D6-E6</f>
        <v>4.9199999999999994E-2</v>
      </c>
      <c r="G15">
        <f>F6-G6</f>
        <v>6.0000000000000005E-2</v>
      </c>
    </row>
    <row r="16" spans="1:14" x14ac:dyDescent="0.25">
      <c r="A16" s="4" t="s">
        <v>27</v>
      </c>
      <c r="B16" s="4"/>
      <c r="C16" s="4"/>
      <c r="D16" s="4"/>
    </row>
    <row r="17" spans="1:4" x14ac:dyDescent="0.25">
      <c r="A17" s="4" t="s">
        <v>28</v>
      </c>
      <c r="B17" s="4"/>
      <c r="C17" s="4"/>
      <c r="D17" s="4"/>
    </row>
    <row r="18" spans="1:4" x14ac:dyDescent="0.25">
      <c r="A18" s="4" t="s">
        <v>29</v>
      </c>
      <c r="B18" s="4"/>
      <c r="C18" s="4"/>
      <c r="D18" s="4"/>
    </row>
    <row r="19" spans="1:4" x14ac:dyDescent="0.25">
      <c r="A19" s="4" t="s">
        <v>30</v>
      </c>
      <c r="B19" s="4"/>
      <c r="C19" s="4"/>
      <c r="D19" s="4"/>
    </row>
    <row r="20" spans="1:4" x14ac:dyDescent="0.25">
      <c r="A20" s="4" t="s">
        <v>31</v>
      </c>
      <c r="B20" s="4"/>
      <c r="C20" s="4"/>
      <c r="D20" s="4"/>
    </row>
    <row r="21" spans="1:4" x14ac:dyDescent="0.25">
      <c r="A21" s="4" t="s">
        <v>32</v>
      </c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 t="s">
        <v>33</v>
      </c>
      <c r="B23" s="4"/>
      <c r="C23" s="4"/>
      <c r="D23" s="4"/>
    </row>
    <row r="24" spans="1:4" x14ac:dyDescent="0.25">
      <c r="A24" s="4" t="s">
        <v>34</v>
      </c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 t="s">
        <v>35</v>
      </c>
      <c r="B26" s="4"/>
      <c r="C26" s="4"/>
      <c r="D26" s="4"/>
    </row>
    <row r="27" spans="1:4" x14ac:dyDescent="0.25">
      <c r="A27" s="4" t="s">
        <v>46</v>
      </c>
      <c r="B27" s="4"/>
      <c r="C27" s="4"/>
      <c r="D27" s="4"/>
    </row>
    <row r="28" spans="1:4" x14ac:dyDescent="0.25">
      <c r="A28" s="4" t="s">
        <v>43</v>
      </c>
      <c r="B28" s="4"/>
      <c r="C28" s="4"/>
      <c r="D28" s="4"/>
    </row>
  </sheetData>
  <mergeCells count="21">
    <mergeCell ref="J9:N9"/>
    <mergeCell ref="A26:D26"/>
    <mergeCell ref="A27:D27"/>
    <mergeCell ref="A28:D28"/>
    <mergeCell ref="A18:D18"/>
    <mergeCell ref="A19:D19"/>
    <mergeCell ref="A20:D20"/>
    <mergeCell ref="A21:D21"/>
    <mergeCell ref="A22:D22"/>
    <mergeCell ref="A9:G9"/>
    <mergeCell ref="A10:D10"/>
    <mergeCell ref="A23:D23"/>
    <mergeCell ref="A24:D24"/>
    <mergeCell ref="A25:D25"/>
    <mergeCell ref="A13:D13"/>
    <mergeCell ref="A12:D12"/>
    <mergeCell ref="A11:D11"/>
    <mergeCell ref="A14:D14"/>
    <mergeCell ref="A15:D15"/>
    <mergeCell ref="A16:D16"/>
    <mergeCell ref="A17:D1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 2</vt:lpstr>
      <vt:lpstr>Exercice 3</vt:lpstr>
      <vt:lpstr>Exercice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2014-02-21T12:30:49Z</dcterms:modified>
</cp:coreProperties>
</file>