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26880" windowHeight="12096" activeTab="1"/>
  </bookViews>
  <sheets>
    <sheet name="spy" sheetId="1" r:id="rId1"/>
    <sheet name="UPI Check" sheetId="2" r:id="rId2"/>
  </sheets>
  <calcPr calcId="145621"/>
</workbook>
</file>

<file path=xl/calcChain.xml><?xml version="1.0" encoding="utf-8"?>
<calcChain xmlns="http://schemas.openxmlformats.org/spreadsheetml/2006/main">
  <c r="J27" i="2" l="1"/>
  <c r="J2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5" i="2"/>
  <c r="I6" i="2"/>
  <c r="I4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5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E27" i="2"/>
  <c r="E2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D5" i="1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5" i="2"/>
  <c r="C4" i="2"/>
  <c r="A21" i="2"/>
  <c r="B21" i="2"/>
  <c r="A22" i="2"/>
  <c r="B22" i="2"/>
  <c r="A23" i="2"/>
  <c r="B23" i="2"/>
  <c r="A18" i="2"/>
  <c r="B18" i="2"/>
  <c r="A19" i="2"/>
  <c r="B19" i="2"/>
  <c r="A20" i="2"/>
  <c r="B20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B4" i="2"/>
  <c r="A4" i="2"/>
  <c r="D6" i="1"/>
  <c r="C6" i="1"/>
  <c r="C4" i="1"/>
  <c r="D4" i="1" s="1"/>
  <c r="C5" i="1" l="1"/>
  <c r="G4" i="1" l="1"/>
  <c r="K4" i="1"/>
  <c r="L4" i="1" s="1"/>
  <c r="C7" i="1" l="1"/>
  <c r="K5" i="1"/>
  <c r="L5" i="1" s="1"/>
  <c r="G5" i="1"/>
  <c r="H4" i="1"/>
  <c r="G6" i="1" l="1"/>
  <c r="H6" i="1" s="1"/>
  <c r="K6" i="1"/>
  <c r="L6" i="1" s="1"/>
  <c r="D7" i="1"/>
  <c r="C8" i="1"/>
  <c r="H5" i="1"/>
  <c r="K7" i="1" l="1"/>
  <c r="L7" i="1" s="1"/>
  <c r="G7" i="1"/>
  <c r="H7" i="1" s="1"/>
  <c r="D8" i="1"/>
  <c r="C9" i="1"/>
  <c r="D9" i="1" l="1"/>
  <c r="C10" i="1"/>
  <c r="K8" i="1"/>
  <c r="L8" i="1" s="1"/>
  <c r="G8" i="1"/>
  <c r="H8" i="1" s="1"/>
  <c r="D10" i="1" l="1"/>
  <c r="C11" i="1"/>
  <c r="G9" i="1"/>
  <c r="H9" i="1" s="1"/>
  <c r="K9" i="1"/>
  <c r="L9" i="1" s="1"/>
  <c r="D11" i="1" l="1"/>
  <c r="C12" i="1"/>
  <c r="K10" i="1"/>
  <c r="L10" i="1" s="1"/>
  <c r="G10" i="1"/>
  <c r="H10" i="1" s="1"/>
  <c r="D12" i="1" l="1"/>
  <c r="C13" i="1"/>
  <c r="K11" i="1"/>
  <c r="L11" i="1" s="1"/>
  <c r="G11" i="1"/>
  <c r="H11" i="1" s="1"/>
  <c r="D13" i="1" l="1"/>
  <c r="C14" i="1"/>
  <c r="G12" i="1"/>
  <c r="H12" i="1" s="1"/>
  <c r="K12" i="1"/>
  <c r="L12" i="1" s="1"/>
  <c r="D14" i="1" l="1"/>
  <c r="C15" i="1"/>
  <c r="K13" i="1"/>
  <c r="L13" i="1" s="1"/>
  <c r="G13" i="1"/>
  <c r="H13" i="1" s="1"/>
  <c r="D15" i="1" l="1"/>
  <c r="C16" i="1"/>
  <c r="G14" i="1"/>
  <c r="H14" i="1" s="1"/>
  <c r="K14" i="1"/>
  <c r="L14" i="1" s="1"/>
  <c r="D16" i="1" l="1"/>
  <c r="C17" i="1"/>
  <c r="K15" i="1"/>
  <c r="L15" i="1" s="1"/>
  <c r="G15" i="1"/>
  <c r="H15" i="1" s="1"/>
  <c r="D17" i="1" l="1"/>
  <c r="C18" i="1"/>
  <c r="G16" i="1"/>
  <c r="H16" i="1" s="1"/>
  <c r="K16" i="1"/>
  <c r="L16" i="1" s="1"/>
  <c r="D18" i="1" l="1"/>
  <c r="C19" i="1"/>
  <c r="K17" i="1"/>
  <c r="L17" i="1" s="1"/>
  <c r="G17" i="1"/>
  <c r="H17" i="1" s="1"/>
  <c r="D19" i="1" l="1"/>
  <c r="C20" i="1"/>
  <c r="G18" i="1"/>
  <c r="H18" i="1" s="1"/>
  <c r="K18" i="1"/>
  <c r="L18" i="1" s="1"/>
  <c r="D20" i="1" l="1"/>
  <c r="C21" i="1"/>
  <c r="G19" i="1"/>
  <c r="H19" i="1" s="1"/>
  <c r="K19" i="1"/>
  <c r="L19" i="1" s="1"/>
  <c r="D21" i="1" l="1"/>
  <c r="C22" i="1"/>
  <c r="K20" i="1"/>
  <c r="L20" i="1" s="1"/>
  <c r="G20" i="1"/>
  <c r="H20" i="1" s="1"/>
  <c r="D22" i="1" l="1"/>
  <c r="C23" i="1"/>
  <c r="K21" i="1"/>
  <c r="L21" i="1" s="1"/>
  <c r="G21" i="1"/>
  <c r="H21" i="1" s="1"/>
  <c r="D23" i="1" l="1"/>
  <c r="C24" i="1"/>
  <c r="G22" i="1"/>
  <c r="H22" i="1" s="1"/>
  <c r="K22" i="1"/>
  <c r="L22" i="1" s="1"/>
  <c r="D24" i="1" l="1"/>
  <c r="C25" i="1"/>
  <c r="K23" i="1"/>
  <c r="L23" i="1" s="1"/>
  <c r="G23" i="1"/>
  <c r="H23" i="1" s="1"/>
  <c r="D25" i="1" l="1"/>
  <c r="C26" i="1"/>
  <c r="G24" i="1"/>
  <c r="H24" i="1" s="1"/>
  <c r="K24" i="1"/>
  <c r="L24" i="1" s="1"/>
  <c r="D26" i="1" l="1"/>
  <c r="C27" i="1"/>
  <c r="G25" i="1"/>
  <c r="H25" i="1" s="1"/>
  <c r="K25" i="1"/>
  <c r="L25" i="1" s="1"/>
  <c r="D27" i="1" l="1"/>
  <c r="C28" i="1"/>
  <c r="G26" i="1"/>
  <c r="H26" i="1" s="1"/>
  <c r="K26" i="1"/>
  <c r="L26" i="1" s="1"/>
  <c r="D28" i="1" l="1"/>
  <c r="C29" i="1"/>
  <c r="G27" i="1"/>
  <c r="H27" i="1" s="1"/>
  <c r="K27" i="1"/>
  <c r="L27" i="1" s="1"/>
  <c r="D29" i="1" l="1"/>
  <c r="C30" i="1"/>
  <c r="K28" i="1"/>
  <c r="L28" i="1" s="1"/>
  <c r="G28" i="1"/>
  <c r="H28" i="1" s="1"/>
  <c r="D30" i="1" l="1"/>
  <c r="C31" i="1"/>
  <c r="K29" i="1"/>
  <c r="L29" i="1" s="1"/>
  <c r="G29" i="1"/>
  <c r="H29" i="1" s="1"/>
  <c r="D31" i="1" l="1"/>
  <c r="C32" i="1"/>
  <c r="G30" i="1"/>
  <c r="H30" i="1" s="1"/>
  <c r="K30" i="1"/>
  <c r="L30" i="1" s="1"/>
  <c r="D32" i="1" l="1"/>
  <c r="C33" i="1"/>
  <c r="K31" i="1"/>
  <c r="L31" i="1" s="1"/>
  <c r="G31" i="1"/>
  <c r="H31" i="1" s="1"/>
  <c r="D33" i="1" l="1"/>
  <c r="C34" i="1"/>
  <c r="G32" i="1"/>
  <c r="H32" i="1" s="1"/>
  <c r="K32" i="1"/>
  <c r="L32" i="1" s="1"/>
  <c r="D34" i="1" l="1"/>
  <c r="C35" i="1"/>
  <c r="K33" i="1"/>
  <c r="L33" i="1" s="1"/>
  <c r="G33" i="1"/>
  <c r="H33" i="1" s="1"/>
  <c r="D35" i="1" l="1"/>
  <c r="C36" i="1"/>
  <c r="G34" i="1"/>
  <c r="H34" i="1" s="1"/>
  <c r="K34" i="1"/>
  <c r="L34" i="1" s="1"/>
  <c r="D36" i="1" l="1"/>
  <c r="C37" i="1"/>
  <c r="K35" i="1"/>
  <c r="L35" i="1" s="1"/>
  <c r="G35" i="1"/>
  <c r="H35" i="1" s="1"/>
  <c r="D37" i="1" l="1"/>
  <c r="C38" i="1"/>
  <c r="G36" i="1"/>
  <c r="H36" i="1" s="1"/>
  <c r="K36" i="1"/>
  <c r="L36" i="1" s="1"/>
  <c r="D38" i="1" l="1"/>
  <c r="C39" i="1"/>
  <c r="K37" i="1"/>
  <c r="L37" i="1" s="1"/>
  <c r="G37" i="1"/>
  <c r="H37" i="1" s="1"/>
  <c r="D39" i="1" l="1"/>
  <c r="C40" i="1"/>
  <c r="G38" i="1"/>
  <c r="H38" i="1" s="1"/>
  <c r="K38" i="1"/>
  <c r="L38" i="1" s="1"/>
  <c r="D40" i="1" l="1"/>
  <c r="C41" i="1"/>
  <c r="G39" i="1"/>
  <c r="H39" i="1" s="1"/>
  <c r="K39" i="1"/>
  <c r="L39" i="1" s="1"/>
  <c r="D41" i="1" l="1"/>
  <c r="C42" i="1"/>
  <c r="G40" i="1"/>
  <c r="H40" i="1" s="1"/>
  <c r="K40" i="1"/>
  <c r="L40" i="1" s="1"/>
  <c r="D42" i="1" l="1"/>
  <c r="C43" i="1"/>
  <c r="K41" i="1"/>
  <c r="L41" i="1" s="1"/>
  <c r="G41" i="1"/>
  <c r="H41" i="1" s="1"/>
  <c r="D43" i="1" l="1"/>
  <c r="C44" i="1"/>
  <c r="G42" i="1"/>
  <c r="H42" i="1" s="1"/>
  <c r="K42" i="1"/>
  <c r="L42" i="1" s="1"/>
  <c r="D44" i="1" l="1"/>
  <c r="C45" i="1"/>
  <c r="K43" i="1"/>
  <c r="L43" i="1" s="1"/>
  <c r="G43" i="1"/>
  <c r="H43" i="1" s="1"/>
  <c r="D45" i="1" l="1"/>
  <c r="C46" i="1"/>
  <c r="G44" i="1"/>
  <c r="H44" i="1" s="1"/>
  <c r="K44" i="1"/>
  <c r="L44" i="1" s="1"/>
  <c r="D46" i="1" l="1"/>
  <c r="C47" i="1"/>
  <c r="K45" i="1"/>
  <c r="L45" i="1" s="1"/>
  <c r="G45" i="1"/>
  <c r="H45" i="1" s="1"/>
  <c r="D47" i="1" l="1"/>
  <c r="C48" i="1"/>
  <c r="G46" i="1"/>
  <c r="H46" i="1" s="1"/>
  <c r="K46" i="1"/>
  <c r="L46" i="1" s="1"/>
  <c r="D48" i="1" l="1"/>
  <c r="C49" i="1"/>
  <c r="K47" i="1"/>
  <c r="L47" i="1" s="1"/>
  <c r="G47" i="1"/>
  <c r="H47" i="1" s="1"/>
  <c r="D49" i="1" l="1"/>
  <c r="C50" i="1"/>
  <c r="K48" i="1"/>
  <c r="L48" i="1" s="1"/>
  <c r="G48" i="1"/>
  <c r="H48" i="1" s="1"/>
  <c r="D50" i="1" l="1"/>
  <c r="C51" i="1"/>
  <c r="G49" i="1"/>
  <c r="H49" i="1" s="1"/>
  <c r="K49" i="1"/>
  <c r="L49" i="1" s="1"/>
  <c r="D51" i="1" l="1"/>
  <c r="C52" i="1"/>
  <c r="K50" i="1"/>
  <c r="L50" i="1" s="1"/>
  <c r="G50" i="1"/>
  <c r="H50" i="1" s="1"/>
  <c r="D52" i="1" l="1"/>
  <c r="C53" i="1"/>
  <c r="K51" i="1"/>
  <c r="L51" i="1" s="1"/>
  <c r="G51" i="1"/>
  <c r="H51" i="1" s="1"/>
  <c r="D53" i="1" l="1"/>
  <c r="C54" i="1"/>
  <c r="G52" i="1"/>
  <c r="H52" i="1" s="1"/>
  <c r="K52" i="1"/>
  <c r="L52" i="1" s="1"/>
  <c r="D54" i="1" l="1"/>
  <c r="C55" i="1"/>
  <c r="K53" i="1"/>
  <c r="L53" i="1" s="1"/>
  <c r="G53" i="1"/>
  <c r="H53" i="1" s="1"/>
  <c r="D55" i="1" l="1"/>
  <c r="C56" i="1"/>
  <c r="K54" i="1"/>
  <c r="L54" i="1" s="1"/>
  <c r="G54" i="1"/>
  <c r="H54" i="1" s="1"/>
  <c r="D56" i="1" l="1"/>
  <c r="C57" i="1"/>
  <c r="G55" i="1"/>
  <c r="H55" i="1" s="1"/>
  <c r="K55" i="1"/>
  <c r="L55" i="1" s="1"/>
  <c r="D57" i="1" l="1"/>
  <c r="C58" i="1"/>
  <c r="K56" i="1"/>
  <c r="L56" i="1" s="1"/>
  <c r="G56" i="1"/>
  <c r="H56" i="1" s="1"/>
  <c r="D58" i="1" l="1"/>
  <c r="C59" i="1"/>
  <c r="G57" i="1"/>
  <c r="H57" i="1" s="1"/>
  <c r="K57" i="1"/>
  <c r="L57" i="1" s="1"/>
  <c r="D59" i="1" l="1"/>
  <c r="C60" i="1"/>
  <c r="K58" i="1"/>
  <c r="L58" i="1" s="1"/>
  <c r="G58" i="1"/>
  <c r="H58" i="1" s="1"/>
  <c r="D60" i="1" l="1"/>
  <c r="C61" i="1"/>
  <c r="G59" i="1"/>
  <c r="H59" i="1" s="1"/>
  <c r="K59" i="1"/>
  <c r="L59" i="1" s="1"/>
  <c r="D61" i="1" l="1"/>
  <c r="C62" i="1"/>
  <c r="G60" i="1"/>
  <c r="H60" i="1" s="1"/>
  <c r="K60" i="1"/>
  <c r="L60" i="1" s="1"/>
  <c r="D62" i="1" l="1"/>
  <c r="C63" i="1"/>
  <c r="G61" i="1"/>
  <c r="H61" i="1" s="1"/>
  <c r="K61" i="1"/>
  <c r="L61" i="1" s="1"/>
  <c r="D63" i="1" l="1"/>
  <c r="C64" i="1"/>
  <c r="K62" i="1"/>
  <c r="L62" i="1" s="1"/>
  <c r="G62" i="1"/>
  <c r="H62" i="1" s="1"/>
  <c r="D64" i="1" l="1"/>
  <c r="C65" i="1"/>
  <c r="K63" i="1"/>
  <c r="L63" i="1" s="1"/>
  <c r="G63" i="1"/>
  <c r="H63" i="1" s="1"/>
  <c r="D65" i="1" l="1"/>
  <c r="C66" i="1"/>
  <c r="K64" i="1"/>
  <c r="L64" i="1" s="1"/>
  <c r="G64" i="1"/>
  <c r="H64" i="1" s="1"/>
  <c r="D66" i="1" l="1"/>
  <c r="C67" i="1"/>
  <c r="G65" i="1"/>
  <c r="H65" i="1" s="1"/>
  <c r="K65" i="1"/>
  <c r="L65" i="1" s="1"/>
  <c r="D67" i="1" l="1"/>
  <c r="C68" i="1"/>
  <c r="K66" i="1"/>
  <c r="L66" i="1" s="1"/>
  <c r="G66" i="1"/>
  <c r="H66" i="1" s="1"/>
  <c r="D68" i="1" l="1"/>
  <c r="C69" i="1"/>
  <c r="K67" i="1"/>
  <c r="L67" i="1" s="1"/>
  <c r="G67" i="1"/>
  <c r="H67" i="1" s="1"/>
  <c r="D69" i="1" l="1"/>
  <c r="C70" i="1"/>
  <c r="K68" i="1"/>
  <c r="L68" i="1" s="1"/>
  <c r="G68" i="1"/>
  <c r="H68" i="1" s="1"/>
  <c r="D70" i="1" l="1"/>
  <c r="C71" i="1"/>
  <c r="G69" i="1"/>
  <c r="H69" i="1" s="1"/>
  <c r="K69" i="1"/>
  <c r="L69" i="1" s="1"/>
  <c r="D71" i="1" l="1"/>
  <c r="C72" i="1"/>
  <c r="K70" i="1"/>
  <c r="L70" i="1" s="1"/>
  <c r="G70" i="1"/>
  <c r="H70" i="1" s="1"/>
  <c r="D72" i="1" l="1"/>
  <c r="C73" i="1"/>
  <c r="G71" i="1"/>
  <c r="H71" i="1" s="1"/>
  <c r="K71" i="1"/>
  <c r="L71" i="1" s="1"/>
  <c r="D73" i="1" l="1"/>
  <c r="C74" i="1"/>
  <c r="K72" i="1"/>
  <c r="L72" i="1" s="1"/>
  <c r="G72" i="1"/>
  <c r="H72" i="1" s="1"/>
  <c r="D74" i="1" l="1"/>
  <c r="C75" i="1"/>
  <c r="G73" i="1"/>
  <c r="H73" i="1" s="1"/>
  <c r="K73" i="1"/>
  <c r="L73" i="1" s="1"/>
  <c r="D75" i="1" l="1"/>
  <c r="C76" i="1"/>
  <c r="G74" i="1"/>
  <c r="H74" i="1" s="1"/>
  <c r="K74" i="1"/>
  <c r="L74" i="1" s="1"/>
  <c r="D76" i="1" l="1"/>
  <c r="C77" i="1"/>
  <c r="K75" i="1"/>
  <c r="L75" i="1" s="1"/>
  <c r="G75" i="1"/>
  <c r="H75" i="1" s="1"/>
  <c r="D77" i="1" l="1"/>
  <c r="C78" i="1"/>
  <c r="G76" i="1"/>
  <c r="H76" i="1" s="1"/>
  <c r="K76" i="1"/>
  <c r="L76" i="1" s="1"/>
  <c r="D78" i="1" l="1"/>
  <c r="C79" i="1"/>
  <c r="G77" i="1"/>
  <c r="H77" i="1" s="1"/>
  <c r="K77" i="1"/>
  <c r="L77" i="1" s="1"/>
  <c r="D79" i="1" l="1"/>
  <c r="C80" i="1"/>
  <c r="K78" i="1"/>
  <c r="L78" i="1" s="1"/>
  <c r="G78" i="1"/>
  <c r="H78" i="1" s="1"/>
  <c r="D80" i="1" l="1"/>
  <c r="C81" i="1"/>
  <c r="G79" i="1"/>
  <c r="H79" i="1" s="1"/>
  <c r="K79" i="1"/>
  <c r="L79" i="1" s="1"/>
  <c r="D81" i="1" l="1"/>
  <c r="C82" i="1"/>
  <c r="G80" i="1"/>
  <c r="H80" i="1" s="1"/>
  <c r="K80" i="1"/>
  <c r="L80" i="1" s="1"/>
  <c r="D82" i="1" l="1"/>
  <c r="C83" i="1"/>
  <c r="G81" i="1"/>
  <c r="H81" i="1" s="1"/>
  <c r="K81" i="1"/>
  <c r="L81" i="1" s="1"/>
  <c r="D83" i="1" l="1"/>
  <c r="C84" i="1"/>
  <c r="G82" i="1"/>
  <c r="H82" i="1" s="1"/>
  <c r="K82" i="1"/>
  <c r="L82" i="1" s="1"/>
  <c r="D84" i="1" l="1"/>
  <c r="C85" i="1"/>
  <c r="K83" i="1"/>
  <c r="L83" i="1" s="1"/>
  <c r="G83" i="1"/>
  <c r="H83" i="1" s="1"/>
  <c r="D85" i="1" l="1"/>
  <c r="C86" i="1"/>
  <c r="K84" i="1"/>
  <c r="L84" i="1" s="1"/>
  <c r="G84" i="1"/>
  <c r="H84" i="1" s="1"/>
  <c r="D86" i="1" l="1"/>
  <c r="C87" i="1"/>
  <c r="G85" i="1"/>
  <c r="H85" i="1" s="1"/>
  <c r="K85" i="1"/>
  <c r="L85" i="1" s="1"/>
  <c r="D87" i="1" l="1"/>
  <c r="C88" i="1"/>
  <c r="K86" i="1"/>
  <c r="L86" i="1" s="1"/>
  <c r="G86" i="1"/>
  <c r="H86" i="1" s="1"/>
  <c r="D88" i="1" l="1"/>
  <c r="C89" i="1"/>
  <c r="K87" i="1"/>
  <c r="L87" i="1" s="1"/>
  <c r="G87" i="1"/>
  <c r="H87" i="1" s="1"/>
  <c r="D89" i="1" l="1"/>
  <c r="C90" i="1"/>
  <c r="G88" i="1"/>
  <c r="H88" i="1" s="1"/>
  <c r="K88" i="1"/>
  <c r="L88" i="1" s="1"/>
  <c r="D90" i="1" l="1"/>
  <c r="C91" i="1"/>
  <c r="G89" i="1"/>
  <c r="H89" i="1" s="1"/>
  <c r="K89" i="1"/>
  <c r="L89" i="1" s="1"/>
  <c r="D91" i="1" l="1"/>
  <c r="C92" i="1"/>
  <c r="K90" i="1"/>
  <c r="L90" i="1" s="1"/>
  <c r="G90" i="1"/>
  <c r="H90" i="1" s="1"/>
  <c r="D92" i="1" l="1"/>
  <c r="C93" i="1"/>
  <c r="K91" i="1"/>
  <c r="L91" i="1" s="1"/>
  <c r="G91" i="1"/>
  <c r="H91" i="1" s="1"/>
  <c r="D93" i="1" l="1"/>
  <c r="C94" i="1"/>
  <c r="K92" i="1"/>
  <c r="L92" i="1" s="1"/>
  <c r="G92" i="1"/>
  <c r="H92" i="1" s="1"/>
  <c r="D94" i="1" l="1"/>
  <c r="C95" i="1"/>
  <c r="G93" i="1"/>
  <c r="H93" i="1" s="1"/>
  <c r="K93" i="1"/>
  <c r="L93" i="1" s="1"/>
  <c r="D95" i="1" l="1"/>
  <c r="C96" i="1"/>
  <c r="G94" i="1"/>
  <c r="H94" i="1" s="1"/>
  <c r="K94" i="1"/>
  <c r="L94" i="1" s="1"/>
  <c r="D96" i="1" l="1"/>
  <c r="C97" i="1"/>
  <c r="K95" i="1"/>
  <c r="L95" i="1" s="1"/>
  <c r="G95" i="1"/>
  <c r="H95" i="1" s="1"/>
  <c r="D97" i="1" l="1"/>
  <c r="C98" i="1"/>
  <c r="G96" i="1"/>
  <c r="H96" i="1" s="1"/>
  <c r="K96" i="1"/>
  <c r="L96" i="1" s="1"/>
  <c r="D98" i="1" l="1"/>
  <c r="C99" i="1"/>
  <c r="G97" i="1"/>
  <c r="H97" i="1" s="1"/>
  <c r="K97" i="1"/>
  <c r="L97" i="1" s="1"/>
  <c r="D99" i="1" l="1"/>
  <c r="C100" i="1"/>
  <c r="K98" i="1"/>
  <c r="L98" i="1" s="1"/>
  <c r="G98" i="1"/>
  <c r="H98" i="1" s="1"/>
  <c r="D100" i="1" l="1"/>
  <c r="C101" i="1"/>
  <c r="K99" i="1"/>
  <c r="L99" i="1" s="1"/>
  <c r="G99" i="1"/>
  <c r="H99" i="1" s="1"/>
  <c r="D101" i="1" l="1"/>
  <c r="C102" i="1"/>
  <c r="K100" i="1"/>
  <c r="L100" i="1" s="1"/>
  <c r="G100" i="1"/>
  <c r="H100" i="1" s="1"/>
  <c r="D102" i="1" l="1"/>
  <c r="C103" i="1"/>
  <c r="G101" i="1"/>
  <c r="H101" i="1" s="1"/>
  <c r="K101" i="1"/>
  <c r="L101" i="1" s="1"/>
  <c r="D103" i="1" l="1"/>
  <c r="C104" i="1"/>
  <c r="K102" i="1"/>
  <c r="L102" i="1" s="1"/>
  <c r="G102" i="1"/>
  <c r="H102" i="1" s="1"/>
  <c r="D104" i="1" l="1"/>
  <c r="C105" i="1"/>
  <c r="G103" i="1"/>
  <c r="H103" i="1" s="1"/>
  <c r="K103" i="1"/>
  <c r="L103" i="1" s="1"/>
  <c r="D105" i="1" l="1"/>
  <c r="C106" i="1"/>
  <c r="G104" i="1"/>
  <c r="H104" i="1" s="1"/>
  <c r="K104" i="1"/>
  <c r="L104" i="1" s="1"/>
  <c r="D106" i="1" l="1"/>
  <c r="C107" i="1"/>
  <c r="G105" i="1"/>
  <c r="H105" i="1" s="1"/>
  <c r="K105" i="1"/>
  <c r="L105" i="1" s="1"/>
  <c r="D107" i="1" l="1"/>
  <c r="C108" i="1"/>
  <c r="K106" i="1"/>
  <c r="L106" i="1" s="1"/>
  <c r="G106" i="1"/>
  <c r="H106" i="1" s="1"/>
  <c r="D108" i="1" l="1"/>
  <c r="C109" i="1"/>
  <c r="K107" i="1"/>
  <c r="L107" i="1" s="1"/>
  <c r="G107" i="1"/>
  <c r="H107" i="1" s="1"/>
  <c r="D109" i="1" l="1"/>
  <c r="C110" i="1"/>
  <c r="K108" i="1"/>
  <c r="L108" i="1" s="1"/>
  <c r="G108" i="1"/>
  <c r="H108" i="1" s="1"/>
  <c r="D110" i="1" l="1"/>
  <c r="C111" i="1"/>
  <c r="G109" i="1"/>
  <c r="H109" i="1" s="1"/>
  <c r="K109" i="1"/>
  <c r="L109" i="1" s="1"/>
  <c r="D111" i="1" l="1"/>
  <c r="C112" i="1"/>
  <c r="K110" i="1"/>
  <c r="L110" i="1" s="1"/>
  <c r="G110" i="1"/>
  <c r="H110" i="1" s="1"/>
  <c r="D112" i="1" l="1"/>
  <c r="C113" i="1"/>
  <c r="G111" i="1"/>
  <c r="H111" i="1" s="1"/>
  <c r="K111" i="1"/>
  <c r="L111" i="1" s="1"/>
  <c r="D113" i="1" l="1"/>
  <c r="C114" i="1"/>
  <c r="G112" i="1"/>
  <c r="H112" i="1" s="1"/>
  <c r="K112" i="1"/>
  <c r="L112" i="1" s="1"/>
  <c r="D114" i="1" l="1"/>
  <c r="C115" i="1"/>
  <c r="G113" i="1"/>
  <c r="H113" i="1" s="1"/>
  <c r="K113" i="1"/>
  <c r="L113" i="1" s="1"/>
  <c r="D115" i="1" l="1"/>
  <c r="C116" i="1"/>
  <c r="K114" i="1"/>
  <c r="L114" i="1" s="1"/>
  <c r="G114" i="1"/>
  <c r="H114" i="1" s="1"/>
  <c r="D116" i="1" l="1"/>
  <c r="C117" i="1"/>
  <c r="K115" i="1"/>
  <c r="L115" i="1" s="1"/>
  <c r="G115" i="1"/>
  <c r="H115" i="1" s="1"/>
  <c r="D117" i="1" l="1"/>
  <c r="C118" i="1"/>
  <c r="G116" i="1"/>
  <c r="H116" i="1" s="1"/>
  <c r="K116" i="1"/>
  <c r="L116" i="1" s="1"/>
  <c r="D118" i="1" l="1"/>
  <c r="C119" i="1"/>
  <c r="G117" i="1"/>
  <c r="H117" i="1" s="1"/>
  <c r="K117" i="1"/>
  <c r="L117" i="1" s="1"/>
  <c r="D119" i="1" l="1"/>
  <c r="C120" i="1"/>
  <c r="G118" i="1"/>
  <c r="H118" i="1" s="1"/>
  <c r="K118" i="1"/>
  <c r="L118" i="1" s="1"/>
  <c r="D120" i="1" l="1"/>
  <c r="C121" i="1"/>
  <c r="G119" i="1"/>
  <c r="H119" i="1" s="1"/>
  <c r="K119" i="1"/>
  <c r="L119" i="1" s="1"/>
  <c r="D121" i="1" l="1"/>
  <c r="C122" i="1"/>
  <c r="K120" i="1"/>
  <c r="L120" i="1" s="1"/>
  <c r="G120" i="1"/>
  <c r="H120" i="1" s="1"/>
  <c r="D122" i="1" l="1"/>
  <c r="C123" i="1"/>
  <c r="K121" i="1"/>
  <c r="L121" i="1" s="1"/>
  <c r="G121" i="1"/>
  <c r="H121" i="1" s="1"/>
  <c r="D123" i="1" l="1"/>
  <c r="C124" i="1"/>
  <c r="G122" i="1"/>
  <c r="H122" i="1" s="1"/>
  <c r="K122" i="1"/>
  <c r="L122" i="1" s="1"/>
  <c r="D124" i="1" l="1"/>
  <c r="C125" i="1"/>
  <c r="G123" i="1"/>
  <c r="H123" i="1" s="1"/>
  <c r="K123" i="1"/>
  <c r="L123" i="1" s="1"/>
  <c r="D125" i="1" l="1"/>
  <c r="C126" i="1"/>
  <c r="G124" i="1"/>
  <c r="H124" i="1" s="1"/>
  <c r="K124" i="1"/>
  <c r="L124" i="1" s="1"/>
  <c r="D126" i="1" l="1"/>
  <c r="C127" i="1"/>
  <c r="G125" i="1"/>
  <c r="H125" i="1" s="1"/>
  <c r="K125" i="1"/>
  <c r="L125" i="1" s="1"/>
  <c r="D127" i="1" l="1"/>
  <c r="C128" i="1"/>
  <c r="K126" i="1"/>
  <c r="L126" i="1" s="1"/>
  <c r="G126" i="1"/>
  <c r="H126" i="1" s="1"/>
  <c r="D128" i="1" l="1"/>
  <c r="C129" i="1"/>
  <c r="G127" i="1"/>
  <c r="H127" i="1" s="1"/>
  <c r="K127" i="1"/>
  <c r="L127" i="1" s="1"/>
  <c r="D129" i="1" l="1"/>
  <c r="C130" i="1"/>
  <c r="K128" i="1"/>
  <c r="L128" i="1" s="1"/>
  <c r="G128" i="1"/>
  <c r="H128" i="1" s="1"/>
  <c r="D130" i="1" l="1"/>
  <c r="C131" i="1"/>
  <c r="G129" i="1"/>
  <c r="H129" i="1" s="1"/>
  <c r="K129" i="1"/>
  <c r="L129" i="1" s="1"/>
  <c r="D131" i="1" l="1"/>
  <c r="C132" i="1"/>
  <c r="K130" i="1"/>
  <c r="L130" i="1" s="1"/>
  <c r="G130" i="1"/>
  <c r="H130" i="1" s="1"/>
  <c r="D132" i="1" l="1"/>
  <c r="C133" i="1"/>
  <c r="G131" i="1"/>
  <c r="H131" i="1" s="1"/>
  <c r="K131" i="1"/>
  <c r="L131" i="1" s="1"/>
  <c r="D133" i="1" l="1"/>
  <c r="C134" i="1"/>
  <c r="G132" i="1"/>
  <c r="H132" i="1" s="1"/>
  <c r="K132" i="1"/>
  <c r="L132" i="1" s="1"/>
  <c r="D134" i="1" l="1"/>
  <c r="C135" i="1"/>
  <c r="G133" i="1"/>
  <c r="H133" i="1" s="1"/>
  <c r="K133" i="1"/>
  <c r="L133" i="1" s="1"/>
  <c r="D135" i="1" l="1"/>
  <c r="C136" i="1"/>
  <c r="K134" i="1"/>
  <c r="L134" i="1" s="1"/>
  <c r="G134" i="1"/>
  <c r="H134" i="1" s="1"/>
  <c r="D136" i="1" l="1"/>
  <c r="C137" i="1"/>
  <c r="G135" i="1"/>
  <c r="H135" i="1" s="1"/>
  <c r="K135" i="1"/>
  <c r="L135" i="1" s="1"/>
  <c r="D137" i="1" l="1"/>
  <c r="C138" i="1"/>
  <c r="G136" i="1"/>
  <c r="H136" i="1" s="1"/>
  <c r="K136" i="1"/>
  <c r="L136" i="1" s="1"/>
  <c r="D138" i="1" l="1"/>
  <c r="C139" i="1"/>
  <c r="K137" i="1"/>
  <c r="L137" i="1" s="1"/>
  <c r="G137" i="1"/>
  <c r="H137" i="1" s="1"/>
  <c r="D139" i="1" l="1"/>
  <c r="C140" i="1"/>
  <c r="G138" i="1"/>
  <c r="H138" i="1" s="1"/>
  <c r="K138" i="1"/>
  <c r="L138" i="1" s="1"/>
  <c r="D140" i="1" l="1"/>
  <c r="C141" i="1"/>
  <c r="K139" i="1"/>
  <c r="L139" i="1" s="1"/>
  <c r="G139" i="1"/>
  <c r="H139" i="1" s="1"/>
  <c r="D141" i="1" l="1"/>
  <c r="C142" i="1"/>
  <c r="G140" i="1"/>
  <c r="H140" i="1" s="1"/>
  <c r="K140" i="1"/>
  <c r="L140" i="1" s="1"/>
  <c r="D142" i="1" l="1"/>
  <c r="C143" i="1"/>
  <c r="G141" i="1"/>
  <c r="H141" i="1" s="1"/>
  <c r="K141" i="1"/>
  <c r="L141" i="1" s="1"/>
  <c r="D143" i="1" l="1"/>
  <c r="C144" i="1"/>
  <c r="K142" i="1"/>
  <c r="L142" i="1" s="1"/>
  <c r="G142" i="1"/>
  <c r="H142" i="1" s="1"/>
  <c r="D144" i="1" l="1"/>
  <c r="C145" i="1"/>
  <c r="K143" i="1"/>
  <c r="L143" i="1" s="1"/>
  <c r="G143" i="1"/>
  <c r="H143" i="1" s="1"/>
  <c r="D145" i="1" l="1"/>
  <c r="C146" i="1"/>
  <c r="G144" i="1"/>
  <c r="H144" i="1" s="1"/>
  <c r="K144" i="1"/>
  <c r="L144" i="1" s="1"/>
  <c r="D146" i="1" l="1"/>
  <c r="C147" i="1"/>
  <c r="G145" i="1"/>
  <c r="H145" i="1" s="1"/>
  <c r="K145" i="1"/>
  <c r="L145" i="1" s="1"/>
  <c r="D147" i="1" l="1"/>
  <c r="C148" i="1"/>
  <c r="G146" i="1"/>
  <c r="H146" i="1" s="1"/>
  <c r="K146" i="1"/>
  <c r="L146" i="1" s="1"/>
  <c r="D148" i="1" l="1"/>
  <c r="C149" i="1"/>
  <c r="K147" i="1"/>
  <c r="L147" i="1" s="1"/>
  <c r="G147" i="1"/>
  <c r="H147" i="1" s="1"/>
  <c r="D149" i="1" l="1"/>
  <c r="C150" i="1"/>
  <c r="G148" i="1"/>
  <c r="H148" i="1" s="1"/>
  <c r="K148" i="1"/>
  <c r="L148" i="1" s="1"/>
  <c r="D150" i="1" l="1"/>
  <c r="C151" i="1"/>
  <c r="G149" i="1"/>
  <c r="H149" i="1" s="1"/>
  <c r="K149" i="1"/>
  <c r="L149" i="1" s="1"/>
  <c r="D151" i="1" l="1"/>
  <c r="C152" i="1"/>
  <c r="G150" i="1"/>
  <c r="H150" i="1" s="1"/>
  <c r="K150" i="1"/>
  <c r="L150" i="1" s="1"/>
  <c r="D152" i="1" l="1"/>
  <c r="C153" i="1"/>
  <c r="K151" i="1"/>
  <c r="L151" i="1" s="1"/>
  <c r="G151" i="1"/>
  <c r="H151" i="1" s="1"/>
  <c r="D153" i="1" l="1"/>
  <c r="C154" i="1"/>
  <c r="G152" i="1"/>
  <c r="H152" i="1" s="1"/>
  <c r="K152" i="1"/>
  <c r="L152" i="1" s="1"/>
  <c r="D154" i="1" l="1"/>
  <c r="C155" i="1"/>
  <c r="G153" i="1"/>
  <c r="H153" i="1" s="1"/>
  <c r="K153" i="1"/>
  <c r="L153" i="1" s="1"/>
  <c r="D155" i="1" l="1"/>
  <c r="C156" i="1"/>
  <c r="K154" i="1"/>
  <c r="L154" i="1" s="1"/>
  <c r="G154" i="1"/>
  <c r="H154" i="1" s="1"/>
  <c r="D156" i="1" l="1"/>
  <c r="C157" i="1"/>
  <c r="G155" i="1"/>
  <c r="H155" i="1" s="1"/>
  <c r="K155" i="1"/>
  <c r="L155" i="1" s="1"/>
  <c r="D157" i="1" l="1"/>
  <c r="C158" i="1"/>
  <c r="G156" i="1"/>
  <c r="H156" i="1" s="1"/>
  <c r="K156" i="1"/>
  <c r="L156" i="1" s="1"/>
  <c r="D158" i="1" l="1"/>
  <c r="C159" i="1"/>
  <c r="G157" i="1"/>
  <c r="H157" i="1" s="1"/>
  <c r="K157" i="1"/>
  <c r="L157" i="1" s="1"/>
  <c r="D159" i="1" l="1"/>
  <c r="C160" i="1"/>
  <c r="K158" i="1"/>
  <c r="L158" i="1" s="1"/>
  <c r="G158" i="1"/>
  <c r="H158" i="1" s="1"/>
  <c r="D160" i="1" l="1"/>
  <c r="C161" i="1"/>
  <c r="G159" i="1"/>
  <c r="H159" i="1" s="1"/>
  <c r="K159" i="1"/>
  <c r="L159" i="1" s="1"/>
  <c r="D161" i="1" l="1"/>
  <c r="C162" i="1"/>
  <c r="K160" i="1"/>
  <c r="L160" i="1" s="1"/>
  <c r="G160" i="1"/>
  <c r="H160" i="1" s="1"/>
  <c r="D162" i="1" l="1"/>
  <c r="C163" i="1"/>
  <c r="K161" i="1"/>
  <c r="L161" i="1" s="1"/>
  <c r="G161" i="1"/>
  <c r="H161" i="1" s="1"/>
  <c r="D163" i="1" l="1"/>
  <c r="C164" i="1"/>
  <c r="G162" i="1"/>
  <c r="H162" i="1" s="1"/>
  <c r="K162" i="1"/>
  <c r="L162" i="1" s="1"/>
  <c r="D164" i="1" l="1"/>
  <c r="C165" i="1"/>
  <c r="G163" i="1"/>
  <c r="H163" i="1" s="1"/>
  <c r="K163" i="1"/>
  <c r="L163" i="1" s="1"/>
  <c r="D165" i="1" l="1"/>
  <c r="C166" i="1"/>
  <c r="G164" i="1"/>
  <c r="H164" i="1" s="1"/>
  <c r="K164" i="1"/>
  <c r="L164" i="1" s="1"/>
  <c r="D166" i="1" l="1"/>
  <c r="C167" i="1"/>
  <c r="G165" i="1"/>
  <c r="H165" i="1" s="1"/>
  <c r="K165" i="1"/>
  <c r="L165" i="1" s="1"/>
  <c r="D167" i="1" l="1"/>
  <c r="C168" i="1"/>
  <c r="G166" i="1"/>
  <c r="H166" i="1" s="1"/>
  <c r="K166" i="1"/>
  <c r="L166" i="1" s="1"/>
  <c r="D168" i="1" l="1"/>
  <c r="C169" i="1"/>
  <c r="G167" i="1"/>
  <c r="H167" i="1" s="1"/>
  <c r="K167" i="1"/>
  <c r="L167" i="1" s="1"/>
  <c r="D169" i="1" l="1"/>
  <c r="C170" i="1"/>
  <c r="K168" i="1"/>
  <c r="L168" i="1" s="1"/>
  <c r="G168" i="1"/>
  <c r="H168" i="1" s="1"/>
  <c r="D170" i="1" l="1"/>
  <c r="C171" i="1"/>
  <c r="K169" i="1"/>
  <c r="L169" i="1" s="1"/>
  <c r="G169" i="1"/>
  <c r="H169" i="1" s="1"/>
  <c r="D171" i="1" l="1"/>
  <c r="C172" i="1"/>
  <c r="G170" i="1"/>
  <c r="H170" i="1" s="1"/>
  <c r="K170" i="1"/>
  <c r="L170" i="1" s="1"/>
  <c r="D172" i="1" l="1"/>
  <c r="C173" i="1"/>
  <c r="G171" i="1"/>
  <c r="H171" i="1" s="1"/>
  <c r="K171" i="1"/>
  <c r="L171" i="1" s="1"/>
  <c r="D173" i="1" l="1"/>
  <c r="C174" i="1"/>
  <c r="K172" i="1"/>
  <c r="L172" i="1" s="1"/>
  <c r="G172" i="1"/>
  <c r="H172" i="1" s="1"/>
  <c r="D174" i="1" l="1"/>
  <c r="C175" i="1"/>
  <c r="G173" i="1"/>
  <c r="H173" i="1" s="1"/>
  <c r="K173" i="1"/>
  <c r="L173" i="1" s="1"/>
  <c r="D175" i="1" l="1"/>
  <c r="C176" i="1"/>
  <c r="G174" i="1"/>
  <c r="H174" i="1" s="1"/>
  <c r="K174" i="1"/>
  <c r="L174" i="1" s="1"/>
  <c r="D176" i="1" l="1"/>
  <c r="C177" i="1"/>
  <c r="G175" i="1"/>
  <c r="H175" i="1" s="1"/>
  <c r="K175" i="1"/>
  <c r="L175" i="1" s="1"/>
  <c r="D177" i="1" l="1"/>
  <c r="C178" i="1"/>
  <c r="K176" i="1"/>
  <c r="L176" i="1" s="1"/>
  <c r="G176" i="1"/>
  <c r="H176" i="1" s="1"/>
  <c r="D178" i="1" l="1"/>
  <c r="C179" i="1"/>
  <c r="G177" i="1"/>
  <c r="H177" i="1" s="1"/>
  <c r="K177" i="1"/>
  <c r="L177" i="1" s="1"/>
  <c r="D179" i="1" l="1"/>
  <c r="C180" i="1"/>
  <c r="G178" i="1"/>
  <c r="H178" i="1" s="1"/>
  <c r="K178" i="1"/>
  <c r="L178" i="1" s="1"/>
  <c r="D180" i="1" l="1"/>
  <c r="C181" i="1"/>
  <c r="K179" i="1"/>
  <c r="L179" i="1" s="1"/>
  <c r="G179" i="1"/>
  <c r="H179" i="1" s="1"/>
  <c r="D181" i="1" l="1"/>
  <c r="C182" i="1"/>
  <c r="K180" i="1"/>
  <c r="L180" i="1" s="1"/>
  <c r="G180" i="1"/>
  <c r="H180" i="1" s="1"/>
  <c r="D182" i="1" l="1"/>
  <c r="C183" i="1"/>
  <c r="G181" i="1"/>
  <c r="H181" i="1" s="1"/>
  <c r="K181" i="1"/>
  <c r="L181" i="1" s="1"/>
  <c r="D183" i="1" l="1"/>
  <c r="C184" i="1"/>
  <c r="G182" i="1"/>
  <c r="H182" i="1" s="1"/>
  <c r="K182" i="1"/>
  <c r="L182" i="1" s="1"/>
  <c r="D184" i="1" l="1"/>
  <c r="C185" i="1"/>
  <c r="G183" i="1"/>
  <c r="H183" i="1" s="1"/>
  <c r="K183" i="1"/>
  <c r="L183" i="1" s="1"/>
  <c r="D185" i="1" l="1"/>
  <c r="C186" i="1"/>
  <c r="G184" i="1"/>
  <c r="H184" i="1" s="1"/>
  <c r="K184" i="1"/>
  <c r="L184" i="1" s="1"/>
  <c r="D186" i="1" l="1"/>
  <c r="C187" i="1"/>
  <c r="G185" i="1"/>
  <c r="H185" i="1" s="1"/>
  <c r="K185" i="1"/>
  <c r="L185" i="1" s="1"/>
  <c r="D187" i="1" l="1"/>
  <c r="C188" i="1"/>
  <c r="K186" i="1"/>
  <c r="L186" i="1" s="1"/>
  <c r="G186" i="1"/>
  <c r="H186" i="1" s="1"/>
  <c r="D188" i="1" l="1"/>
  <c r="C189" i="1"/>
  <c r="G187" i="1"/>
  <c r="H187" i="1" s="1"/>
  <c r="K187" i="1"/>
  <c r="L187" i="1" s="1"/>
  <c r="D189" i="1" l="1"/>
  <c r="C190" i="1"/>
  <c r="G188" i="1"/>
  <c r="H188" i="1" s="1"/>
  <c r="K188" i="1"/>
  <c r="L188" i="1" s="1"/>
  <c r="D190" i="1" l="1"/>
  <c r="C191" i="1"/>
  <c r="G189" i="1"/>
  <c r="H189" i="1" s="1"/>
  <c r="K189" i="1"/>
  <c r="L189" i="1" s="1"/>
  <c r="D191" i="1" l="1"/>
  <c r="C192" i="1"/>
  <c r="G190" i="1"/>
  <c r="H190" i="1" s="1"/>
  <c r="K190" i="1"/>
  <c r="L190" i="1" s="1"/>
  <c r="D192" i="1" l="1"/>
  <c r="C193" i="1"/>
  <c r="K191" i="1"/>
  <c r="L191" i="1" s="1"/>
  <c r="G191" i="1"/>
  <c r="H191" i="1" s="1"/>
  <c r="D193" i="1" l="1"/>
  <c r="C194" i="1"/>
  <c r="G192" i="1"/>
  <c r="H192" i="1" s="1"/>
  <c r="K192" i="1"/>
  <c r="L192" i="1" s="1"/>
  <c r="D194" i="1" l="1"/>
  <c r="C195" i="1"/>
  <c r="G193" i="1"/>
  <c r="H193" i="1" s="1"/>
  <c r="K193" i="1"/>
  <c r="L193" i="1" s="1"/>
  <c r="D195" i="1" l="1"/>
  <c r="C196" i="1"/>
  <c r="G194" i="1"/>
  <c r="H194" i="1" s="1"/>
  <c r="K194" i="1"/>
  <c r="L194" i="1" s="1"/>
  <c r="D196" i="1" l="1"/>
  <c r="C197" i="1"/>
  <c r="G195" i="1"/>
  <c r="H195" i="1" s="1"/>
  <c r="K195" i="1"/>
  <c r="L195" i="1" s="1"/>
  <c r="D197" i="1" l="1"/>
  <c r="C198" i="1"/>
  <c r="K196" i="1"/>
  <c r="L196" i="1" s="1"/>
  <c r="G196" i="1"/>
  <c r="H196" i="1" s="1"/>
  <c r="D198" i="1" l="1"/>
  <c r="C199" i="1"/>
  <c r="G197" i="1"/>
  <c r="H197" i="1" s="1"/>
  <c r="K197" i="1"/>
  <c r="L197" i="1" s="1"/>
  <c r="D199" i="1" l="1"/>
  <c r="C200" i="1"/>
  <c r="G198" i="1"/>
  <c r="H198" i="1" s="1"/>
  <c r="K198" i="1"/>
  <c r="L198" i="1" s="1"/>
  <c r="D200" i="1" l="1"/>
  <c r="C201" i="1"/>
  <c r="G199" i="1"/>
  <c r="H199" i="1" s="1"/>
  <c r="K199" i="1"/>
  <c r="L199" i="1" s="1"/>
  <c r="D201" i="1" l="1"/>
  <c r="C202" i="1"/>
  <c r="K200" i="1"/>
  <c r="L200" i="1" s="1"/>
  <c r="G200" i="1"/>
  <c r="H200" i="1" s="1"/>
  <c r="D202" i="1" l="1"/>
  <c r="C203" i="1"/>
  <c r="G201" i="1"/>
  <c r="H201" i="1" s="1"/>
  <c r="K201" i="1"/>
  <c r="L201" i="1" s="1"/>
  <c r="D203" i="1" l="1"/>
  <c r="C204" i="1"/>
  <c r="G202" i="1"/>
  <c r="H202" i="1" s="1"/>
  <c r="K202" i="1"/>
  <c r="L202" i="1" s="1"/>
  <c r="D204" i="1" l="1"/>
  <c r="C205" i="1"/>
  <c r="G203" i="1"/>
  <c r="H203" i="1" s="1"/>
  <c r="K203" i="1"/>
  <c r="L203" i="1" s="1"/>
  <c r="D205" i="1" l="1"/>
  <c r="C206" i="1"/>
  <c r="K204" i="1"/>
  <c r="L204" i="1" s="1"/>
  <c r="G204" i="1"/>
  <c r="H204" i="1" s="1"/>
  <c r="D206" i="1" l="1"/>
  <c r="C207" i="1"/>
  <c r="G205" i="1"/>
  <c r="H205" i="1" s="1"/>
  <c r="K205" i="1"/>
  <c r="L205" i="1" s="1"/>
  <c r="D207" i="1" l="1"/>
  <c r="C208" i="1"/>
  <c r="K206" i="1"/>
  <c r="L206" i="1" s="1"/>
  <c r="G206" i="1"/>
  <c r="H206" i="1" s="1"/>
  <c r="D208" i="1" l="1"/>
  <c r="C209" i="1"/>
  <c r="G207" i="1"/>
  <c r="H207" i="1" s="1"/>
  <c r="K207" i="1"/>
  <c r="L207" i="1" s="1"/>
  <c r="D209" i="1" l="1"/>
  <c r="C210" i="1"/>
  <c r="K208" i="1"/>
  <c r="L208" i="1" s="1"/>
  <c r="G208" i="1"/>
  <c r="H208" i="1" s="1"/>
  <c r="D210" i="1" l="1"/>
  <c r="C211" i="1"/>
  <c r="G209" i="1"/>
  <c r="H209" i="1" s="1"/>
  <c r="K209" i="1"/>
  <c r="L209" i="1" s="1"/>
  <c r="D211" i="1" l="1"/>
  <c r="C212" i="1"/>
  <c r="G210" i="1"/>
  <c r="H210" i="1" s="1"/>
  <c r="K210" i="1"/>
  <c r="L210" i="1" s="1"/>
  <c r="D212" i="1" l="1"/>
  <c r="C213" i="1"/>
  <c r="G211" i="1"/>
  <c r="H211" i="1" s="1"/>
  <c r="K211" i="1"/>
  <c r="L211" i="1" s="1"/>
  <c r="D213" i="1" l="1"/>
  <c r="C214" i="1"/>
  <c r="G212" i="1"/>
  <c r="H212" i="1" s="1"/>
  <c r="K212" i="1"/>
  <c r="L212" i="1" s="1"/>
  <c r="D214" i="1" l="1"/>
  <c r="C215" i="1"/>
  <c r="K213" i="1"/>
  <c r="L213" i="1" s="1"/>
  <c r="G213" i="1"/>
  <c r="H213" i="1" s="1"/>
  <c r="D215" i="1" l="1"/>
  <c r="C216" i="1"/>
  <c r="K214" i="1"/>
  <c r="L214" i="1" s="1"/>
  <c r="G214" i="1"/>
  <c r="H214" i="1" s="1"/>
  <c r="D216" i="1" l="1"/>
  <c r="C217" i="1"/>
  <c r="G215" i="1"/>
  <c r="H215" i="1" s="1"/>
  <c r="K215" i="1"/>
  <c r="L215" i="1" s="1"/>
  <c r="D217" i="1" l="1"/>
  <c r="C218" i="1"/>
  <c r="K216" i="1"/>
  <c r="L216" i="1" s="1"/>
  <c r="G216" i="1"/>
  <c r="H216" i="1" s="1"/>
  <c r="D218" i="1" l="1"/>
  <c r="C219" i="1"/>
  <c r="G217" i="1"/>
  <c r="H217" i="1" s="1"/>
  <c r="K217" i="1"/>
  <c r="L217" i="1" s="1"/>
  <c r="D219" i="1" l="1"/>
  <c r="C220" i="1"/>
  <c r="K218" i="1"/>
  <c r="L218" i="1" s="1"/>
  <c r="G218" i="1"/>
  <c r="H218" i="1" s="1"/>
  <c r="D220" i="1" l="1"/>
  <c r="C221" i="1"/>
  <c r="G219" i="1"/>
  <c r="H219" i="1" s="1"/>
  <c r="K219" i="1"/>
  <c r="L219" i="1" s="1"/>
  <c r="D221" i="1" l="1"/>
  <c r="C222" i="1"/>
  <c r="G220" i="1"/>
  <c r="H220" i="1" s="1"/>
  <c r="K220" i="1"/>
  <c r="L220" i="1" s="1"/>
  <c r="D222" i="1" l="1"/>
  <c r="C223" i="1"/>
  <c r="G221" i="1"/>
  <c r="H221" i="1" s="1"/>
  <c r="K221" i="1"/>
  <c r="L221" i="1" s="1"/>
  <c r="D223" i="1" l="1"/>
  <c r="C224" i="1"/>
  <c r="K222" i="1"/>
  <c r="L222" i="1" s="1"/>
  <c r="G222" i="1"/>
  <c r="H222" i="1" s="1"/>
  <c r="D224" i="1" l="1"/>
  <c r="C225" i="1"/>
  <c r="K223" i="1"/>
  <c r="L223" i="1" s="1"/>
  <c r="G223" i="1"/>
  <c r="H223" i="1" s="1"/>
  <c r="D225" i="1" l="1"/>
  <c r="C226" i="1"/>
  <c r="K224" i="1"/>
  <c r="L224" i="1" s="1"/>
  <c r="G224" i="1"/>
  <c r="H224" i="1" s="1"/>
  <c r="D226" i="1" l="1"/>
  <c r="C227" i="1"/>
  <c r="G225" i="1"/>
  <c r="H225" i="1" s="1"/>
  <c r="K225" i="1"/>
  <c r="L225" i="1" s="1"/>
  <c r="D227" i="1" l="1"/>
  <c r="C228" i="1"/>
  <c r="K226" i="1"/>
  <c r="L226" i="1" s="1"/>
  <c r="G226" i="1"/>
  <c r="H226" i="1" s="1"/>
  <c r="D228" i="1" l="1"/>
  <c r="C229" i="1"/>
  <c r="G227" i="1"/>
  <c r="H227" i="1" s="1"/>
  <c r="K227" i="1"/>
  <c r="L227" i="1" s="1"/>
  <c r="D229" i="1" l="1"/>
  <c r="C230" i="1"/>
  <c r="K228" i="1"/>
  <c r="L228" i="1" s="1"/>
  <c r="G228" i="1"/>
  <c r="H228" i="1" s="1"/>
  <c r="D230" i="1" l="1"/>
  <c r="C231" i="1"/>
  <c r="G229" i="1"/>
  <c r="H229" i="1" s="1"/>
  <c r="K229" i="1"/>
  <c r="L229" i="1" s="1"/>
  <c r="D231" i="1" l="1"/>
  <c r="C232" i="1"/>
  <c r="K230" i="1"/>
  <c r="L230" i="1" s="1"/>
  <c r="G230" i="1"/>
  <c r="H230" i="1" s="1"/>
  <c r="D232" i="1" l="1"/>
  <c r="C233" i="1"/>
  <c r="G231" i="1"/>
  <c r="H231" i="1" s="1"/>
  <c r="K231" i="1"/>
  <c r="L231" i="1" s="1"/>
  <c r="D233" i="1" l="1"/>
  <c r="C234" i="1"/>
  <c r="K232" i="1"/>
  <c r="L232" i="1" s="1"/>
  <c r="G232" i="1"/>
  <c r="H232" i="1" s="1"/>
  <c r="D234" i="1" l="1"/>
  <c r="C235" i="1"/>
  <c r="K233" i="1"/>
  <c r="L233" i="1" s="1"/>
  <c r="G233" i="1"/>
  <c r="H233" i="1" s="1"/>
  <c r="D235" i="1" l="1"/>
  <c r="C236" i="1"/>
  <c r="K234" i="1"/>
  <c r="L234" i="1" s="1"/>
  <c r="G234" i="1"/>
  <c r="H234" i="1" s="1"/>
  <c r="D236" i="1" l="1"/>
  <c r="C237" i="1"/>
  <c r="G235" i="1"/>
  <c r="H235" i="1" s="1"/>
  <c r="K235" i="1"/>
  <c r="L235" i="1" s="1"/>
  <c r="D237" i="1" l="1"/>
  <c r="C238" i="1"/>
  <c r="K236" i="1"/>
  <c r="L236" i="1" s="1"/>
  <c r="G236" i="1"/>
  <c r="H236" i="1" s="1"/>
  <c r="D238" i="1" l="1"/>
  <c r="C239" i="1"/>
  <c r="G237" i="1"/>
  <c r="H237" i="1" s="1"/>
  <c r="K237" i="1"/>
  <c r="L237" i="1" s="1"/>
  <c r="D239" i="1" l="1"/>
  <c r="C240" i="1"/>
  <c r="K238" i="1"/>
  <c r="L238" i="1" s="1"/>
  <c r="G238" i="1"/>
  <c r="H238" i="1" s="1"/>
  <c r="D240" i="1" l="1"/>
  <c r="C241" i="1"/>
  <c r="G239" i="1"/>
  <c r="H239" i="1" s="1"/>
  <c r="K239" i="1"/>
  <c r="L239" i="1" s="1"/>
  <c r="D241" i="1" l="1"/>
  <c r="C242" i="1"/>
  <c r="K240" i="1"/>
  <c r="L240" i="1" s="1"/>
  <c r="G240" i="1"/>
  <c r="H240" i="1" s="1"/>
  <c r="D242" i="1" l="1"/>
  <c r="C243" i="1"/>
  <c r="G241" i="1"/>
  <c r="H241" i="1" s="1"/>
  <c r="K241" i="1"/>
  <c r="L241" i="1" s="1"/>
  <c r="D243" i="1" l="1"/>
  <c r="C244" i="1"/>
  <c r="G242" i="1"/>
  <c r="H242" i="1" s="1"/>
  <c r="K242" i="1"/>
  <c r="L242" i="1" s="1"/>
  <c r="D244" i="1" l="1"/>
  <c r="C245" i="1"/>
  <c r="G243" i="1"/>
  <c r="H243" i="1" s="1"/>
  <c r="K243" i="1"/>
  <c r="L243" i="1" s="1"/>
  <c r="D245" i="1" l="1"/>
  <c r="C246" i="1"/>
  <c r="K244" i="1"/>
  <c r="L244" i="1" s="1"/>
  <c r="G244" i="1"/>
  <c r="H244" i="1" s="1"/>
  <c r="D246" i="1" l="1"/>
  <c r="C247" i="1"/>
  <c r="K245" i="1"/>
  <c r="L245" i="1" s="1"/>
  <c r="G245" i="1"/>
  <c r="H245" i="1" s="1"/>
  <c r="D247" i="1" l="1"/>
  <c r="C248" i="1"/>
  <c r="K246" i="1"/>
  <c r="L246" i="1" s="1"/>
  <c r="G246" i="1"/>
  <c r="H246" i="1" s="1"/>
  <c r="D248" i="1" l="1"/>
  <c r="C249" i="1"/>
  <c r="K247" i="1"/>
  <c r="L247" i="1" s="1"/>
  <c r="G247" i="1"/>
  <c r="H247" i="1" s="1"/>
  <c r="D249" i="1" l="1"/>
  <c r="C250" i="1"/>
  <c r="K248" i="1"/>
  <c r="L248" i="1" s="1"/>
  <c r="G248" i="1"/>
  <c r="H248" i="1" s="1"/>
  <c r="D250" i="1" l="1"/>
  <c r="C251" i="1"/>
  <c r="G249" i="1"/>
  <c r="H249" i="1" s="1"/>
  <c r="K249" i="1"/>
  <c r="L249" i="1" s="1"/>
  <c r="D251" i="1" l="1"/>
  <c r="C252" i="1"/>
  <c r="K250" i="1"/>
  <c r="L250" i="1" s="1"/>
  <c r="G250" i="1"/>
  <c r="H250" i="1" s="1"/>
  <c r="D252" i="1" l="1"/>
  <c r="C253" i="1"/>
  <c r="G251" i="1"/>
  <c r="H251" i="1" s="1"/>
  <c r="K251" i="1"/>
  <c r="L251" i="1" s="1"/>
  <c r="D253" i="1" l="1"/>
  <c r="C254" i="1"/>
  <c r="K252" i="1"/>
  <c r="L252" i="1" s="1"/>
  <c r="G252" i="1"/>
  <c r="H252" i="1" s="1"/>
  <c r="D254" i="1" l="1"/>
  <c r="C255" i="1"/>
  <c r="K253" i="1"/>
  <c r="L253" i="1" s="1"/>
  <c r="G253" i="1"/>
  <c r="H253" i="1" s="1"/>
  <c r="D255" i="1" l="1"/>
  <c r="C256" i="1"/>
  <c r="G254" i="1"/>
  <c r="H254" i="1" s="1"/>
  <c r="K254" i="1"/>
  <c r="L254" i="1" s="1"/>
  <c r="D256" i="1" l="1"/>
  <c r="C257" i="1"/>
  <c r="G255" i="1"/>
  <c r="H255" i="1" s="1"/>
  <c r="K255" i="1"/>
  <c r="L255" i="1" s="1"/>
  <c r="D257" i="1" l="1"/>
  <c r="C258" i="1"/>
  <c r="K256" i="1"/>
  <c r="L256" i="1" s="1"/>
  <c r="G256" i="1"/>
  <c r="H256" i="1" s="1"/>
  <c r="D258" i="1" l="1"/>
  <c r="C259" i="1"/>
  <c r="K257" i="1"/>
  <c r="L257" i="1" s="1"/>
  <c r="G257" i="1"/>
  <c r="H257" i="1" s="1"/>
  <c r="D259" i="1" l="1"/>
  <c r="C260" i="1"/>
  <c r="K258" i="1"/>
  <c r="L258" i="1" s="1"/>
  <c r="G258" i="1"/>
  <c r="H258" i="1" s="1"/>
  <c r="D260" i="1" l="1"/>
  <c r="C261" i="1"/>
  <c r="K259" i="1"/>
  <c r="L259" i="1" s="1"/>
  <c r="G259" i="1"/>
  <c r="H259" i="1" s="1"/>
  <c r="D261" i="1" l="1"/>
  <c r="C262" i="1"/>
  <c r="K260" i="1"/>
  <c r="L260" i="1" s="1"/>
  <c r="G260" i="1"/>
  <c r="H260" i="1" s="1"/>
  <c r="D262" i="1" l="1"/>
  <c r="C263" i="1"/>
  <c r="G261" i="1"/>
  <c r="H261" i="1" s="1"/>
  <c r="K261" i="1"/>
  <c r="L261" i="1" s="1"/>
  <c r="D263" i="1" l="1"/>
  <c r="C264" i="1"/>
  <c r="K262" i="1"/>
  <c r="L262" i="1" s="1"/>
  <c r="G262" i="1"/>
  <c r="H262" i="1" s="1"/>
  <c r="D264" i="1" l="1"/>
  <c r="C265" i="1"/>
  <c r="G263" i="1"/>
  <c r="H263" i="1" s="1"/>
  <c r="K263" i="1"/>
  <c r="L263" i="1" s="1"/>
  <c r="D265" i="1" l="1"/>
  <c r="C266" i="1"/>
  <c r="G264" i="1"/>
  <c r="H264" i="1" s="1"/>
  <c r="K264" i="1"/>
  <c r="L264" i="1" s="1"/>
  <c r="D266" i="1" l="1"/>
  <c r="C267" i="1"/>
  <c r="K265" i="1"/>
  <c r="L265" i="1" s="1"/>
  <c r="G265" i="1"/>
  <c r="H265" i="1" s="1"/>
  <c r="D267" i="1" l="1"/>
  <c r="C268" i="1"/>
  <c r="K266" i="1"/>
  <c r="L266" i="1" s="1"/>
  <c r="G266" i="1"/>
  <c r="H266" i="1" s="1"/>
  <c r="D268" i="1" l="1"/>
  <c r="C269" i="1"/>
  <c r="G267" i="1"/>
  <c r="H267" i="1" s="1"/>
  <c r="K267" i="1"/>
  <c r="L267" i="1" s="1"/>
  <c r="D269" i="1" l="1"/>
  <c r="C270" i="1"/>
  <c r="G268" i="1"/>
  <c r="H268" i="1" s="1"/>
  <c r="K268" i="1"/>
  <c r="L268" i="1" s="1"/>
  <c r="D270" i="1" l="1"/>
  <c r="C271" i="1"/>
  <c r="K269" i="1"/>
  <c r="L269" i="1" s="1"/>
  <c r="G269" i="1"/>
  <c r="H269" i="1" s="1"/>
  <c r="D271" i="1" l="1"/>
  <c r="C272" i="1"/>
  <c r="G270" i="1"/>
  <c r="H270" i="1" s="1"/>
  <c r="K270" i="1"/>
  <c r="L270" i="1" s="1"/>
  <c r="D272" i="1" l="1"/>
  <c r="C273" i="1"/>
  <c r="K271" i="1"/>
  <c r="L271" i="1" s="1"/>
  <c r="G271" i="1"/>
  <c r="H271" i="1" s="1"/>
  <c r="D273" i="1" l="1"/>
  <c r="C274" i="1"/>
  <c r="G272" i="1"/>
  <c r="H272" i="1" s="1"/>
  <c r="K272" i="1"/>
  <c r="L272" i="1" s="1"/>
  <c r="D274" i="1" l="1"/>
  <c r="C275" i="1"/>
  <c r="K273" i="1"/>
  <c r="L273" i="1" s="1"/>
  <c r="G273" i="1"/>
  <c r="H273" i="1" s="1"/>
  <c r="D275" i="1" l="1"/>
  <c r="C276" i="1"/>
  <c r="K274" i="1"/>
  <c r="L274" i="1" s="1"/>
  <c r="G274" i="1"/>
  <c r="H274" i="1" s="1"/>
  <c r="D276" i="1" l="1"/>
  <c r="C277" i="1"/>
  <c r="K275" i="1"/>
  <c r="L275" i="1" s="1"/>
  <c r="G275" i="1"/>
  <c r="H275" i="1" s="1"/>
  <c r="D277" i="1" l="1"/>
  <c r="C278" i="1"/>
  <c r="G276" i="1"/>
  <c r="H276" i="1" s="1"/>
  <c r="K276" i="1"/>
  <c r="L276" i="1" s="1"/>
  <c r="D278" i="1" l="1"/>
  <c r="C279" i="1"/>
  <c r="G277" i="1"/>
  <c r="H277" i="1" s="1"/>
  <c r="K277" i="1"/>
  <c r="L277" i="1" s="1"/>
  <c r="D279" i="1" l="1"/>
  <c r="C280" i="1"/>
  <c r="K278" i="1"/>
  <c r="L278" i="1" s="1"/>
  <c r="G278" i="1"/>
  <c r="H278" i="1" s="1"/>
  <c r="D280" i="1" l="1"/>
  <c r="C281" i="1"/>
  <c r="K279" i="1"/>
  <c r="L279" i="1" s="1"/>
  <c r="G279" i="1"/>
  <c r="H279" i="1" s="1"/>
  <c r="D281" i="1" l="1"/>
  <c r="C282" i="1"/>
  <c r="K280" i="1"/>
  <c r="L280" i="1" s="1"/>
  <c r="G280" i="1"/>
  <c r="H280" i="1" s="1"/>
  <c r="D282" i="1" l="1"/>
  <c r="C283" i="1"/>
  <c r="G281" i="1"/>
  <c r="H281" i="1" s="1"/>
  <c r="K281" i="1"/>
  <c r="L281" i="1" s="1"/>
  <c r="D283" i="1" l="1"/>
  <c r="C284" i="1"/>
  <c r="K282" i="1"/>
  <c r="L282" i="1" s="1"/>
  <c r="G282" i="1"/>
  <c r="H282" i="1" s="1"/>
  <c r="D284" i="1" l="1"/>
  <c r="C285" i="1"/>
  <c r="G283" i="1"/>
  <c r="H283" i="1" s="1"/>
  <c r="K283" i="1"/>
  <c r="L283" i="1" s="1"/>
  <c r="D285" i="1" l="1"/>
  <c r="C286" i="1"/>
  <c r="G284" i="1"/>
  <c r="H284" i="1" s="1"/>
  <c r="K284" i="1"/>
  <c r="L284" i="1" s="1"/>
  <c r="D286" i="1" l="1"/>
  <c r="C287" i="1"/>
  <c r="G285" i="1"/>
  <c r="H285" i="1" s="1"/>
  <c r="K285" i="1"/>
  <c r="L285" i="1" s="1"/>
  <c r="D287" i="1" l="1"/>
  <c r="C288" i="1"/>
  <c r="G286" i="1"/>
  <c r="H286" i="1" s="1"/>
  <c r="K286" i="1"/>
  <c r="L286" i="1" s="1"/>
  <c r="D288" i="1" l="1"/>
  <c r="C289" i="1"/>
  <c r="K287" i="1"/>
  <c r="L287" i="1" s="1"/>
  <c r="G287" i="1"/>
  <c r="H287" i="1" s="1"/>
  <c r="D289" i="1" l="1"/>
  <c r="C290" i="1"/>
  <c r="G288" i="1"/>
  <c r="H288" i="1" s="1"/>
  <c r="K288" i="1"/>
  <c r="L288" i="1" s="1"/>
  <c r="D290" i="1" l="1"/>
  <c r="C291" i="1"/>
  <c r="K289" i="1"/>
  <c r="L289" i="1" s="1"/>
  <c r="G289" i="1"/>
  <c r="H289" i="1" s="1"/>
  <c r="D291" i="1" l="1"/>
  <c r="C292" i="1"/>
  <c r="K290" i="1"/>
  <c r="L290" i="1" s="1"/>
  <c r="G290" i="1"/>
  <c r="H290" i="1" s="1"/>
  <c r="D292" i="1" l="1"/>
  <c r="C293" i="1"/>
  <c r="G291" i="1"/>
  <c r="H291" i="1" s="1"/>
  <c r="K291" i="1"/>
  <c r="L291" i="1" s="1"/>
  <c r="D293" i="1" l="1"/>
  <c r="C294" i="1"/>
  <c r="K292" i="1"/>
  <c r="L292" i="1" s="1"/>
  <c r="G292" i="1"/>
  <c r="H292" i="1" s="1"/>
  <c r="D294" i="1" l="1"/>
  <c r="C295" i="1"/>
  <c r="G293" i="1"/>
  <c r="H293" i="1" s="1"/>
  <c r="K293" i="1"/>
  <c r="L293" i="1" s="1"/>
  <c r="D295" i="1" l="1"/>
  <c r="C296" i="1"/>
  <c r="K294" i="1"/>
  <c r="L294" i="1" s="1"/>
  <c r="G294" i="1"/>
  <c r="H294" i="1" s="1"/>
  <c r="D296" i="1" l="1"/>
  <c r="C297" i="1"/>
  <c r="G295" i="1"/>
  <c r="H295" i="1" s="1"/>
  <c r="K295" i="1"/>
  <c r="L295" i="1" s="1"/>
  <c r="D297" i="1" l="1"/>
  <c r="C298" i="1"/>
  <c r="K296" i="1"/>
  <c r="L296" i="1" s="1"/>
  <c r="G296" i="1"/>
  <c r="H296" i="1" s="1"/>
  <c r="D298" i="1" l="1"/>
  <c r="C299" i="1"/>
  <c r="K297" i="1"/>
  <c r="L297" i="1" s="1"/>
  <c r="G297" i="1"/>
  <c r="H297" i="1" s="1"/>
  <c r="D299" i="1" l="1"/>
  <c r="C300" i="1"/>
  <c r="G298" i="1"/>
  <c r="H298" i="1" s="1"/>
  <c r="K298" i="1"/>
  <c r="L298" i="1" s="1"/>
  <c r="D300" i="1" l="1"/>
  <c r="C301" i="1"/>
  <c r="G299" i="1"/>
  <c r="H299" i="1" s="1"/>
  <c r="K299" i="1"/>
  <c r="L299" i="1" s="1"/>
  <c r="D301" i="1" l="1"/>
  <c r="C302" i="1"/>
  <c r="K300" i="1"/>
  <c r="L300" i="1" s="1"/>
  <c r="G300" i="1"/>
  <c r="H300" i="1" s="1"/>
  <c r="D302" i="1" l="1"/>
  <c r="C303" i="1"/>
  <c r="K301" i="1"/>
  <c r="L301" i="1" s="1"/>
  <c r="G301" i="1"/>
  <c r="H301" i="1" s="1"/>
  <c r="D303" i="1" l="1"/>
  <c r="C304" i="1"/>
  <c r="K302" i="1"/>
  <c r="L302" i="1" s="1"/>
  <c r="G302" i="1"/>
  <c r="H302" i="1" s="1"/>
  <c r="D304" i="1" l="1"/>
  <c r="C305" i="1"/>
  <c r="K303" i="1"/>
  <c r="L303" i="1" s="1"/>
  <c r="G303" i="1"/>
  <c r="H303" i="1" s="1"/>
  <c r="D305" i="1" l="1"/>
  <c r="C306" i="1"/>
  <c r="K304" i="1"/>
  <c r="L304" i="1" s="1"/>
  <c r="G304" i="1"/>
  <c r="H304" i="1" s="1"/>
  <c r="D306" i="1" l="1"/>
  <c r="C307" i="1"/>
  <c r="K305" i="1"/>
  <c r="L305" i="1" s="1"/>
  <c r="G305" i="1"/>
  <c r="H305" i="1" s="1"/>
  <c r="D307" i="1" l="1"/>
  <c r="C308" i="1"/>
  <c r="K306" i="1"/>
  <c r="L306" i="1" s="1"/>
  <c r="G306" i="1"/>
  <c r="H306" i="1" s="1"/>
  <c r="D308" i="1" l="1"/>
  <c r="C309" i="1"/>
  <c r="G307" i="1"/>
  <c r="H307" i="1" s="1"/>
  <c r="K307" i="1"/>
  <c r="L307" i="1" s="1"/>
  <c r="D309" i="1" l="1"/>
  <c r="C310" i="1"/>
  <c r="K308" i="1"/>
  <c r="L308" i="1" s="1"/>
  <c r="G308" i="1"/>
  <c r="H308" i="1" s="1"/>
  <c r="D310" i="1" l="1"/>
  <c r="C311" i="1"/>
  <c r="G309" i="1"/>
  <c r="H309" i="1" s="1"/>
  <c r="K309" i="1"/>
  <c r="L309" i="1" s="1"/>
  <c r="D311" i="1" l="1"/>
  <c r="C312" i="1"/>
  <c r="K310" i="1"/>
  <c r="L310" i="1" s="1"/>
  <c r="G310" i="1"/>
  <c r="H310" i="1" s="1"/>
  <c r="D312" i="1" l="1"/>
  <c r="C313" i="1"/>
  <c r="G311" i="1"/>
  <c r="H311" i="1" s="1"/>
  <c r="K311" i="1"/>
  <c r="L311" i="1" s="1"/>
  <c r="D313" i="1" l="1"/>
  <c r="C314" i="1"/>
  <c r="K312" i="1"/>
  <c r="L312" i="1" s="1"/>
  <c r="G312" i="1"/>
  <c r="H312" i="1" s="1"/>
  <c r="D314" i="1" l="1"/>
  <c r="C315" i="1"/>
  <c r="G313" i="1"/>
  <c r="H313" i="1" s="1"/>
  <c r="K313" i="1"/>
  <c r="L313" i="1" s="1"/>
  <c r="D315" i="1" l="1"/>
  <c r="C316" i="1"/>
  <c r="D316" i="1" s="1"/>
  <c r="K314" i="1"/>
  <c r="L314" i="1" s="1"/>
  <c r="G314" i="1"/>
  <c r="H314" i="1" s="1"/>
  <c r="G316" i="1" l="1"/>
  <c r="H316" i="1" s="1"/>
  <c r="K316" i="1"/>
  <c r="L316" i="1" s="1"/>
  <c r="L2" i="1" s="1"/>
  <c r="G315" i="1"/>
  <c r="H315" i="1" s="1"/>
  <c r="H2" i="1" s="1"/>
  <c r="K315" i="1"/>
  <c r="L315" i="1" s="1"/>
</calcChain>
</file>

<file path=xl/sharedStrings.xml><?xml version="1.0" encoding="utf-8"?>
<sst xmlns="http://schemas.openxmlformats.org/spreadsheetml/2006/main" count="26" uniqueCount="21">
  <si>
    <t>Index</t>
  </si>
  <si>
    <t>SPY.Adjusted</t>
  </si>
  <si>
    <t>MaxSoFar</t>
  </si>
  <si>
    <t>Wikipedia</t>
  </si>
  <si>
    <t>dailyDD</t>
  </si>
  <si>
    <t>DrwDn (Ren)</t>
  </si>
  <si>
    <t>dailyDD.Diff</t>
  </si>
  <si>
    <t>DrwD.Diff</t>
  </si>
  <si>
    <t>dailyDD.MAE</t>
  </si>
  <si>
    <t>DrwDn.MAE</t>
  </si>
  <si>
    <t>absError</t>
  </si>
  <si>
    <t>SPY</t>
  </si>
  <si>
    <t>Date</t>
  </si>
  <si>
    <t>Cummax</t>
  </si>
  <si>
    <t>DDRet</t>
  </si>
  <si>
    <t>DDRet^2</t>
  </si>
  <si>
    <t>Ulcer</t>
  </si>
  <si>
    <t>CAGR</t>
  </si>
  <si>
    <t>UPI</t>
  </si>
  <si>
    <t>NormSPY</t>
  </si>
  <si>
    <t>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</si>
</sst>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0_);_(* \(#,##0.00000000\);_(* &quot;-&quot;??_);_(@_)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164" fontId="0" fillId="34" borderId="0" xfId="1" applyNumberFormat="1" applyFont="1" applyFill="1"/>
    <xf numFmtId="14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workbookViewId="0">
      <selection activeCell="D5" sqref="D5"/>
    </sheetView>
  </sheetViews>
  <sheetFormatPr defaultRowHeight="13.8" x14ac:dyDescent="0.25"/>
  <cols>
    <col min="1" max="1" width="10.09765625" style="1" bestFit="1" customWidth="1"/>
    <col min="2" max="2" width="12" style="1" bestFit="1" customWidth="1"/>
    <col min="3" max="4" width="9" style="1"/>
    <col min="5" max="5" width="10.09765625" style="3" bestFit="1" customWidth="1"/>
    <col min="6" max="6" width="12.5" style="3" bestFit="1" customWidth="1"/>
    <col min="7" max="8" width="12.5" style="3" customWidth="1"/>
    <col min="9" max="9" width="10.09765625" style="5" bestFit="1" customWidth="1"/>
    <col min="10" max="10" width="12.5" style="5" bestFit="1" customWidth="1"/>
    <col min="11" max="11" width="9" style="5"/>
    <col min="12" max="12" width="12.5" style="5" customWidth="1"/>
  </cols>
  <sheetData>
    <row r="1" spans="1:12" x14ac:dyDescent="0.25">
      <c r="H1" s="3" t="s">
        <v>8</v>
      </c>
      <c r="L1" s="5" t="s">
        <v>9</v>
      </c>
    </row>
    <row r="2" spans="1:12" x14ac:dyDescent="0.25">
      <c r="H2" s="7">
        <f>AVERAGE(H4:H316)</f>
        <v>1.4000741906692361E-3</v>
      </c>
      <c r="L2" s="5">
        <f>AVERAGE(L4:L316)</f>
        <v>6.6916923446758291E-17</v>
      </c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3" t="s">
        <v>0</v>
      </c>
      <c r="F3" s="3" t="s">
        <v>4</v>
      </c>
      <c r="G3" s="3" t="s">
        <v>6</v>
      </c>
      <c r="H3" s="3" t="s">
        <v>10</v>
      </c>
      <c r="I3" s="5" t="s">
        <v>0</v>
      </c>
      <c r="J3" s="5" t="s">
        <v>5</v>
      </c>
      <c r="K3" s="5" t="s">
        <v>7</v>
      </c>
      <c r="L3" s="5" t="s">
        <v>10</v>
      </c>
    </row>
    <row r="4" spans="1:12" x14ac:dyDescent="0.25">
      <c r="A4" s="2">
        <v>42006</v>
      </c>
      <c r="B4" s="1">
        <v>198.20658299999999</v>
      </c>
      <c r="C4" s="1">
        <f>B4</f>
        <v>198.20658299999999</v>
      </c>
      <c r="D4" s="1">
        <f>(B4-C4)/C4</f>
        <v>0</v>
      </c>
      <c r="E4" s="4">
        <v>42006</v>
      </c>
      <c r="F4" s="3">
        <v>0</v>
      </c>
      <c r="G4" s="3">
        <f t="shared" ref="G4:G67" si="0">D4-F4</f>
        <v>0</v>
      </c>
      <c r="H4" s="3">
        <f t="shared" ref="H4:H67" si="1">ABS(G4)</f>
        <v>0</v>
      </c>
      <c r="I4" s="6">
        <v>42006</v>
      </c>
      <c r="J4" s="5">
        <v>0</v>
      </c>
      <c r="K4" s="5">
        <f t="shared" ref="K4:K67" si="2">J4-D4</f>
        <v>0</v>
      </c>
      <c r="L4" s="5">
        <f t="shared" ref="L4:L67" si="3">ABS(K4)</f>
        <v>0</v>
      </c>
    </row>
    <row r="5" spans="1:12" x14ac:dyDescent="0.25">
      <c r="A5" s="2">
        <v>42009</v>
      </c>
      <c r="B5" s="1">
        <v>194.62704400000001</v>
      </c>
      <c r="C5" s="1">
        <f>IF(B5&gt;C4,B5,C4)</f>
        <v>198.20658299999999</v>
      </c>
      <c r="D5" s="1">
        <f>(B5-C5)/C5</f>
        <v>-1.805963730276296E-2</v>
      </c>
      <c r="E5" s="4">
        <v>42009</v>
      </c>
      <c r="F5" s="3">
        <v>-1.8059637302762901E-2</v>
      </c>
      <c r="G5" s="3">
        <f t="shared" si="0"/>
        <v>-5.8980598183211441E-17</v>
      </c>
      <c r="H5" s="3">
        <f t="shared" si="1"/>
        <v>5.8980598183211441E-17</v>
      </c>
      <c r="I5" s="6">
        <v>42009</v>
      </c>
      <c r="J5" s="5">
        <v>-1.8059637302762901E-2</v>
      </c>
      <c r="K5" s="5">
        <f t="shared" si="2"/>
        <v>5.8980598183211441E-17</v>
      </c>
      <c r="L5" s="5">
        <f t="shared" si="3"/>
        <v>5.8980598183211441E-17</v>
      </c>
    </row>
    <row r="6" spans="1:12" x14ac:dyDescent="0.25">
      <c r="A6" s="2">
        <v>42010</v>
      </c>
      <c r="B6" s="1">
        <v>192.793858</v>
      </c>
      <c r="C6" s="1">
        <f>IF(B6&gt;C5,B6,C5)</f>
        <v>198.20658299999999</v>
      </c>
      <c r="D6" s="1">
        <f>(B6-C6)/C6</f>
        <v>-2.7308502664616315E-2</v>
      </c>
      <c r="E6" s="4">
        <v>42010</v>
      </c>
      <c r="F6" s="3">
        <v>-2.7308502664616301E-2</v>
      </c>
      <c r="G6" s="3">
        <f t="shared" si="0"/>
        <v>0</v>
      </c>
      <c r="H6" s="3">
        <f t="shared" si="1"/>
        <v>0</v>
      </c>
      <c r="I6" s="6">
        <v>42010</v>
      </c>
      <c r="J6" s="5">
        <v>-2.7308502664616301E-2</v>
      </c>
      <c r="K6" s="5">
        <f t="shared" si="2"/>
        <v>0</v>
      </c>
      <c r="L6" s="5">
        <f t="shared" si="3"/>
        <v>0</v>
      </c>
    </row>
    <row r="7" spans="1:12" x14ac:dyDescent="0.25">
      <c r="A7" s="2">
        <v>42011</v>
      </c>
      <c r="B7" s="1">
        <v>195.19629499999999</v>
      </c>
      <c r="C7" s="1">
        <f t="shared" ref="C6:C69" si="4">IF(B7&gt;C6,B7,C6)</f>
        <v>198.20658299999999</v>
      </c>
      <c r="D7" s="1">
        <f t="shared" ref="D5:D68" si="5">(B7-C7)/C7</f>
        <v>-1.5187628758021638E-2</v>
      </c>
      <c r="E7" s="4">
        <v>42011</v>
      </c>
      <c r="F7" s="3">
        <v>-1.51876287580216E-2</v>
      </c>
      <c r="G7" s="3">
        <f t="shared" si="0"/>
        <v>-3.8163916471489756E-17</v>
      </c>
      <c r="H7" s="3">
        <f t="shared" si="1"/>
        <v>3.8163916471489756E-17</v>
      </c>
      <c r="I7" s="6">
        <v>42011</v>
      </c>
      <c r="J7" s="5">
        <v>-1.51876287580216E-2</v>
      </c>
      <c r="K7" s="5">
        <f t="shared" si="2"/>
        <v>3.8163916471489756E-17</v>
      </c>
      <c r="L7" s="5">
        <f t="shared" si="3"/>
        <v>3.8163916471489756E-17</v>
      </c>
    </row>
    <row r="8" spans="1:12" x14ac:dyDescent="0.25">
      <c r="A8" s="2">
        <v>42012</v>
      </c>
      <c r="B8" s="1">
        <v>198.66005799999999</v>
      </c>
      <c r="C8" s="1">
        <f t="shared" si="4"/>
        <v>198.66005799999999</v>
      </c>
      <c r="D8" s="1">
        <f t="shared" si="5"/>
        <v>0</v>
      </c>
      <c r="E8" s="4">
        <v>42012</v>
      </c>
      <c r="F8" s="3">
        <v>0</v>
      </c>
      <c r="G8" s="3">
        <f t="shared" si="0"/>
        <v>0</v>
      </c>
      <c r="H8" s="3">
        <f t="shared" si="1"/>
        <v>0</v>
      </c>
      <c r="I8" s="6">
        <v>42012</v>
      </c>
      <c r="J8" s="5">
        <v>0</v>
      </c>
      <c r="K8" s="5">
        <f t="shared" si="2"/>
        <v>0</v>
      </c>
      <c r="L8" s="5">
        <f t="shared" si="3"/>
        <v>0</v>
      </c>
    </row>
    <row r="9" spans="1:12" x14ac:dyDescent="0.25">
      <c r="A9" s="2">
        <v>42013</v>
      </c>
      <c r="B9" s="1">
        <v>197.068082</v>
      </c>
      <c r="C9" s="1">
        <f t="shared" si="4"/>
        <v>198.66005799999999</v>
      </c>
      <c r="D9" s="1">
        <f t="shared" si="5"/>
        <v>-8.0135685855884948E-3</v>
      </c>
      <c r="E9" s="4">
        <v>42013</v>
      </c>
      <c r="F9" s="3">
        <v>-8.0319027547132195E-3</v>
      </c>
      <c r="G9" s="3">
        <f t="shared" si="0"/>
        <v>1.83341691247247E-5</v>
      </c>
      <c r="H9" s="3">
        <f t="shared" si="1"/>
        <v>1.83341691247247E-5</v>
      </c>
      <c r="I9" s="6">
        <v>42013</v>
      </c>
      <c r="J9" s="5">
        <v>-8.0135685855885503E-3</v>
      </c>
      <c r="K9" s="5">
        <f t="shared" si="2"/>
        <v>-5.5511151231257827E-17</v>
      </c>
      <c r="L9" s="5">
        <f t="shared" si="3"/>
        <v>5.5511151231257827E-17</v>
      </c>
    </row>
    <row r="10" spans="1:12" x14ac:dyDescent="0.25">
      <c r="A10" s="2">
        <v>42016</v>
      </c>
      <c r="B10" s="1">
        <v>195.52433600000001</v>
      </c>
      <c r="C10" s="1">
        <f t="shared" si="4"/>
        <v>198.66005799999999</v>
      </c>
      <c r="D10" s="1">
        <f t="shared" si="5"/>
        <v>-1.5784360638815415E-2</v>
      </c>
      <c r="E10" s="4">
        <v>42016</v>
      </c>
      <c r="F10" s="3">
        <v>-1.5820473530891801E-2</v>
      </c>
      <c r="G10" s="3">
        <f t="shared" si="0"/>
        <v>3.6112892076386321E-5</v>
      </c>
      <c r="H10" s="3">
        <f t="shared" si="1"/>
        <v>3.6112892076386321E-5</v>
      </c>
      <c r="I10" s="6">
        <v>42016</v>
      </c>
      <c r="J10" s="5">
        <v>-1.5784360638815501E-2</v>
      </c>
      <c r="K10" s="5">
        <f t="shared" si="2"/>
        <v>-8.6736173798840355E-17</v>
      </c>
      <c r="L10" s="5">
        <f t="shared" si="3"/>
        <v>8.6736173798840355E-17</v>
      </c>
    </row>
    <row r="11" spans="1:12" x14ac:dyDescent="0.25">
      <c r="A11" s="2">
        <v>42017</v>
      </c>
      <c r="B11" s="1">
        <v>194.97438600000001</v>
      </c>
      <c r="C11" s="1">
        <f t="shared" si="4"/>
        <v>198.66005799999999</v>
      </c>
      <c r="D11" s="1">
        <f t="shared" si="5"/>
        <v>-1.8552657424473231E-2</v>
      </c>
      <c r="E11" s="4">
        <v>42017</v>
      </c>
      <c r="F11" s="3">
        <v>-1.8595103877049299E-2</v>
      </c>
      <c r="G11" s="3">
        <f t="shared" si="0"/>
        <v>4.2446452576068439E-5</v>
      </c>
      <c r="H11" s="3">
        <f t="shared" si="1"/>
        <v>4.2446452576068439E-5</v>
      </c>
      <c r="I11" s="6">
        <v>42017</v>
      </c>
      <c r="J11" s="5">
        <v>-1.85526574244733E-2</v>
      </c>
      <c r="K11" s="5">
        <f t="shared" si="2"/>
        <v>-6.9388939039072284E-17</v>
      </c>
      <c r="L11" s="5">
        <f t="shared" si="3"/>
        <v>6.9388939039072284E-17</v>
      </c>
    </row>
    <row r="12" spans="1:12" x14ac:dyDescent="0.25">
      <c r="A12" s="2">
        <v>42018</v>
      </c>
      <c r="B12" s="1">
        <v>193.79728299999999</v>
      </c>
      <c r="C12" s="1">
        <f t="shared" si="4"/>
        <v>198.66005799999999</v>
      </c>
      <c r="D12" s="1">
        <f t="shared" si="5"/>
        <v>-2.4477869627924902E-2</v>
      </c>
      <c r="E12" s="4">
        <v>42018</v>
      </c>
      <c r="F12" s="3">
        <v>-2.4533872318458799E-2</v>
      </c>
      <c r="G12" s="3">
        <f t="shared" si="0"/>
        <v>5.6002690533896865E-5</v>
      </c>
      <c r="H12" s="3">
        <f t="shared" si="1"/>
        <v>5.6002690533896865E-5</v>
      </c>
      <c r="I12" s="6">
        <v>42018</v>
      </c>
      <c r="J12" s="5">
        <v>-2.4477869627925E-2</v>
      </c>
      <c r="K12" s="5">
        <f t="shared" si="2"/>
        <v>-9.7144514654701197E-17</v>
      </c>
      <c r="L12" s="5">
        <f t="shared" si="3"/>
        <v>9.7144514654701197E-17</v>
      </c>
    </row>
    <row r="13" spans="1:12" x14ac:dyDescent="0.25">
      <c r="A13" s="2">
        <v>42019</v>
      </c>
      <c r="B13" s="1">
        <v>192.021985</v>
      </c>
      <c r="C13" s="1">
        <f t="shared" si="4"/>
        <v>198.66005799999999</v>
      </c>
      <c r="D13" s="1">
        <f t="shared" si="5"/>
        <v>-3.3414230655263333E-2</v>
      </c>
      <c r="E13" s="4">
        <v>42019</v>
      </c>
      <c r="F13" s="3">
        <v>-3.3490678763177101E-2</v>
      </c>
      <c r="G13" s="3">
        <f t="shared" si="0"/>
        <v>7.6448107913767993E-5</v>
      </c>
      <c r="H13" s="3">
        <f t="shared" si="1"/>
        <v>7.6448107913767993E-5</v>
      </c>
      <c r="I13" s="6">
        <v>42019</v>
      </c>
      <c r="J13" s="5">
        <v>-3.3414230655263402E-2</v>
      </c>
      <c r="K13" s="5">
        <f t="shared" si="2"/>
        <v>-6.9388939039072284E-17</v>
      </c>
      <c r="L13" s="5">
        <f t="shared" si="3"/>
        <v>6.9388939039072284E-17</v>
      </c>
    </row>
    <row r="14" spans="1:12" x14ac:dyDescent="0.25">
      <c r="A14" s="2">
        <v>42020</v>
      </c>
      <c r="B14" s="1">
        <v>194.540212</v>
      </c>
      <c r="C14" s="1">
        <f t="shared" si="4"/>
        <v>198.66005799999999</v>
      </c>
      <c r="D14" s="1">
        <f t="shared" si="5"/>
        <v>-2.0738169723075364E-2</v>
      </c>
      <c r="E14" s="4">
        <v>42020</v>
      </c>
      <c r="F14" s="3">
        <v>-2.0785616388937101E-2</v>
      </c>
      <c r="G14" s="3">
        <f t="shared" si="0"/>
        <v>4.7446665861736875E-5</v>
      </c>
      <c r="H14" s="3">
        <f t="shared" si="1"/>
        <v>4.7446665861736875E-5</v>
      </c>
      <c r="I14" s="6">
        <v>42020</v>
      </c>
      <c r="J14" s="5">
        <v>-2.0738169723075399E-2</v>
      </c>
      <c r="K14" s="5">
        <f t="shared" si="2"/>
        <v>-3.4694469519536142E-17</v>
      </c>
      <c r="L14" s="5">
        <f t="shared" si="3"/>
        <v>3.4694469519536142E-17</v>
      </c>
    </row>
    <row r="15" spans="1:12" x14ac:dyDescent="0.25">
      <c r="A15" s="2">
        <v>42024</v>
      </c>
      <c r="B15" s="1">
        <v>194.955085</v>
      </c>
      <c r="C15" s="1">
        <f t="shared" si="4"/>
        <v>198.66005799999999</v>
      </c>
      <c r="D15" s="1">
        <f t="shared" si="5"/>
        <v>-1.8649813340938397E-2</v>
      </c>
      <c r="E15" s="4">
        <v>42024</v>
      </c>
      <c r="F15" s="3">
        <v>-1.8692482075633201E-2</v>
      </c>
      <c r="G15" s="3">
        <f t="shared" si="0"/>
        <v>4.2668734694804172E-5</v>
      </c>
      <c r="H15" s="3">
        <f t="shared" si="1"/>
        <v>4.2668734694804172E-5</v>
      </c>
      <c r="I15" s="6">
        <v>42024</v>
      </c>
      <c r="J15" s="5">
        <v>-1.8649813340938501E-2</v>
      </c>
      <c r="K15" s="5">
        <f t="shared" si="2"/>
        <v>-1.0408340855860843E-16</v>
      </c>
      <c r="L15" s="5">
        <f t="shared" si="3"/>
        <v>1.0408340855860843E-16</v>
      </c>
    </row>
    <row r="16" spans="1:12" x14ac:dyDescent="0.25">
      <c r="A16" s="2">
        <v>42025</v>
      </c>
      <c r="B16" s="1">
        <v>195.939224</v>
      </c>
      <c r="C16" s="1">
        <f t="shared" si="4"/>
        <v>198.66005799999999</v>
      </c>
      <c r="D16" s="1">
        <f t="shared" si="5"/>
        <v>-1.369592875081108E-2</v>
      </c>
      <c r="E16" s="4">
        <v>42025</v>
      </c>
      <c r="F16" s="3">
        <v>-1.37272635389714E-2</v>
      </c>
      <c r="G16" s="3">
        <f t="shared" si="0"/>
        <v>3.1334788160320912E-5</v>
      </c>
      <c r="H16" s="3">
        <f t="shared" si="1"/>
        <v>3.1334788160320912E-5</v>
      </c>
      <c r="I16" s="6">
        <v>42025</v>
      </c>
      <c r="J16" s="5">
        <v>-1.3695928750811E-2</v>
      </c>
      <c r="K16" s="5">
        <f t="shared" si="2"/>
        <v>7.9797279894933126E-17</v>
      </c>
      <c r="L16" s="5">
        <f t="shared" si="3"/>
        <v>7.9797279894933126E-17</v>
      </c>
    </row>
    <row r="17" spans="1:12" x14ac:dyDescent="0.25">
      <c r="A17" s="2">
        <v>42026</v>
      </c>
      <c r="B17" s="1">
        <v>198.853037</v>
      </c>
      <c r="C17" s="1">
        <f t="shared" si="4"/>
        <v>198.853037</v>
      </c>
      <c r="D17" s="1">
        <f t="shared" si="5"/>
        <v>0</v>
      </c>
      <c r="E17" s="4">
        <v>42026</v>
      </c>
      <c r="F17" s="3">
        <v>0</v>
      </c>
      <c r="G17" s="3">
        <f t="shared" si="0"/>
        <v>0</v>
      </c>
      <c r="H17" s="3">
        <f t="shared" si="1"/>
        <v>0</v>
      </c>
      <c r="I17" s="6">
        <v>42026</v>
      </c>
      <c r="J17" s="5">
        <v>0</v>
      </c>
      <c r="K17" s="5">
        <f t="shared" si="2"/>
        <v>0</v>
      </c>
      <c r="L17" s="5">
        <f t="shared" si="3"/>
        <v>0</v>
      </c>
    </row>
    <row r="18" spans="1:12" x14ac:dyDescent="0.25">
      <c r="A18" s="2">
        <v>42027</v>
      </c>
      <c r="B18" s="1">
        <v>197.762766</v>
      </c>
      <c r="C18" s="1">
        <f t="shared" si="4"/>
        <v>198.853037</v>
      </c>
      <c r="D18" s="1">
        <f t="shared" si="5"/>
        <v>-5.4827978312445959E-3</v>
      </c>
      <c r="E18" s="4">
        <v>42027</v>
      </c>
      <c r="F18" s="3">
        <v>-5.5006800657069199E-3</v>
      </c>
      <c r="G18" s="3">
        <f t="shared" si="0"/>
        <v>1.7882234462324002E-5</v>
      </c>
      <c r="H18" s="3">
        <f t="shared" si="1"/>
        <v>1.7882234462324002E-5</v>
      </c>
      <c r="I18" s="6">
        <v>42027</v>
      </c>
      <c r="J18" s="5">
        <v>-5.4827978312444996E-3</v>
      </c>
      <c r="K18" s="5">
        <f t="shared" si="2"/>
        <v>9.6277152916712794E-17</v>
      </c>
      <c r="L18" s="5">
        <f t="shared" si="3"/>
        <v>9.6277152916712794E-17</v>
      </c>
    </row>
    <row r="19" spans="1:12" x14ac:dyDescent="0.25">
      <c r="A19" s="2">
        <v>42030</v>
      </c>
      <c r="B19" s="1">
        <v>198.22588400000001</v>
      </c>
      <c r="C19" s="1">
        <f t="shared" si="4"/>
        <v>198.853037</v>
      </c>
      <c r="D19" s="1">
        <f t="shared" si="5"/>
        <v>-3.1538517563601139E-3</v>
      </c>
      <c r="E19" s="4">
        <v>42030</v>
      </c>
      <c r="F19" s="3">
        <v>-3.1641380952516199E-3</v>
      </c>
      <c r="G19" s="3">
        <f t="shared" si="0"/>
        <v>1.0286338891505979E-5</v>
      </c>
      <c r="H19" s="3">
        <f t="shared" si="1"/>
        <v>1.0286338891505979E-5</v>
      </c>
      <c r="I19" s="6">
        <v>42030</v>
      </c>
      <c r="J19" s="5">
        <v>-3.15385175635996E-3</v>
      </c>
      <c r="K19" s="5">
        <f t="shared" si="2"/>
        <v>1.5395670849294163E-16</v>
      </c>
      <c r="L19" s="5">
        <f t="shared" si="3"/>
        <v>1.5395670849294163E-16</v>
      </c>
    </row>
    <row r="20" spans="1:12" x14ac:dyDescent="0.25">
      <c r="A20" s="2">
        <v>42031</v>
      </c>
      <c r="B20" s="1">
        <v>195.61118200000001</v>
      </c>
      <c r="C20" s="1">
        <f t="shared" si="4"/>
        <v>198.853037</v>
      </c>
      <c r="D20" s="1">
        <f t="shared" si="5"/>
        <v>-1.6302768360535458E-2</v>
      </c>
      <c r="E20" s="4">
        <v>42031</v>
      </c>
      <c r="F20" s="3">
        <v>-1.63559401051778E-2</v>
      </c>
      <c r="G20" s="3">
        <f t="shared" si="0"/>
        <v>5.3171744642342006E-5</v>
      </c>
      <c r="H20" s="3">
        <f t="shared" si="1"/>
        <v>5.3171744642342006E-5</v>
      </c>
      <c r="I20" s="6">
        <v>42031</v>
      </c>
      <c r="J20" s="5">
        <v>-1.6302768360535298E-2</v>
      </c>
      <c r="K20" s="5">
        <f t="shared" si="2"/>
        <v>1.5959455978986625E-16</v>
      </c>
      <c r="L20" s="5">
        <f t="shared" si="3"/>
        <v>1.5959455978986625E-16</v>
      </c>
    </row>
    <row r="21" spans="1:12" x14ac:dyDescent="0.25">
      <c r="A21" s="2">
        <v>42032</v>
      </c>
      <c r="B21" s="1">
        <v>193.102599</v>
      </c>
      <c r="C21" s="1">
        <f t="shared" si="4"/>
        <v>198.853037</v>
      </c>
      <c r="D21" s="1">
        <f t="shared" si="5"/>
        <v>-2.8918029549631685E-2</v>
      </c>
      <c r="E21" s="4">
        <v>42032</v>
      </c>
      <c r="F21" s="3">
        <v>-2.90123461741933E-2</v>
      </c>
      <c r="G21" s="3">
        <f t="shared" si="0"/>
        <v>9.431662456161477E-5</v>
      </c>
      <c r="H21" s="3">
        <f t="shared" si="1"/>
        <v>9.431662456161477E-5</v>
      </c>
      <c r="I21" s="6">
        <v>42032</v>
      </c>
      <c r="J21" s="5">
        <v>-2.8918029549631599E-2</v>
      </c>
      <c r="K21" s="5">
        <f t="shared" si="2"/>
        <v>8.6736173798840355E-17</v>
      </c>
      <c r="L21" s="5">
        <f t="shared" si="3"/>
        <v>8.6736173798840355E-17</v>
      </c>
    </row>
    <row r="22" spans="1:12" x14ac:dyDescent="0.25">
      <c r="A22" s="2">
        <v>42033</v>
      </c>
      <c r="B22" s="1">
        <v>194.88755399999999</v>
      </c>
      <c r="C22" s="1">
        <f t="shared" si="4"/>
        <v>198.853037</v>
      </c>
      <c r="D22" s="1">
        <f t="shared" si="5"/>
        <v>-1.9941777404184208E-2</v>
      </c>
      <c r="E22" s="4">
        <v>42033</v>
      </c>
      <c r="F22" s="3">
        <v>-2.0006817836115898E-2</v>
      </c>
      <c r="G22" s="3">
        <f t="shared" si="0"/>
        <v>6.5040431931690651E-5</v>
      </c>
      <c r="H22" s="3">
        <f t="shared" si="1"/>
        <v>6.5040431931690651E-5</v>
      </c>
      <c r="I22" s="6">
        <v>42033</v>
      </c>
      <c r="J22" s="5">
        <v>-1.99417774041841E-2</v>
      </c>
      <c r="K22" s="5">
        <f t="shared" si="2"/>
        <v>1.0755285551056204E-16</v>
      </c>
      <c r="L22" s="5">
        <f t="shared" si="3"/>
        <v>1.0755285551056204E-16</v>
      </c>
    </row>
    <row r="23" spans="1:12" x14ac:dyDescent="0.25">
      <c r="A23" s="2">
        <v>42034</v>
      </c>
      <c r="B23" s="1">
        <v>192.436859</v>
      </c>
      <c r="C23" s="1">
        <f t="shared" si="4"/>
        <v>198.853037</v>
      </c>
      <c r="D23" s="1">
        <f t="shared" si="5"/>
        <v>-3.2265929134388839E-2</v>
      </c>
      <c r="E23" s="4">
        <v>42034</v>
      </c>
      <c r="F23" s="3">
        <v>-3.2371164987996297E-2</v>
      </c>
      <c r="G23" s="3">
        <f t="shared" si="0"/>
        <v>1.0523585360745769E-4</v>
      </c>
      <c r="H23" s="3">
        <f t="shared" si="1"/>
        <v>1.0523585360745769E-4</v>
      </c>
      <c r="I23" s="6">
        <v>42034</v>
      </c>
      <c r="J23" s="5">
        <v>-3.22659291343887E-2</v>
      </c>
      <c r="K23" s="5">
        <f t="shared" si="2"/>
        <v>1.3877787807814457E-16</v>
      </c>
      <c r="L23" s="5">
        <f t="shared" si="3"/>
        <v>1.3877787807814457E-16</v>
      </c>
    </row>
    <row r="24" spans="1:12" x14ac:dyDescent="0.25">
      <c r="A24" s="2">
        <v>42037</v>
      </c>
      <c r="B24" s="1">
        <v>194.820009</v>
      </c>
      <c r="C24" s="1">
        <f t="shared" si="4"/>
        <v>198.853037</v>
      </c>
      <c r="D24" s="1">
        <f t="shared" si="5"/>
        <v>-2.0281450365779434E-2</v>
      </c>
      <c r="E24" s="4">
        <v>42037</v>
      </c>
      <c r="F24" s="3">
        <v>-2.034759864661E-2</v>
      </c>
      <c r="G24" s="3">
        <f t="shared" si="0"/>
        <v>6.6148280830565648E-5</v>
      </c>
      <c r="H24" s="3">
        <f t="shared" si="1"/>
        <v>6.6148280830565648E-5</v>
      </c>
      <c r="I24" s="6">
        <v>42037</v>
      </c>
      <c r="J24" s="5">
        <v>-2.0281450365779299E-2</v>
      </c>
      <c r="K24" s="5">
        <f t="shared" si="2"/>
        <v>1.3530843112619095E-16</v>
      </c>
      <c r="L24" s="5">
        <f t="shared" si="3"/>
        <v>1.3530843112619095E-16</v>
      </c>
    </row>
    <row r="25" spans="1:12" x14ac:dyDescent="0.25">
      <c r="A25" s="2">
        <v>42038</v>
      </c>
      <c r="B25" s="1">
        <v>197.63733300000001</v>
      </c>
      <c r="C25" s="1">
        <f t="shared" si="4"/>
        <v>198.853037</v>
      </c>
      <c r="D25" s="1">
        <f t="shared" si="5"/>
        <v>-6.1135802517312725E-3</v>
      </c>
      <c r="E25" s="4">
        <v>42038</v>
      </c>
      <c r="F25" s="3">
        <v>-6.1335197933358697E-3</v>
      </c>
      <c r="G25" s="3">
        <f t="shared" si="0"/>
        <v>1.9939541604597176E-5</v>
      </c>
      <c r="H25" s="3">
        <f t="shared" si="1"/>
        <v>1.9939541604597176E-5</v>
      </c>
      <c r="I25" s="6">
        <v>42038</v>
      </c>
      <c r="J25" s="5">
        <v>-6.1135802517311398E-3</v>
      </c>
      <c r="K25" s="5">
        <f t="shared" si="2"/>
        <v>1.3270634591222574E-16</v>
      </c>
      <c r="L25" s="5">
        <f t="shared" si="3"/>
        <v>1.3270634591222574E-16</v>
      </c>
    </row>
    <row r="26" spans="1:12" x14ac:dyDescent="0.25">
      <c r="A26" s="2">
        <v>42039</v>
      </c>
      <c r="B26" s="1">
        <v>196.88476</v>
      </c>
      <c r="C26" s="1">
        <f t="shared" si="4"/>
        <v>198.853037</v>
      </c>
      <c r="D26" s="1">
        <f t="shared" si="5"/>
        <v>-9.8981490536651975E-3</v>
      </c>
      <c r="E26" s="4">
        <v>42039</v>
      </c>
      <c r="F26" s="3">
        <v>-9.9304320280824109E-3</v>
      </c>
      <c r="G26" s="3">
        <f t="shared" si="0"/>
        <v>3.2282974417213381E-5</v>
      </c>
      <c r="H26" s="3">
        <f t="shared" si="1"/>
        <v>3.2282974417213381E-5</v>
      </c>
      <c r="I26" s="6">
        <v>42039</v>
      </c>
      <c r="J26" s="5">
        <v>-9.8981490536650396E-3</v>
      </c>
      <c r="K26" s="5">
        <f t="shared" si="2"/>
        <v>1.5785983631388945E-16</v>
      </c>
      <c r="L26" s="5">
        <f t="shared" si="3"/>
        <v>1.5785983631388945E-16</v>
      </c>
    </row>
    <row r="27" spans="1:12" x14ac:dyDescent="0.25">
      <c r="A27" s="2">
        <v>42040</v>
      </c>
      <c r="B27" s="1">
        <v>198.87232399999999</v>
      </c>
      <c r="C27" s="1">
        <f t="shared" si="4"/>
        <v>198.87232399999999</v>
      </c>
      <c r="D27" s="1">
        <f t="shared" si="5"/>
        <v>0</v>
      </c>
      <c r="E27" s="4">
        <v>42040</v>
      </c>
      <c r="F27" s="3">
        <v>0</v>
      </c>
      <c r="G27" s="3">
        <f t="shared" si="0"/>
        <v>0</v>
      </c>
      <c r="H27" s="3">
        <f t="shared" si="1"/>
        <v>0</v>
      </c>
      <c r="I27" s="6">
        <v>42040</v>
      </c>
      <c r="J27" s="5">
        <v>0</v>
      </c>
      <c r="K27" s="5">
        <f t="shared" si="2"/>
        <v>0</v>
      </c>
      <c r="L27" s="5">
        <f t="shared" si="3"/>
        <v>0</v>
      </c>
    </row>
    <row r="28" spans="1:12" x14ac:dyDescent="0.25">
      <c r="A28" s="2">
        <v>42041</v>
      </c>
      <c r="B28" s="1">
        <v>198.322374</v>
      </c>
      <c r="C28" s="1">
        <f t="shared" si="4"/>
        <v>198.87232399999999</v>
      </c>
      <c r="D28" s="1">
        <f t="shared" si="5"/>
        <v>-2.7653420493039321E-3</v>
      </c>
      <c r="E28" s="4">
        <v>42041</v>
      </c>
      <c r="F28" s="3">
        <v>-2.7746303461575498E-3</v>
      </c>
      <c r="G28" s="3">
        <f t="shared" si="0"/>
        <v>9.2882968536177335E-6</v>
      </c>
      <c r="H28" s="3">
        <f t="shared" si="1"/>
        <v>9.2882968536177335E-6</v>
      </c>
      <c r="I28" s="6">
        <v>42041</v>
      </c>
      <c r="J28" s="5">
        <v>-2.7653420493039E-3</v>
      </c>
      <c r="K28" s="5">
        <f t="shared" si="2"/>
        <v>3.2092384305570931E-17</v>
      </c>
      <c r="L28" s="5">
        <f t="shared" si="3"/>
        <v>3.2092384305570931E-17</v>
      </c>
    </row>
    <row r="29" spans="1:12" x14ac:dyDescent="0.25">
      <c r="A29" s="2">
        <v>42044</v>
      </c>
      <c r="B29" s="1">
        <v>197.43472499999999</v>
      </c>
      <c r="C29" s="1">
        <f t="shared" si="4"/>
        <v>198.87232399999999</v>
      </c>
      <c r="D29" s="1">
        <f t="shared" si="5"/>
        <v>-7.2287534589277787E-3</v>
      </c>
      <c r="E29" s="4">
        <v>42044</v>
      </c>
      <c r="F29" s="3">
        <v>-7.2530335685168099E-3</v>
      </c>
      <c r="G29" s="3">
        <f t="shared" si="0"/>
        <v>2.4280109589031214E-5</v>
      </c>
      <c r="H29" s="3">
        <f t="shared" si="1"/>
        <v>2.4280109589031214E-5</v>
      </c>
      <c r="I29" s="6">
        <v>42044</v>
      </c>
      <c r="J29" s="5">
        <v>-7.2287534589278203E-3</v>
      </c>
      <c r="K29" s="5">
        <f t="shared" si="2"/>
        <v>-4.163336342344337E-17</v>
      </c>
      <c r="L29" s="5">
        <f t="shared" si="3"/>
        <v>4.163336342344337E-17</v>
      </c>
    </row>
    <row r="30" spans="1:12" x14ac:dyDescent="0.25">
      <c r="A30" s="2">
        <v>42045</v>
      </c>
      <c r="B30" s="1">
        <v>199.53806399999999</v>
      </c>
      <c r="C30" s="1">
        <f t="shared" si="4"/>
        <v>199.53806399999999</v>
      </c>
      <c r="D30" s="1">
        <f t="shared" si="5"/>
        <v>0</v>
      </c>
      <c r="E30" s="4">
        <v>42045</v>
      </c>
      <c r="F30" s="3">
        <v>0</v>
      </c>
      <c r="G30" s="3">
        <f t="shared" si="0"/>
        <v>0</v>
      </c>
      <c r="H30" s="3">
        <f t="shared" si="1"/>
        <v>0</v>
      </c>
      <c r="I30" s="6">
        <v>42045</v>
      </c>
      <c r="J30" s="5">
        <v>0</v>
      </c>
      <c r="K30" s="5">
        <f t="shared" si="2"/>
        <v>0</v>
      </c>
      <c r="L30" s="5">
        <f t="shared" si="3"/>
        <v>0</v>
      </c>
    </row>
    <row r="31" spans="1:12" x14ac:dyDescent="0.25">
      <c r="A31" s="2">
        <v>42046</v>
      </c>
      <c r="B31" s="1">
        <v>199.65384</v>
      </c>
      <c r="C31" s="1">
        <f t="shared" si="4"/>
        <v>199.65384</v>
      </c>
      <c r="D31" s="1">
        <f t="shared" si="5"/>
        <v>0</v>
      </c>
      <c r="E31" s="4">
        <v>42046</v>
      </c>
      <c r="F31" s="3">
        <v>0</v>
      </c>
      <c r="G31" s="3">
        <f t="shared" si="0"/>
        <v>0</v>
      </c>
      <c r="H31" s="3">
        <f t="shared" si="1"/>
        <v>0</v>
      </c>
      <c r="I31" s="6">
        <v>42046</v>
      </c>
      <c r="J31" s="5">
        <v>0</v>
      </c>
      <c r="K31" s="5">
        <f t="shared" si="2"/>
        <v>0</v>
      </c>
      <c r="L31" s="5">
        <f t="shared" si="3"/>
        <v>0</v>
      </c>
    </row>
    <row r="32" spans="1:12" x14ac:dyDescent="0.25">
      <c r="A32" s="2">
        <v>42047</v>
      </c>
      <c r="B32" s="1">
        <v>201.57387199999999</v>
      </c>
      <c r="C32" s="1">
        <f t="shared" si="4"/>
        <v>201.57387199999999</v>
      </c>
      <c r="D32" s="1">
        <f t="shared" si="5"/>
        <v>0</v>
      </c>
      <c r="E32" s="4">
        <v>42047</v>
      </c>
      <c r="F32" s="3">
        <v>0</v>
      </c>
      <c r="G32" s="3">
        <f t="shared" si="0"/>
        <v>0</v>
      </c>
      <c r="H32" s="3">
        <f t="shared" si="1"/>
        <v>0</v>
      </c>
      <c r="I32" s="6">
        <v>42047</v>
      </c>
      <c r="J32" s="5">
        <v>0</v>
      </c>
      <c r="K32" s="5">
        <f t="shared" si="2"/>
        <v>0</v>
      </c>
      <c r="L32" s="5">
        <f t="shared" si="3"/>
        <v>0</v>
      </c>
    </row>
    <row r="33" spans="1:12" x14ac:dyDescent="0.25">
      <c r="A33" s="2">
        <v>42048</v>
      </c>
      <c r="B33" s="1">
        <v>202.40363300000001</v>
      </c>
      <c r="C33" s="1">
        <f t="shared" si="4"/>
        <v>202.40363300000001</v>
      </c>
      <c r="D33" s="1">
        <f t="shared" si="5"/>
        <v>0</v>
      </c>
      <c r="E33" s="4">
        <v>42048</v>
      </c>
      <c r="F33" s="3">
        <v>0</v>
      </c>
      <c r="G33" s="3">
        <f t="shared" si="0"/>
        <v>0</v>
      </c>
      <c r="H33" s="3">
        <f t="shared" si="1"/>
        <v>0</v>
      </c>
      <c r="I33" s="6">
        <v>42048</v>
      </c>
      <c r="J33" s="5">
        <v>0</v>
      </c>
      <c r="K33" s="5">
        <f t="shared" si="2"/>
        <v>0</v>
      </c>
      <c r="L33" s="5">
        <f t="shared" si="3"/>
        <v>0</v>
      </c>
    </row>
    <row r="34" spans="1:12" x14ac:dyDescent="0.25">
      <c r="A34" s="2">
        <v>42052</v>
      </c>
      <c r="B34" s="1">
        <v>202.72203099999999</v>
      </c>
      <c r="C34" s="1">
        <f t="shared" si="4"/>
        <v>202.72203099999999</v>
      </c>
      <c r="D34" s="1">
        <f t="shared" si="5"/>
        <v>0</v>
      </c>
      <c r="E34" s="4">
        <v>42052</v>
      </c>
      <c r="F34" s="3">
        <v>0</v>
      </c>
      <c r="G34" s="3">
        <f t="shared" si="0"/>
        <v>0</v>
      </c>
      <c r="H34" s="3">
        <f t="shared" si="1"/>
        <v>0</v>
      </c>
      <c r="I34" s="6">
        <v>42052</v>
      </c>
      <c r="J34" s="5">
        <v>0</v>
      </c>
      <c r="K34" s="5">
        <f t="shared" si="2"/>
        <v>0</v>
      </c>
      <c r="L34" s="5">
        <f t="shared" si="3"/>
        <v>0</v>
      </c>
    </row>
    <row r="35" spans="1:12" x14ac:dyDescent="0.25">
      <c r="A35" s="2">
        <v>42053</v>
      </c>
      <c r="B35" s="1">
        <v>202.741332</v>
      </c>
      <c r="C35" s="1">
        <f t="shared" si="4"/>
        <v>202.741332</v>
      </c>
      <c r="D35" s="1">
        <f t="shared" si="5"/>
        <v>0</v>
      </c>
      <c r="E35" s="4">
        <v>42053</v>
      </c>
      <c r="F35" s="3">
        <v>0</v>
      </c>
      <c r="G35" s="3">
        <f t="shared" si="0"/>
        <v>0</v>
      </c>
      <c r="H35" s="3">
        <f t="shared" si="1"/>
        <v>0</v>
      </c>
      <c r="I35" s="6">
        <v>42053</v>
      </c>
      <c r="J35" s="5">
        <v>0</v>
      </c>
      <c r="K35" s="5">
        <f t="shared" si="2"/>
        <v>0</v>
      </c>
      <c r="L35" s="5">
        <f t="shared" si="3"/>
        <v>0</v>
      </c>
    </row>
    <row r="36" spans="1:12" x14ac:dyDescent="0.25">
      <c r="A36" s="2">
        <v>42054</v>
      </c>
      <c r="B36" s="1">
        <v>202.596597</v>
      </c>
      <c r="C36" s="1">
        <f t="shared" si="4"/>
        <v>202.741332</v>
      </c>
      <c r="D36" s="1">
        <f t="shared" si="5"/>
        <v>-7.1388995313494922E-4</v>
      </c>
      <c r="E36" s="4">
        <v>42054</v>
      </c>
      <c r="F36" s="3">
        <v>-7.3022297145386396E-4</v>
      </c>
      <c r="G36" s="3">
        <f t="shared" si="0"/>
        <v>1.6333018318914739E-5</v>
      </c>
      <c r="H36" s="3">
        <f t="shared" si="1"/>
        <v>1.6333018318914739E-5</v>
      </c>
      <c r="I36" s="6">
        <v>42054</v>
      </c>
      <c r="J36" s="5">
        <v>-7.1388995313481597E-4</v>
      </c>
      <c r="K36" s="5">
        <f t="shared" si="2"/>
        <v>1.3324844699846849E-16</v>
      </c>
      <c r="L36" s="5">
        <f t="shared" si="3"/>
        <v>1.3324844699846849E-16</v>
      </c>
    </row>
    <row r="37" spans="1:12" x14ac:dyDescent="0.25">
      <c r="A37" s="2">
        <v>42055</v>
      </c>
      <c r="B37" s="1">
        <v>203.81230199999999</v>
      </c>
      <c r="C37" s="1">
        <f t="shared" si="4"/>
        <v>203.81230199999999</v>
      </c>
      <c r="D37" s="1">
        <f t="shared" si="5"/>
        <v>0</v>
      </c>
      <c r="E37" s="4">
        <v>42055</v>
      </c>
      <c r="F37" s="3">
        <v>0</v>
      </c>
      <c r="G37" s="3">
        <f t="shared" si="0"/>
        <v>0</v>
      </c>
      <c r="H37" s="3">
        <f t="shared" si="1"/>
        <v>0</v>
      </c>
      <c r="I37" s="6">
        <v>42055</v>
      </c>
      <c r="J37" s="5">
        <v>0</v>
      </c>
      <c r="K37" s="5">
        <f t="shared" si="2"/>
        <v>0</v>
      </c>
      <c r="L37" s="5">
        <f t="shared" si="3"/>
        <v>0</v>
      </c>
    </row>
    <row r="38" spans="1:12" x14ac:dyDescent="0.25">
      <c r="A38" s="2">
        <v>42058</v>
      </c>
      <c r="B38" s="1">
        <v>203.78335799999999</v>
      </c>
      <c r="C38" s="1">
        <f t="shared" si="4"/>
        <v>203.81230199999999</v>
      </c>
      <c r="D38" s="1">
        <f t="shared" si="5"/>
        <v>-1.420130174477674E-4</v>
      </c>
      <c r="E38" s="4">
        <v>42058</v>
      </c>
      <c r="F38" s="3">
        <v>-1.46029458567343E-4</v>
      </c>
      <c r="G38" s="3">
        <f t="shared" si="0"/>
        <v>4.016441119575597E-6</v>
      </c>
      <c r="H38" s="3">
        <f t="shared" si="1"/>
        <v>4.016441119575597E-6</v>
      </c>
      <c r="I38" s="6">
        <v>42058</v>
      </c>
      <c r="J38" s="5">
        <v>-1.4201301744765099E-4</v>
      </c>
      <c r="K38" s="5">
        <f t="shared" si="2"/>
        <v>1.1641620827063104E-16</v>
      </c>
      <c r="L38" s="5">
        <f t="shared" si="3"/>
        <v>1.1641620827063104E-16</v>
      </c>
    </row>
    <row r="39" spans="1:12" x14ac:dyDescent="0.25">
      <c r="A39" s="2">
        <v>42059</v>
      </c>
      <c r="B39" s="1">
        <v>204.36225200000001</v>
      </c>
      <c r="C39" s="1">
        <f t="shared" si="4"/>
        <v>204.36225200000001</v>
      </c>
      <c r="D39" s="1">
        <f t="shared" si="5"/>
        <v>0</v>
      </c>
      <c r="E39" s="4">
        <v>42059</v>
      </c>
      <c r="F39" s="3">
        <v>0</v>
      </c>
      <c r="G39" s="3">
        <f t="shared" si="0"/>
        <v>0</v>
      </c>
      <c r="H39" s="3">
        <f t="shared" si="1"/>
        <v>0</v>
      </c>
      <c r="I39" s="6">
        <v>42059</v>
      </c>
      <c r="J39" s="5">
        <v>0</v>
      </c>
      <c r="K39" s="5">
        <f t="shared" si="2"/>
        <v>0</v>
      </c>
      <c r="L39" s="5">
        <f t="shared" si="3"/>
        <v>0</v>
      </c>
    </row>
    <row r="40" spans="1:12" x14ac:dyDescent="0.25">
      <c r="A40" s="2">
        <v>42060</v>
      </c>
      <c r="B40" s="1">
        <v>204.18858800000001</v>
      </c>
      <c r="C40" s="1">
        <f t="shared" si="4"/>
        <v>204.36225200000001</v>
      </c>
      <c r="D40" s="1">
        <f t="shared" si="5"/>
        <v>-8.4978511589313595E-4</v>
      </c>
      <c r="E40" s="4">
        <v>42060</v>
      </c>
      <c r="F40" s="3">
        <v>-8.7617675140494499E-4</v>
      </c>
      <c r="G40" s="3">
        <f t="shared" si="0"/>
        <v>2.6391635511809042E-5</v>
      </c>
      <c r="H40" s="3">
        <f t="shared" si="1"/>
        <v>2.6391635511809042E-5</v>
      </c>
      <c r="I40" s="6">
        <v>42060</v>
      </c>
      <c r="J40" s="5">
        <v>-8.4978511589317595E-4</v>
      </c>
      <c r="K40" s="5">
        <f t="shared" si="2"/>
        <v>-4.0007060164715114E-17</v>
      </c>
      <c r="L40" s="5">
        <f t="shared" si="3"/>
        <v>4.0007060164715114E-17</v>
      </c>
    </row>
    <row r="41" spans="1:12" x14ac:dyDescent="0.25">
      <c r="A41" s="2">
        <v>42061</v>
      </c>
      <c r="B41" s="1">
        <v>203.94737900000001</v>
      </c>
      <c r="C41" s="1">
        <f t="shared" si="4"/>
        <v>204.36225200000001</v>
      </c>
      <c r="D41" s="1">
        <f t="shared" si="5"/>
        <v>-2.0300862607444746E-3</v>
      </c>
      <c r="E41" s="4">
        <v>42061</v>
      </c>
      <c r="F41" s="3">
        <v>-2.0931343133039301E-3</v>
      </c>
      <c r="G41" s="3">
        <f t="shared" si="0"/>
        <v>6.3048052559455496E-5</v>
      </c>
      <c r="H41" s="3">
        <f t="shared" si="1"/>
        <v>6.3048052559455496E-5</v>
      </c>
      <c r="I41" s="6">
        <v>42061</v>
      </c>
      <c r="J41" s="5">
        <v>-2.0300862607446298E-3</v>
      </c>
      <c r="K41" s="5">
        <f t="shared" si="2"/>
        <v>-1.5525775109992423E-16</v>
      </c>
      <c r="L41" s="5">
        <f t="shared" si="3"/>
        <v>1.5525775109992423E-16</v>
      </c>
    </row>
    <row r="42" spans="1:12" x14ac:dyDescent="0.25">
      <c r="A42" s="2">
        <v>42062</v>
      </c>
      <c r="B42" s="1">
        <v>203.25269499999999</v>
      </c>
      <c r="C42" s="1">
        <f t="shared" si="4"/>
        <v>204.36225200000001</v>
      </c>
      <c r="D42" s="1">
        <f t="shared" si="5"/>
        <v>-5.4293637359213659E-3</v>
      </c>
      <c r="E42" s="4">
        <v>42062</v>
      </c>
      <c r="F42" s="3">
        <v>-5.5979825856744504E-3</v>
      </c>
      <c r="G42" s="3">
        <f t="shared" si="0"/>
        <v>1.6861884975308446E-4</v>
      </c>
      <c r="H42" s="3">
        <f t="shared" si="1"/>
        <v>1.6861884975308446E-4</v>
      </c>
      <c r="I42" s="6">
        <v>42062</v>
      </c>
      <c r="J42" s="5">
        <v>-5.4293637359213998E-3</v>
      </c>
      <c r="K42" s="5">
        <f t="shared" si="2"/>
        <v>-3.3827107781547738E-17</v>
      </c>
      <c r="L42" s="5">
        <f t="shared" si="3"/>
        <v>3.3827107781547738E-17</v>
      </c>
    </row>
    <row r="43" spans="1:12" x14ac:dyDescent="0.25">
      <c r="A43" s="2">
        <v>42065</v>
      </c>
      <c r="B43" s="1">
        <v>204.53593000000001</v>
      </c>
      <c r="C43" s="1">
        <f t="shared" si="4"/>
        <v>204.53593000000001</v>
      </c>
      <c r="D43" s="1">
        <f t="shared" si="5"/>
        <v>0</v>
      </c>
      <c r="E43" s="4">
        <v>42065</v>
      </c>
      <c r="F43" s="3">
        <v>0</v>
      </c>
      <c r="G43" s="3">
        <f t="shared" si="0"/>
        <v>0</v>
      </c>
      <c r="H43" s="3">
        <f t="shared" si="1"/>
        <v>0</v>
      </c>
      <c r="I43" s="6">
        <v>42065</v>
      </c>
      <c r="J43" s="5">
        <v>0</v>
      </c>
      <c r="K43" s="5">
        <f t="shared" si="2"/>
        <v>0</v>
      </c>
      <c r="L43" s="5">
        <f t="shared" si="3"/>
        <v>0</v>
      </c>
    </row>
    <row r="44" spans="1:12" x14ac:dyDescent="0.25">
      <c r="A44" s="2">
        <v>42066</v>
      </c>
      <c r="B44" s="1">
        <v>203.69651200000001</v>
      </c>
      <c r="C44" s="1">
        <f t="shared" si="4"/>
        <v>204.53593000000001</v>
      </c>
      <c r="D44" s="1">
        <f t="shared" si="5"/>
        <v>-4.1040124343923083E-3</v>
      </c>
      <c r="E44" s="4">
        <v>42066</v>
      </c>
      <c r="F44" s="3">
        <v>-4.2350661985832696E-3</v>
      </c>
      <c r="G44" s="3">
        <f t="shared" si="0"/>
        <v>1.3105376419096128E-4</v>
      </c>
      <c r="H44" s="3">
        <f t="shared" si="1"/>
        <v>1.3105376419096128E-4</v>
      </c>
      <c r="I44" s="6">
        <v>42066</v>
      </c>
      <c r="J44" s="5">
        <v>-4.1040124343922901E-3</v>
      </c>
      <c r="K44" s="5">
        <f t="shared" si="2"/>
        <v>1.8214596497756474E-17</v>
      </c>
      <c r="L44" s="5">
        <f t="shared" si="3"/>
        <v>1.8214596497756474E-17</v>
      </c>
    </row>
    <row r="45" spans="1:12" x14ac:dyDescent="0.25">
      <c r="A45" s="2">
        <v>42067</v>
      </c>
      <c r="B45" s="1">
        <v>202.837807</v>
      </c>
      <c r="C45" s="1">
        <f t="shared" si="4"/>
        <v>204.53593000000001</v>
      </c>
      <c r="D45" s="1">
        <f t="shared" si="5"/>
        <v>-8.302321259643768E-3</v>
      </c>
      <c r="E45" s="4">
        <v>42067</v>
      </c>
      <c r="F45" s="3">
        <v>-8.5674399623751896E-3</v>
      </c>
      <c r="G45" s="3">
        <f t="shared" si="0"/>
        <v>2.6511870273142162E-4</v>
      </c>
      <c r="H45" s="3">
        <f t="shared" si="1"/>
        <v>2.6511870273142162E-4</v>
      </c>
      <c r="I45" s="6">
        <v>42067</v>
      </c>
      <c r="J45" s="5">
        <v>-8.3023212596439206E-3</v>
      </c>
      <c r="K45" s="5">
        <f t="shared" si="2"/>
        <v>-1.5265566588595902E-16</v>
      </c>
      <c r="L45" s="5">
        <f t="shared" si="3"/>
        <v>1.5265566588595902E-16</v>
      </c>
    </row>
    <row r="46" spans="1:12" x14ac:dyDescent="0.25">
      <c r="A46" s="2">
        <v>42068</v>
      </c>
      <c r="B46" s="1">
        <v>203.05973</v>
      </c>
      <c r="C46" s="1">
        <f t="shared" si="4"/>
        <v>204.53593000000001</v>
      </c>
      <c r="D46" s="1">
        <f t="shared" si="5"/>
        <v>-7.2173138479875183E-3</v>
      </c>
      <c r="E46" s="4">
        <v>42068</v>
      </c>
      <c r="F46" s="3">
        <v>-7.4477849204435103E-3</v>
      </c>
      <c r="G46" s="3">
        <f t="shared" si="0"/>
        <v>2.3047107245599205E-4</v>
      </c>
      <c r="H46" s="3">
        <f t="shared" si="1"/>
        <v>2.3047107245599205E-4</v>
      </c>
      <c r="I46" s="6">
        <v>42068</v>
      </c>
      <c r="J46" s="5">
        <v>-7.2173138479876301E-3</v>
      </c>
      <c r="K46" s="5">
        <f t="shared" si="2"/>
        <v>-1.1188966420050406E-16</v>
      </c>
      <c r="L46" s="5">
        <f t="shared" si="3"/>
        <v>1.1188966420050406E-16</v>
      </c>
    </row>
    <row r="47" spans="1:12" x14ac:dyDescent="0.25">
      <c r="A47" s="2">
        <v>42069</v>
      </c>
      <c r="B47" s="1">
        <v>200.20380399999999</v>
      </c>
      <c r="C47" s="1">
        <f t="shared" si="4"/>
        <v>204.53593000000001</v>
      </c>
      <c r="D47" s="1">
        <f t="shared" si="5"/>
        <v>-2.1180268914121916E-2</v>
      </c>
      <c r="E47" s="4">
        <v>42069</v>
      </c>
      <c r="F47" s="3">
        <v>-2.1856620170885199E-2</v>
      </c>
      <c r="G47" s="3">
        <f t="shared" si="0"/>
        <v>6.7635125676328289E-4</v>
      </c>
      <c r="H47" s="3">
        <f t="shared" si="1"/>
        <v>6.7635125676328289E-4</v>
      </c>
      <c r="I47" s="6">
        <v>42069</v>
      </c>
      <c r="J47" s="5">
        <v>-2.1180268914121898E-2</v>
      </c>
      <c r="K47" s="5">
        <f t="shared" si="2"/>
        <v>0</v>
      </c>
      <c r="L47" s="5">
        <f t="shared" si="3"/>
        <v>0</v>
      </c>
    </row>
    <row r="48" spans="1:12" x14ac:dyDescent="0.25">
      <c r="A48" s="2">
        <v>42072</v>
      </c>
      <c r="B48" s="1">
        <v>201.03356500000001</v>
      </c>
      <c r="C48" s="1">
        <f t="shared" si="4"/>
        <v>204.53593000000001</v>
      </c>
      <c r="D48" s="1">
        <f t="shared" si="5"/>
        <v>-1.7123470678232413E-2</v>
      </c>
      <c r="E48" s="4">
        <v>42072</v>
      </c>
      <c r="F48" s="3">
        <v>-1.7670275865660799E-2</v>
      </c>
      <c r="G48" s="3">
        <f t="shared" si="0"/>
        <v>5.4680518742838621E-4</v>
      </c>
      <c r="H48" s="3">
        <f t="shared" si="1"/>
        <v>5.4680518742838621E-4</v>
      </c>
      <c r="I48" s="6">
        <v>42072</v>
      </c>
      <c r="J48" s="5">
        <v>-1.7123470678232399E-2</v>
      </c>
      <c r="K48" s="5">
        <f t="shared" si="2"/>
        <v>0</v>
      </c>
      <c r="L48" s="5">
        <f t="shared" si="3"/>
        <v>0</v>
      </c>
    </row>
    <row r="49" spans="1:12" x14ac:dyDescent="0.25">
      <c r="A49" s="2">
        <v>42073</v>
      </c>
      <c r="B49" s="1">
        <v>197.77240900000001</v>
      </c>
      <c r="C49" s="1">
        <f t="shared" si="4"/>
        <v>204.53593000000001</v>
      </c>
      <c r="D49" s="1">
        <f t="shared" si="5"/>
        <v>-3.3067642443066099E-2</v>
      </c>
      <c r="E49" s="4">
        <v>42073</v>
      </c>
      <c r="F49" s="3">
        <v>-3.4123594169422802E-2</v>
      </c>
      <c r="G49" s="3">
        <f t="shared" si="0"/>
        <v>1.0559517263567034E-3</v>
      </c>
      <c r="H49" s="3">
        <f t="shared" si="1"/>
        <v>1.0559517263567034E-3</v>
      </c>
      <c r="I49" s="6">
        <v>42073</v>
      </c>
      <c r="J49" s="5">
        <v>-3.3067642443066099E-2</v>
      </c>
      <c r="K49" s="5">
        <f t="shared" si="2"/>
        <v>0</v>
      </c>
      <c r="L49" s="5">
        <f t="shared" si="3"/>
        <v>0</v>
      </c>
    </row>
    <row r="50" spans="1:12" x14ac:dyDescent="0.25">
      <c r="A50" s="2">
        <v>42074</v>
      </c>
      <c r="B50" s="1">
        <v>197.309291</v>
      </c>
      <c r="C50" s="1">
        <f t="shared" si="4"/>
        <v>204.53593000000001</v>
      </c>
      <c r="D50" s="1">
        <f t="shared" si="5"/>
        <v>-3.5331880320489437E-2</v>
      </c>
      <c r="E50" s="4">
        <v>42074</v>
      </c>
      <c r="F50" s="3">
        <v>-3.6460136139878002E-2</v>
      </c>
      <c r="G50" s="3">
        <f t="shared" si="0"/>
        <v>1.1282558193885656E-3</v>
      </c>
      <c r="H50" s="3">
        <f t="shared" si="1"/>
        <v>1.1282558193885656E-3</v>
      </c>
      <c r="I50" s="6">
        <v>42074</v>
      </c>
      <c r="J50" s="5">
        <v>-3.5331880320489499E-2</v>
      </c>
      <c r="K50" s="5">
        <f t="shared" si="2"/>
        <v>-6.2450045135165055E-17</v>
      </c>
      <c r="L50" s="5">
        <f t="shared" si="3"/>
        <v>6.2450045135165055E-17</v>
      </c>
    </row>
    <row r="51" spans="1:12" x14ac:dyDescent="0.25">
      <c r="A51" s="2">
        <v>42075</v>
      </c>
      <c r="B51" s="1">
        <v>199.81787499999999</v>
      </c>
      <c r="C51" s="1">
        <f t="shared" si="4"/>
        <v>204.53593000000001</v>
      </c>
      <c r="D51" s="1">
        <f t="shared" si="5"/>
        <v>-2.3067120774330558E-2</v>
      </c>
      <c r="E51" s="4">
        <v>42075</v>
      </c>
      <c r="F51" s="3">
        <v>-2.38037250256216E-2</v>
      </c>
      <c r="G51" s="3">
        <f t="shared" si="0"/>
        <v>7.3660425129104187E-4</v>
      </c>
      <c r="H51" s="3">
        <f t="shared" si="1"/>
        <v>7.3660425129104187E-4</v>
      </c>
      <c r="I51" s="6">
        <v>42075</v>
      </c>
      <c r="J51" s="5">
        <v>-2.30671207743306E-2</v>
      </c>
      <c r="K51" s="5">
        <f t="shared" si="2"/>
        <v>-4.163336342344337E-17</v>
      </c>
      <c r="L51" s="5">
        <f t="shared" si="3"/>
        <v>4.163336342344337E-17</v>
      </c>
    </row>
    <row r="52" spans="1:12" x14ac:dyDescent="0.25">
      <c r="A52" s="2">
        <v>42076</v>
      </c>
      <c r="B52" s="1">
        <v>198.59252699999999</v>
      </c>
      <c r="C52" s="1">
        <f t="shared" si="4"/>
        <v>204.53593000000001</v>
      </c>
      <c r="D52" s="1">
        <f t="shared" si="5"/>
        <v>-2.9057989958048043E-2</v>
      </c>
      <c r="E52" s="4">
        <v>42076</v>
      </c>
      <c r="F52" s="3">
        <v>-2.9985901124182299E-2</v>
      </c>
      <c r="G52" s="3">
        <f t="shared" si="0"/>
        <v>9.2791116613425567E-4</v>
      </c>
      <c r="H52" s="3">
        <f t="shared" si="1"/>
        <v>9.2791116613425567E-4</v>
      </c>
      <c r="I52" s="6">
        <v>42076</v>
      </c>
      <c r="J52" s="5">
        <v>-2.9057989958048099E-2</v>
      </c>
      <c r="K52" s="5">
        <f t="shared" si="2"/>
        <v>-5.5511151231257827E-17</v>
      </c>
      <c r="L52" s="5">
        <f t="shared" si="3"/>
        <v>5.5511151231257827E-17</v>
      </c>
    </row>
    <row r="53" spans="1:12" x14ac:dyDescent="0.25">
      <c r="A53" s="2">
        <v>42079</v>
      </c>
      <c r="B53" s="1">
        <v>201.24583100000001</v>
      </c>
      <c r="C53" s="1">
        <f t="shared" si="4"/>
        <v>204.53593000000001</v>
      </c>
      <c r="D53" s="1">
        <f t="shared" si="5"/>
        <v>-1.6085677465079107E-2</v>
      </c>
      <c r="E53" s="4">
        <v>42079</v>
      </c>
      <c r="F53" s="3">
        <v>-1.6599342717088302E-2</v>
      </c>
      <c r="G53" s="3">
        <f t="shared" si="0"/>
        <v>5.1366525200919472E-4</v>
      </c>
      <c r="H53" s="3">
        <f t="shared" si="1"/>
        <v>5.1366525200919472E-4</v>
      </c>
      <c r="I53" s="6">
        <v>42079</v>
      </c>
      <c r="J53" s="5">
        <v>-1.60856774650792E-2</v>
      </c>
      <c r="K53" s="5">
        <f t="shared" si="2"/>
        <v>-9.3675067702747583E-17</v>
      </c>
      <c r="L53" s="5">
        <f t="shared" si="3"/>
        <v>9.3675067702747583E-17</v>
      </c>
    </row>
    <row r="54" spans="1:12" x14ac:dyDescent="0.25">
      <c r="A54" s="2">
        <v>42080</v>
      </c>
      <c r="B54" s="1">
        <v>200.64763600000001</v>
      </c>
      <c r="C54" s="1">
        <f t="shared" si="4"/>
        <v>204.53593000000001</v>
      </c>
      <c r="D54" s="1">
        <f t="shared" si="5"/>
        <v>-1.9010322538441055E-2</v>
      </c>
      <c r="E54" s="4">
        <v>42080</v>
      </c>
      <c r="F54" s="3">
        <v>-1.96173807203972E-2</v>
      </c>
      <c r="G54" s="3">
        <f t="shared" si="0"/>
        <v>6.0705818195614519E-4</v>
      </c>
      <c r="H54" s="3">
        <f t="shared" si="1"/>
        <v>6.0705818195614519E-4</v>
      </c>
      <c r="I54" s="6">
        <v>42080</v>
      </c>
      <c r="J54" s="5">
        <v>-1.9010322538441E-2</v>
      </c>
      <c r="K54" s="5">
        <f t="shared" si="2"/>
        <v>5.5511151231257827E-17</v>
      </c>
      <c r="L54" s="5">
        <f t="shared" si="3"/>
        <v>5.5511151231257827E-17</v>
      </c>
    </row>
    <row r="55" spans="1:12" x14ac:dyDescent="0.25">
      <c r="A55" s="2">
        <v>42081</v>
      </c>
      <c r="B55" s="1">
        <v>203.05973</v>
      </c>
      <c r="C55" s="1">
        <f t="shared" si="4"/>
        <v>204.53593000000001</v>
      </c>
      <c r="D55" s="1">
        <f t="shared" si="5"/>
        <v>-7.2173138479875183E-3</v>
      </c>
      <c r="E55" s="4">
        <v>42081</v>
      </c>
      <c r="F55" s="3">
        <v>-7.4477849204435103E-3</v>
      </c>
      <c r="G55" s="3">
        <f t="shared" si="0"/>
        <v>2.3047107245599205E-4</v>
      </c>
      <c r="H55" s="3">
        <f t="shared" si="1"/>
        <v>2.3047107245599205E-4</v>
      </c>
      <c r="I55" s="6">
        <v>42081</v>
      </c>
      <c r="J55" s="5">
        <v>-7.2173138479876301E-3</v>
      </c>
      <c r="K55" s="5">
        <f t="shared" si="2"/>
        <v>-1.1188966420050406E-16</v>
      </c>
      <c r="L55" s="5">
        <f t="shared" si="3"/>
        <v>1.1188966420050406E-16</v>
      </c>
    </row>
    <row r="56" spans="1:12" x14ac:dyDescent="0.25">
      <c r="A56" s="2">
        <v>42082</v>
      </c>
      <c r="B56" s="1">
        <v>202.13347899999999</v>
      </c>
      <c r="C56" s="1">
        <f t="shared" si="4"/>
        <v>204.53593000000001</v>
      </c>
      <c r="D56" s="1">
        <f t="shared" si="5"/>
        <v>-1.1745862939582368E-2</v>
      </c>
      <c r="E56" s="4">
        <v>42082</v>
      </c>
      <c r="F56" s="3">
        <v>-1.21209445399704E-2</v>
      </c>
      <c r="G56" s="3">
        <f t="shared" si="0"/>
        <v>3.7508160038803202E-4</v>
      </c>
      <c r="H56" s="3">
        <f t="shared" si="1"/>
        <v>3.7508160038803202E-4</v>
      </c>
      <c r="I56" s="6">
        <v>42082</v>
      </c>
      <c r="J56" s="5">
        <v>-1.17458629395825E-2</v>
      </c>
      <c r="K56" s="5">
        <f t="shared" si="2"/>
        <v>-1.3183898417423734E-16</v>
      </c>
      <c r="L56" s="5">
        <f t="shared" si="3"/>
        <v>1.3183898417423734E-16</v>
      </c>
    </row>
    <row r="57" spans="1:12" x14ac:dyDescent="0.25">
      <c r="A57" s="2">
        <v>42083</v>
      </c>
      <c r="B57" s="1">
        <v>203.917678</v>
      </c>
      <c r="C57" s="1">
        <f t="shared" si="4"/>
        <v>204.53593000000001</v>
      </c>
      <c r="D57" s="1">
        <f t="shared" si="5"/>
        <v>-3.0227060839629126E-3</v>
      </c>
      <c r="E57" s="4">
        <v>42083</v>
      </c>
      <c r="F57" s="3">
        <v>-3.1192304041689498E-3</v>
      </c>
      <c r="G57" s="3">
        <f t="shared" si="0"/>
        <v>9.6524320206037208E-5</v>
      </c>
      <c r="H57" s="3">
        <f t="shared" si="1"/>
        <v>9.6524320206037208E-5</v>
      </c>
      <c r="I57" s="6">
        <v>42083</v>
      </c>
      <c r="J57" s="5">
        <v>-3.0227060839630401E-3</v>
      </c>
      <c r="K57" s="5">
        <f t="shared" si="2"/>
        <v>-1.2750217548429532E-16</v>
      </c>
      <c r="L57" s="5">
        <f t="shared" si="3"/>
        <v>1.2750217548429532E-16</v>
      </c>
    </row>
    <row r="58" spans="1:12" x14ac:dyDescent="0.25">
      <c r="A58" s="2">
        <v>42086</v>
      </c>
      <c r="B58" s="1">
        <v>203.52032500000001</v>
      </c>
      <c r="C58" s="1">
        <f t="shared" si="4"/>
        <v>204.53593000000001</v>
      </c>
      <c r="D58" s="1">
        <f t="shared" si="5"/>
        <v>-4.9654112116144762E-3</v>
      </c>
      <c r="E58" s="4">
        <v>42086</v>
      </c>
      <c r="F58" s="3">
        <v>-5.1239720932982902E-3</v>
      </c>
      <c r="G58" s="3">
        <f t="shared" si="0"/>
        <v>1.5856088168381393E-4</v>
      </c>
      <c r="H58" s="3">
        <f t="shared" si="1"/>
        <v>1.5856088168381393E-4</v>
      </c>
      <c r="I58" s="6">
        <v>42086</v>
      </c>
      <c r="J58" s="5">
        <v>-4.96541121161453E-3</v>
      </c>
      <c r="K58" s="5">
        <f t="shared" si="2"/>
        <v>-5.377642775528102E-17</v>
      </c>
      <c r="L58" s="5">
        <f t="shared" si="3"/>
        <v>5.377642775528102E-17</v>
      </c>
    </row>
    <row r="59" spans="1:12" x14ac:dyDescent="0.25">
      <c r="A59" s="2">
        <v>42087</v>
      </c>
      <c r="B59" s="1">
        <v>202.37674200000001</v>
      </c>
      <c r="C59" s="1">
        <f t="shared" si="4"/>
        <v>204.53593000000001</v>
      </c>
      <c r="D59" s="1">
        <f t="shared" si="5"/>
        <v>-1.0556521780794212E-2</v>
      </c>
      <c r="E59" s="4">
        <v>42087</v>
      </c>
      <c r="F59" s="3">
        <v>-1.08936240528399E-2</v>
      </c>
      <c r="G59" s="3">
        <f t="shared" si="0"/>
        <v>3.3710227204568864E-4</v>
      </c>
      <c r="H59" s="3">
        <f t="shared" si="1"/>
        <v>3.3710227204568864E-4</v>
      </c>
      <c r="I59" s="6">
        <v>42087</v>
      </c>
      <c r="J59" s="5">
        <v>-1.0556521780794199E-2</v>
      </c>
      <c r="K59" s="5">
        <f t="shared" si="2"/>
        <v>0</v>
      </c>
      <c r="L59" s="5">
        <f t="shared" si="3"/>
        <v>0</v>
      </c>
    </row>
    <row r="60" spans="1:12" x14ac:dyDescent="0.25">
      <c r="A60" s="2">
        <v>42088</v>
      </c>
      <c r="B60" s="1">
        <v>199.411147</v>
      </c>
      <c r="C60" s="1">
        <f t="shared" si="4"/>
        <v>204.53593000000001</v>
      </c>
      <c r="D60" s="1">
        <f t="shared" si="5"/>
        <v>-2.5055661369618568E-2</v>
      </c>
      <c r="E60" s="4">
        <v>42088</v>
      </c>
      <c r="F60" s="3">
        <v>-2.5855765850118201E-2</v>
      </c>
      <c r="G60" s="3">
        <f t="shared" si="0"/>
        <v>8.0010448049963254E-4</v>
      </c>
      <c r="H60" s="3">
        <f t="shared" si="1"/>
        <v>8.0010448049963254E-4</v>
      </c>
      <c r="I60" s="6">
        <v>42088</v>
      </c>
      <c r="J60" s="5">
        <v>-2.50556613696186E-2</v>
      </c>
      <c r="K60" s="5">
        <f t="shared" si="2"/>
        <v>-3.1225022567582528E-17</v>
      </c>
      <c r="L60" s="5">
        <f t="shared" si="3"/>
        <v>3.1225022567582528E-17</v>
      </c>
    </row>
    <row r="61" spans="1:12" x14ac:dyDescent="0.25">
      <c r="A61" s="2">
        <v>42089</v>
      </c>
      <c r="B61" s="1">
        <v>198.93627599999999</v>
      </c>
      <c r="C61" s="1">
        <f t="shared" si="4"/>
        <v>204.53593000000001</v>
      </c>
      <c r="D61" s="1">
        <f t="shared" si="5"/>
        <v>-2.7377361033829192E-2</v>
      </c>
      <c r="E61" s="4">
        <v>42089</v>
      </c>
      <c r="F61" s="3">
        <v>-2.82516045392904E-2</v>
      </c>
      <c r="G61" s="3">
        <f t="shared" si="0"/>
        <v>8.7424350546120785E-4</v>
      </c>
      <c r="H61" s="3">
        <f t="shared" si="1"/>
        <v>8.7424350546120785E-4</v>
      </c>
      <c r="I61" s="6">
        <v>42089</v>
      </c>
      <c r="J61" s="5">
        <v>-2.73773610338294E-2</v>
      </c>
      <c r="K61" s="5">
        <f t="shared" si="2"/>
        <v>-2.0816681711721685E-16</v>
      </c>
      <c r="L61" s="5">
        <f t="shared" si="3"/>
        <v>2.0816681711721685E-16</v>
      </c>
    </row>
    <row r="62" spans="1:12" x14ac:dyDescent="0.25">
      <c r="A62" s="2">
        <v>42090</v>
      </c>
      <c r="B62" s="1">
        <v>199.391775</v>
      </c>
      <c r="C62" s="1">
        <f t="shared" si="4"/>
        <v>204.53593000000001</v>
      </c>
      <c r="D62" s="1">
        <f t="shared" si="5"/>
        <v>-2.5150373335384214E-2</v>
      </c>
      <c r="E62" s="4">
        <v>42090</v>
      </c>
      <c r="F62" s="3">
        <v>-2.5953502260820601E-2</v>
      </c>
      <c r="G62" s="3">
        <f t="shared" si="0"/>
        <v>8.0312892543638742E-4</v>
      </c>
      <c r="H62" s="3">
        <f t="shared" si="1"/>
        <v>8.0312892543638742E-4</v>
      </c>
      <c r="I62" s="6">
        <v>42090</v>
      </c>
      <c r="J62" s="5">
        <v>-2.51503733353843E-2</v>
      </c>
      <c r="K62" s="5">
        <f t="shared" si="2"/>
        <v>-8.6736173798840355E-17</v>
      </c>
      <c r="L62" s="5">
        <f t="shared" si="3"/>
        <v>8.6736173798840355E-17</v>
      </c>
    </row>
    <row r="63" spans="1:12" x14ac:dyDescent="0.25">
      <c r="A63" s="2">
        <v>42093</v>
      </c>
      <c r="B63" s="1">
        <v>201.824322</v>
      </c>
      <c r="C63" s="1">
        <f t="shared" si="4"/>
        <v>204.53593000000001</v>
      </c>
      <c r="D63" s="1">
        <f t="shared" si="5"/>
        <v>-1.3257367544176772E-2</v>
      </c>
      <c r="E63" s="4">
        <v>42093</v>
      </c>
      <c r="F63" s="3">
        <v>-1.36807161445289E-2</v>
      </c>
      <c r="G63" s="3">
        <f t="shared" si="0"/>
        <v>4.2334860035212786E-4</v>
      </c>
      <c r="H63" s="3">
        <f t="shared" si="1"/>
        <v>4.2334860035212786E-4</v>
      </c>
      <c r="I63" s="6">
        <v>42093</v>
      </c>
      <c r="J63" s="5">
        <v>-1.3257367544176699E-2</v>
      </c>
      <c r="K63" s="5">
        <f t="shared" si="2"/>
        <v>7.2858385991025898E-17</v>
      </c>
      <c r="L63" s="5">
        <f t="shared" si="3"/>
        <v>7.2858385991025898E-17</v>
      </c>
    </row>
    <row r="64" spans="1:12" x14ac:dyDescent="0.25">
      <c r="A64" s="2">
        <v>42094</v>
      </c>
      <c r="B64" s="1">
        <v>200.060472</v>
      </c>
      <c r="C64" s="1">
        <f t="shared" si="4"/>
        <v>204.53593000000001</v>
      </c>
      <c r="D64" s="1">
        <f t="shared" si="5"/>
        <v>-2.188103576716327E-2</v>
      </c>
      <c r="E64" s="4">
        <v>42094</v>
      </c>
      <c r="F64" s="3">
        <v>-2.2579764669067501E-2</v>
      </c>
      <c r="G64" s="3">
        <f t="shared" si="0"/>
        <v>6.9872890190423101E-4</v>
      </c>
      <c r="H64" s="3">
        <f t="shared" si="1"/>
        <v>6.9872890190423101E-4</v>
      </c>
      <c r="I64" s="6">
        <v>42094</v>
      </c>
      <c r="J64" s="5">
        <v>-2.1881035767163302E-2</v>
      </c>
      <c r="K64" s="5">
        <f t="shared" si="2"/>
        <v>-3.1225022567582528E-17</v>
      </c>
      <c r="L64" s="5">
        <f t="shared" si="3"/>
        <v>3.1225022567582528E-17</v>
      </c>
    </row>
    <row r="65" spans="1:12" x14ac:dyDescent="0.25">
      <c r="A65" s="2">
        <v>42095</v>
      </c>
      <c r="B65" s="1">
        <v>199.35300100000001</v>
      </c>
      <c r="C65" s="1">
        <f t="shared" si="4"/>
        <v>204.53593000000001</v>
      </c>
      <c r="D65" s="1">
        <f t="shared" si="5"/>
        <v>-2.5339943940411846E-2</v>
      </c>
      <c r="E65" s="4">
        <v>42095</v>
      </c>
      <c r="F65" s="3">
        <v>-2.6149126439458398E-2</v>
      </c>
      <c r="G65" s="3">
        <f t="shared" si="0"/>
        <v>8.0918249904655265E-4</v>
      </c>
      <c r="H65" s="3">
        <f t="shared" si="1"/>
        <v>8.0918249904655265E-4</v>
      </c>
      <c r="I65" s="6">
        <v>42095</v>
      </c>
      <c r="J65" s="5">
        <v>-2.5339943940411901E-2</v>
      </c>
      <c r="K65" s="5">
        <f t="shared" si="2"/>
        <v>-5.5511151231257827E-17</v>
      </c>
      <c r="L65" s="5">
        <f t="shared" si="3"/>
        <v>5.5511151231257827E-17</v>
      </c>
    </row>
    <row r="66" spans="1:12" x14ac:dyDescent="0.25">
      <c r="A66" s="2">
        <v>42096</v>
      </c>
      <c r="B66" s="1">
        <v>200.07017300000001</v>
      </c>
      <c r="C66" s="1">
        <f t="shared" si="4"/>
        <v>204.53593000000001</v>
      </c>
      <c r="D66" s="1">
        <f t="shared" si="5"/>
        <v>-2.1833606447532208E-2</v>
      </c>
      <c r="E66" s="4">
        <v>42096</v>
      </c>
      <c r="F66" s="3">
        <v>-2.2530820785099801E-2</v>
      </c>
      <c r="G66" s="3">
        <f t="shared" si="0"/>
        <v>6.9721433756759349E-4</v>
      </c>
      <c r="H66" s="3">
        <f t="shared" si="1"/>
        <v>6.9721433756759349E-4</v>
      </c>
      <c r="I66" s="6">
        <v>42096</v>
      </c>
      <c r="J66" s="5">
        <v>-2.1833606447532301E-2</v>
      </c>
      <c r="K66" s="5">
        <f t="shared" si="2"/>
        <v>-9.3675067702747583E-17</v>
      </c>
      <c r="L66" s="5">
        <f t="shared" si="3"/>
        <v>9.3675067702747583E-17</v>
      </c>
    </row>
    <row r="67" spans="1:12" x14ac:dyDescent="0.25">
      <c r="A67" s="2">
        <v>42100</v>
      </c>
      <c r="B67" s="1">
        <v>201.417283</v>
      </c>
      <c r="C67" s="1">
        <f t="shared" si="4"/>
        <v>204.53593000000001</v>
      </c>
      <c r="D67" s="1">
        <f t="shared" si="5"/>
        <v>-1.5247428654711228E-2</v>
      </c>
      <c r="E67" s="4">
        <v>42100</v>
      </c>
      <c r="F67" s="3">
        <v>-1.5734326039009702E-2</v>
      </c>
      <c r="G67" s="3">
        <f t="shared" si="0"/>
        <v>4.8689738429847328E-4</v>
      </c>
      <c r="H67" s="3">
        <f t="shared" si="1"/>
        <v>4.8689738429847328E-4</v>
      </c>
      <c r="I67" s="6">
        <v>42100</v>
      </c>
      <c r="J67" s="5">
        <v>-1.52474286547114E-2</v>
      </c>
      <c r="K67" s="5">
        <f t="shared" si="2"/>
        <v>-1.717376241217039E-16</v>
      </c>
      <c r="L67" s="5">
        <f t="shared" si="3"/>
        <v>1.717376241217039E-16</v>
      </c>
    </row>
    <row r="68" spans="1:12" x14ac:dyDescent="0.25">
      <c r="A68" s="2">
        <v>42101</v>
      </c>
      <c r="B68" s="1">
        <v>200.88425100000001</v>
      </c>
      <c r="C68" s="1">
        <f t="shared" si="4"/>
        <v>204.53593000000001</v>
      </c>
      <c r="D68" s="1">
        <f t="shared" si="5"/>
        <v>-1.7853484226463299E-2</v>
      </c>
      <c r="E68" s="4">
        <v>42101</v>
      </c>
      <c r="F68" s="3">
        <v>-1.84236009961385E-2</v>
      </c>
      <c r="G68" s="3">
        <f t="shared" ref="G68:G131" si="6">D68-F68</f>
        <v>5.7011676967520103E-4</v>
      </c>
      <c r="H68" s="3">
        <f t="shared" ref="H68:H131" si="7">ABS(G68)</f>
        <v>5.7011676967520103E-4</v>
      </c>
      <c r="I68" s="6">
        <v>42101</v>
      </c>
      <c r="J68" s="5">
        <v>-1.7853484226463299E-2</v>
      </c>
      <c r="K68" s="5">
        <f t="shared" ref="K68:K131" si="8">J68-D68</f>
        <v>0</v>
      </c>
      <c r="L68" s="5">
        <f t="shared" ref="L68:L131" si="9">ABS(K68)</f>
        <v>0</v>
      </c>
    </row>
    <row r="69" spans="1:12" x14ac:dyDescent="0.25">
      <c r="A69" s="2">
        <v>42102</v>
      </c>
      <c r="B69" s="1">
        <v>201.56264899999999</v>
      </c>
      <c r="C69" s="1">
        <f t="shared" si="4"/>
        <v>204.53593000000001</v>
      </c>
      <c r="D69" s="1">
        <f t="shared" ref="D69:D132" si="10">(B69-C69)/C69</f>
        <v>-1.4536717338611432E-2</v>
      </c>
      <c r="E69" s="4">
        <v>42102</v>
      </c>
      <c r="F69" s="3">
        <v>-1.5000919520417899E-2</v>
      </c>
      <c r="G69" s="3">
        <f t="shared" si="6"/>
        <v>4.6420218180646781E-4</v>
      </c>
      <c r="H69" s="3">
        <f t="shared" si="7"/>
        <v>4.6420218180646781E-4</v>
      </c>
      <c r="I69" s="6">
        <v>42102</v>
      </c>
      <c r="J69" s="5">
        <v>-1.4536717338611499E-2</v>
      </c>
      <c r="K69" s="5">
        <f t="shared" si="8"/>
        <v>-6.7654215563095477E-17</v>
      </c>
      <c r="L69" s="5">
        <f t="shared" si="9"/>
        <v>6.7654215563095477E-17</v>
      </c>
    </row>
    <row r="70" spans="1:12" x14ac:dyDescent="0.25">
      <c r="A70" s="2">
        <v>42103</v>
      </c>
      <c r="B70" s="1">
        <v>202.45426</v>
      </c>
      <c r="C70" s="1">
        <f t="shared" ref="C70:C133" si="11">IF(B70&gt;C69,B70,C69)</f>
        <v>204.53593000000001</v>
      </c>
      <c r="D70" s="1">
        <f t="shared" si="10"/>
        <v>-1.0177527244235292E-2</v>
      </c>
      <c r="E70" s="4">
        <v>42103</v>
      </c>
      <c r="F70" s="3">
        <v>-1.05025270527972E-2</v>
      </c>
      <c r="G70" s="3">
        <f t="shared" si="6"/>
        <v>3.2499980856190783E-4</v>
      </c>
      <c r="H70" s="3">
        <f t="shared" si="7"/>
        <v>3.2499980856190783E-4</v>
      </c>
      <c r="I70" s="6">
        <v>42103</v>
      </c>
      <c r="J70" s="5">
        <v>-1.0177527244235301E-2</v>
      </c>
      <c r="K70" s="5">
        <f t="shared" si="8"/>
        <v>0</v>
      </c>
      <c r="L70" s="5">
        <f t="shared" si="9"/>
        <v>0</v>
      </c>
    </row>
    <row r="71" spans="1:12" x14ac:dyDescent="0.25">
      <c r="A71" s="2">
        <v>42104</v>
      </c>
      <c r="B71" s="1">
        <v>203.55908400000001</v>
      </c>
      <c r="C71" s="1">
        <f t="shared" si="11"/>
        <v>204.53593000000001</v>
      </c>
      <c r="D71" s="1">
        <f t="shared" si="10"/>
        <v>-4.7759139433350157E-3</v>
      </c>
      <c r="E71" s="4">
        <v>42104</v>
      </c>
      <c r="F71" s="3">
        <v>-4.9284235932769401E-3</v>
      </c>
      <c r="G71" s="3">
        <f t="shared" si="6"/>
        <v>1.5250964994192439E-4</v>
      </c>
      <c r="H71" s="3">
        <f t="shared" si="7"/>
        <v>1.5250964994192439E-4</v>
      </c>
      <c r="I71" s="6">
        <v>42104</v>
      </c>
      <c r="J71" s="5">
        <v>-4.7759139433350998E-3</v>
      </c>
      <c r="K71" s="5">
        <f t="shared" si="8"/>
        <v>-8.4134088584875144E-17</v>
      </c>
      <c r="L71" s="5">
        <f t="shared" si="9"/>
        <v>8.4134088584875144E-17</v>
      </c>
    </row>
    <row r="72" spans="1:12" x14ac:dyDescent="0.25">
      <c r="A72" s="2">
        <v>42107</v>
      </c>
      <c r="B72" s="1">
        <v>202.63839999999999</v>
      </c>
      <c r="C72" s="1">
        <f t="shared" si="11"/>
        <v>204.53593000000001</v>
      </c>
      <c r="D72" s="1">
        <f t="shared" si="10"/>
        <v>-9.2772453231078633E-3</v>
      </c>
      <c r="E72" s="4">
        <v>42107</v>
      </c>
      <c r="F72" s="3">
        <v>-9.57349635556759E-3</v>
      </c>
      <c r="G72" s="3">
        <f t="shared" si="6"/>
        <v>2.9625103245972673E-4</v>
      </c>
      <c r="H72" s="3">
        <f t="shared" si="7"/>
        <v>2.9625103245972673E-4</v>
      </c>
      <c r="I72" s="6">
        <v>42107</v>
      </c>
      <c r="J72" s="5">
        <v>-9.2772453231078095E-3</v>
      </c>
      <c r="K72" s="5">
        <f t="shared" si="8"/>
        <v>5.377642775528102E-17</v>
      </c>
      <c r="L72" s="5">
        <f t="shared" si="9"/>
        <v>5.377642775528102E-17</v>
      </c>
    </row>
    <row r="73" spans="1:12" x14ac:dyDescent="0.25">
      <c r="A73" s="2">
        <v>42108</v>
      </c>
      <c r="B73" s="1">
        <v>203.02606700000001</v>
      </c>
      <c r="C73" s="1">
        <f t="shared" si="11"/>
        <v>204.53593000000001</v>
      </c>
      <c r="D73" s="1">
        <f t="shared" si="10"/>
        <v>-7.3818961783389146E-3</v>
      </c>
      <c r="E73" s="4">
        <v>42108</v>
      </c>
      <c r="F73" s="3">
        <v>-7.6176228717892399E-3</v>
      </c>
      <c r="G73" s="3">
        <f t="shared" si="6"/>
        <v>2.3572669345032528E-4</v>
      </c>
      <c r="H73" s="3">
        <f t="shared" si="7"/>
        <v>2.3572669345032528E-4</v>
      </c>
      <c r="I73" s="6">
        <v>42108</v>
      </c>
      <c r="J73" s="5">
        <v>-7.3818961783389501E-3</v>
      </c>
      <c r="K73" s="5">
        <f t="shared" si="8"/>
        <v>-3.5561831257524545E-17</v>
      </c>
      <c r="L73" s="5">
        <f t="shared" si="9"/>
        <v>3.5561831257524545E-17</v>
      </c>
    </row>
    <row r="74" spans="1:12" x14ac:dyDescent="0.25">
      <c r="A74" s="2">
        <v>42109</v>
      </c>
      <c r="B74" s="1">
        <v>203.93705</v>
      </c>
      <c r="C74" s="1">
        <f t="shared" si="11"/>
        <v>204.53593000000001</v>
      </c>
      <c r="D74" s="1">
        <f t="shared" si="10"/>
        <v>-2.9279941181972685E-3</v>
      </c>
      <c r="E74" s="4">
        <v>42109</v>
      </c>
      <c r="F74" s="3">
        <v>-3.0214939934665201E-3</v>
      </c>
      <c r="G74" s="3">
        <f t="shared" si="6"/>
        <v>9.3499875269251534E-5</v>
      </c>
      <c r="H74" s="3">
        <f t="shared" si="7"/>
        <v>9.3499875269251534E-5</v>
      </c>
      <c r="I74" s="6">
        <v>42109</v>
      </c>
      <c r="J74" s="5">
        <v>-2.9279941181973301E-3</v>
      </c>
      <c r="K74" s="5">
        <f t="shared" si="8"/>
        <v>-6.1582683397176652E-17</v>
      </c>
      <c r="L74" s="5">
        <f t="shared" si="9"/>
        <v>6.1582683397176652E-17</v>
      </c>
    </row>
    <row r="75" spans="1:12" x14ac:dyDescent="0.25">
      <c r="A75" s="2">
        <v>42110</v>
      </c>
      <c r="B75" s="1">
        <v>203.87890400000001</v>
      </c>
      <c r="C75" s="1">
        <f t="shared" si="11"/>
        <v>204.53593000000001</v>
      </c>
      <c r="D75" s="1">
        <f t="shared" si="10"/>
        <v>-3.2122766889905448E-3</v>
      </c>
      <c r="E75" s="4">
        <v>42110</v>
      </c>
      <c r="F75" s="3">
        <v>-3.3148545828067802E-3</v>
      </c>
      <c r="G75" s="3">
        <f t="shared" si="6"/>
        <v>1.025778938162354E-4</v>
      </c>
      <c r="H75" s="3">
        <f t="shared" si="7"/>
        <v>1.025778938162354E-4</v>
      </c>
      <c r="I75" s="6">
        <v>42110</v>
      </c>
      <c r="J75" s="5">
        <v>-3.2122766889905998E-3</v>
      </c>
      <c r="K75" s="5">
        <f t="shared" si="8"/>
        <v>-5.5077470362263625E-17</v>
      </c>
      <c r="L75" s="5">
        <f t="shared" si="9"/>
        <v>5.5077470362263625E-17</v>
      </c>
    </row>
    <row r="76" spans="1:12" x14ac:dyDescent="0.25">
      <c r="A76" s="2">
        <v>42111</v>
      </c>
      <c r="B76" s="1">
        <v>201.53357600000001</v>
      </c>
      <c r="C76" s="1">
        <f t="shared" si="11"/>
        <v>204.53593000000001</v>
      </c>
      <c r="D76" s="1">
        <f t="shared" si="10"/>
        <v>-1.4678858624008001E-2</v>
      </c>
      <c r="E76" s="4">
        <v>42111</v>
      </c>
      <c r="F76" s="3">
        <v>-1.5147599815087801E-2</v>
      </c>
      <c r="G76" s="3">
        <f t="shared" si="6"/>
        <v>4.687411910797995E-4</v>
      </c>
      <c r="H76" s="3">
        <f t="shared" si="7"/>
        <v>4.687411910797995E-4</v>
      </c>
      <c r="I76" s="6">
        <v>42111</v>
      </c>
      <c r="J76" s="5">
        <v>-1.4678858624007999E-2</v>
      </c>
      <c r="K76" s="5">
        <f t="shared" si="8"/>
        <v>0</v>
      </c>
      <c r="L76" s="5">
        <f t="shared" si="9"/>
        <v>0</v>
      </c>
    </row>
    <row r="77" spans="1:12" x14ac:dyDescent="0.25">
      <c r="A77" s="2">
        <v>42114</v>
      </c>
      <c r="B77" s="1">
        <v>203.37495899999999</v>
      </c>
      <c r="C77" s="1">
        <f t="shared" si="11"/>
        <v>204.53593000000001</v>
      </c>
      <c r="D77" s="1">
        <f t="shared" si="10"/>
        <v>-5.67612252771441E-3</v>
      </c>
      <c r="E77" s="4">
        <v>42114</v>
      </c>
      <c r="F77" s="3">
        <v>-5.8573786118900602E-3</v>
      </c>
      <c r="G77" s="3">
        <f t="shared" si="6"/>
        <v>1.8125608417565026E-4</v>
      </c>
      <c r="H77" s="3">
        <f t="shared" si="7"/>
        <v>1.8125608417565026E-4</v>
      </c>
      <c r="I77" s="6">
        <v>42114</v>
      </c>
      <c r="J77" s="5">
        <v>-5.6761225277144299E-3</v>
      </c>
      <c r="K77" s="5">
        <f t="shared" si="8"/>
        <v>-1.9949319973733282E-17</v>
      </c>
      <c r="L77" s="5">
        <f t="shared" si="9"/>
        <v>1.9949319973733282E-17</v>
      </c>
    </row>
    <row r="78" spans="1:12" x14ac:dyDescent="0.25">
      <c r="A78" s="2">
        <v>42115</v>
      </c>
      <c r="B78" s="1">
        <v>203.13267300000001</v>
      </c>
      <c r="C78" s="1">
        <f t="shared" si="11"/>
        <v>204.53593000000001</v>
      </c>
      <c r="D78" s="1">
        <f t="shared" si="10"/>
        <v>-6.8606870196351146E-3</v>
      </c>
      <c r="E78" s="4">
        <v>42115</v>
      </c>
      <c r="F78" s="3">
        <v>-7.0797698984599302E-3</v>
      </c>
      <c r="G78" s="3">
        <f t="shared" si="6"/>
        <v>2.1908287882481566E-4</v>
      </c>
      <c r="H78" s="3">
        <f t="shared" si="7"/>
        <v>2.1908287882481566E-4</v>
      </c>
      <c r="I78" s="6">
        <v>42115</v>
      </c>
      <c r="J78" s="5">
        <v>-6.8606870196351597E-3</v>
      </c>
      <c r="K78" s="5">
        <f t="shared" si="8"/>
        <v>-4.5102810375396984E-17</v>
      </c>
      <c r="L78" s="5">
        <f t="shared" si="9"/>
        <v>4.5102810375396984E-17</v>
      </c>
    </row>
    <row r="79" spans="1:12" x14ac:dyDescent="0.25">
      <c r="A79" s="2">
        <v>42116</v>
      </c>
      <c r="B79" s="1">
        <v>204.13089099999999</v>
      </c>
      <c r="C79" s="1">
        <f t="shared" si="11"/>
        <v>204.53593000000001</v>
      </c>
      <c r="D79" s="1">
        <f t="shared" si="10"/>
        <v>-1.9802828774387773E-3</v>
      </c>
      <c r="E79" s="4">
        <v>42116</v>
      </c>
      <c r="F79" s="3">
        <v>-2.0435194122689899E-3</v>
      </c>
      <c r="G79" s="3">
        <f t="shared" si="6"/>
        <v>6.3236534830212604E-5</v>
      </c>
      <c r="H79" s="3">
        <f t="shared" si="7"/>
        <v>6.3236534830212604E-5</v>
      </c>
      <c r="I79" s="6">
        <v>42116</v>
      </c>
      <c r="J79" s="5">
        <v>-1.9802828774386802E-3</v>
      </c>
      <c r="K79" s="5">
        <f t="shared" si="8"/>
        <v>9.7144514654701197E-17</v>
      </c>
      <c r="L79" s="5">
        <f t="shared" si="9"/>
        <v>9.7144514654701197E-17</v>
      </c>
    </row>
    <row r="80" spans="1:12" x14ac:dyDescent="0.25">
      <c r="A80" s="2">
        <v>42117</v>
      </c>
      <c r="B80" s="1">
        <v>204.64453599999999</v>
      </c>
      <c r="C80" s="1">
        <f t="shared" si="11"/>
        <v>204.64453599999999</v>
      </c>
      <c r="D80" s="1">
        <f t="shared" si="10"/>
        <v>0</v>
      </c>
      <c r="E80" s="4">
        <v>42117</v>
      </c>
      <c r="F80" s="3">
        <v>0</v>
      </c>
      <c r="G80" s="3">
        <f t="shared" si="6"/>
        <v>0</v>
      </c>
      <c r="H80" s="3">
        <f t="shared" si="7"/>
        <v>0</v>
      </c>
      <c r="I80" s="6">
        <v>42117</v>
      </c>
      <c r="J80" s="5">
        <v>0</v>
      </c>
      <c r="K80" s="5">
        <f t="shared" si="8"/>
        <v>0</v>
      </c>
      <c r="L80" s="5">
        <f t="shared" si="9"/>
        <v>0</v>
      </c>
    </row>
    <row r="81" spans="1:12" x14ac:dyDescent="0.25">
      <c r="A81" s="2">
        <v>42118</v>
      </c>
      <c r="B81" s="1">
        <v>205.119407</v>
      </c>
      <c r="C81" s="1">
        <f t="shared" si="11"/>
        <v>205.119407</v>
      </c>
      <c r="D81" s="1">
        <f t="shared" si="10"/>
        <v>0</v>
      </c>
      <c r="E81" s="4">
        <v>42118</v>
      </c>
      <c r="F81" s="3">
        <v>0</v>
      </c>
      <c r="G81" s="3">
        <f t="shared" si="6"/>
        <v>0</v>
      </c>
      <c r="H81" s="3">
        <f t="shared" si="7"/>
        <v>0</v>
      </c>
      <c r="I81" s="6">
        <v>42118</v>
      </c>
      <c r="J81" s="5">
        <v>0</v>
      </c>
      <c r="K81" s="5">
        <f t="shared" si="8"/>
        <v>0</v>
      </c>
      <c r="L81" s="5">
        <f t="shared" si="9"/>
        <v>0</v>
      </c>
    </row>
    <row r="82" spans="1:12" x14ac:dyDescent="0.25">
      <c r="A82" s="2">
        <v>42121</v>
      </c>
      <c r="B82" s="1">
        <v>204.26657</v>
      </c>
      <c r="C82" s="1">
        <f t="shared" si="11"/>
        <v>205.119407</v>
      </c>
      <c r="D82" s="1">
        <f t="shared" si="10"/>
        <v>-4.1577587049088623E-3</v>
      </c>
      <c r="E82" s="4">
        <v>42121</v>
      </c>
      <c r="F82" s="3">
        <v>-4.3027682889824597E-3</v>
      </c>
      <c r="G82" s="3">
        <f t="shared" si="6"/>
        <v>1.4500958407359741E-4</v>
      </c>
      <c r="H82" s="3">
        <f t="shared" si="7"/>
        <v>1.4500958407359741E-4</v>
      </c>
      <c r="I82" s="6">
        <v>42121</v>
      </c>
      <c r="J82" s="5">
        <v>-4.1577587049087504E-3</v>
      </c>
      <c r="K82" s="5">
        <f t="shared" si="8"/>
        <v>1.1188966420050406E-16</v>
      </c>
      <c r="L82" s="5">
        <f t="shared" si="9"/>
        <v>1.1188966420050406E-16</v>
      </c>
    </row>
    <row r="83" spans="1:12" x14ac:dyDescent="0.25">
      <c r="A83" s="2">
        <v>42122</v>
      </c>
      <c r="B83" s="1">
        <v>204.91589500000001</v>
      </c>
      <c r="C83" s="1">
        <f t="shared" si="11"/>
        <v>205.119407</v>
      </c>
      <c r="D83" s="1">
        <f t="shared" si="10"/>
        <v>-9.9216355476295444E-4</v>
      </c>
      <c r="E83" s="4">
        <v>42122</v>
      </c>
      <c r="F83" s="3">
        <v>-1.02676710793181E-3</v>
      </c>
      <c r="G83" s="3">
        <f t="shared" si="6"/>
        <v>3.4603553168855578E-5</v>
      </c>
      <c r="H83" s="3">
        <f t="shared" si="7"/>
        <v>3.4603553168855578E-5</v>
      </c>
      <c r="I83" s="6">
        <v>42122</v>
      </c>
      <c r="J83" s="5">
        <v>-9.9216355476283691E-4</v>
      </c>
      <c r="K83" s="5">
        <f t="shared" si="8"/>
        <v>1.1752751549742868E-16</v>
      </c>
      <c r="L83" s="5">
        <f t="shared" si="9"/>
        <v>1.1752751549742868E-16</v>
      </c>
    </row>
    <row r="84" spans="1:12" x14ac:dyDescent="0.25">
      <c r="A84" s="2">
        <v>42123</v>
      </c>
      <c r="B84" s="1">
        <v>204.072744</v>
      </c>
      <c r="C84" s="1">
        <f t="shared" si="11"/>
        <v>205.119407</v>
      </c>
      <c r="D84" s="1">
        <f t="shared" si="10"/>
        <v>-5.102700984310057E-3</v>
      </c>
      <c r="E84" s="4">
        <v>42123</v>
      </c>
      <c r="F84" s="3">
        <v>-5.2806671915632802E-3</v>
      </c>
      <c r="G84" s="3">
        <f t="shared" si="6"/>
        <v>1.7796620725322315E-4</v>
      </c>
      <c r="H84" s="3">
        <f t="shared" si="7"/>
        <v>1.7796620725322315E-4</v>
      </c>
      <c r="I84" s="6">
        <v>42123</v>
      </c>
      <c r="J84" s="5">
        <v>-5.1027009843098697E-3</v>
      </c>
      <c r="K84" s="5">
        <f t="shared" si="8"/>
        <v>1.8735013540549517E-16</v>
      </c>
      <c r="L84" s="5">
        <f t="shared" si="9"/>
        <v>1.8735013540549517E-16</v>
      </c>
    </row>
    <row r="85" spans="1:12" x14ac:dyDescent="0.25">
      <c r="A85" s="2">
        <v>42124</v>
      </c>
      <c r="B85" s="1">
        <v>202.027849</v>
      </c>
      <c r="C85" s="1">
        <f t="shared" si="11"/>
        <v>205.119407</v>
      </c>
      <c r="D85" s="1">
        <f t="shared" si="10"/>
        <v>-1.5071991700912007E-2</v>
      </c>
      <c r="E85" s="4">
        <v>42124</v>
      </c>
      <c r="F85" s="3">
        <v>-1.55976555026933E-2</v>
      </c>
      <c r="G85" s="3">
        <f t="shared" si="6"/>
        <v>5.2566380178129327E-4</v>
      </c>
      <c r="H85" s="3">
        <f t="shared" si="7"/>
        <v>5.2566380178129327E-4</v>
      </c>
      <c r="I85" s="6">
        <v>42124</v>
      </c>
      <c r="J85" s="5">
        <v>-1.5071991700912E-2</v>
      </c>
      <c r="K85" s="5">
        <f t="shared" si="8"/>
        <v>0</v>
      </c>
      <c r="L85" s="5">
        <f t="shared" si="9"/>
        <v>0</v>
      </c>
    </row>
    <row r="86" spans="1:12" x14ac:dyDescent="0.25">
      <c r="A86" s="2">
        <v>42125</v>
      </c>
      <c r="B86" s="1">
        <v>204.21811</v>
      </c>
      <c r="C86" s="1">
        <f t="shared" si="11"/>
        <v>205.119407</v>
      </c>
      <c r="D86" s="1">
        <f t="shared" si="10"/>
        <v>-4.3940113379910446E-3</v>
      </c>
      <c r="E86" s="4">
        <v>42125</v>
      </c>
      <c r="F86" s="3">
        <v>-4.5472606729715101E-3</v>
      </c>
      <c r="G86" s="3">
        <f t="shared" si="6"/>
        <v>1.5324933498046551E-4</v>
      </c>
      <c r="H86" s="3">
        <f t="shared" si="7"/>
        <v>1.5324933498046551E-4</v>
      </c>
      <c r="I86" s="6">
        <v>42125</v>
      </c>
      <c r="J86" s="5">
        <v>-4.3940113379908902E-3</v>
      </c>
      <c r="K86" s="5">
        <f t="shared" si="8"/>
        <v>1.5439038936193583E-16</v>
      </c>
      <c r="L86" s="5">
        <f t="shared" si="9"/>
        <v>1.5439038936193583E-16</v>
      </c>
    </row>
    <row r="87" spans="1:12" x14ac:dyDescent="0.25">
      <c r="A87" s="2">
        <v>42128</v>
      </c>
      <c r="B87" s="1">
        <v>204.79960299999999</v>
      </c>
      <c r="C87" s="1">
        <f t="shared" si="11"/>
        <v>205.119407</v>
      </c>
      <c r="D87" s="1">
        <f t="shared" si="10"/>
        <v>-1.5591113716509762E-3</v>
      </c>
      <c r="E87" s="4">
        <v>42128</v>
      </c>
      <c r="F87" s="3">
        <v>-1.61348828661256E-3</v>
      </c>
      <c r="G87" s="3">
        <f t="shared" si="6"/>
        <v>5.4376914961583788E-5</v>
      </c>
      <c r="H87" s="3">
        <f t="shared" si="7"/>
        <v>5.4376914961583788E-5</v>
      </c>
      <c r="I87" s="6">
        <v>42128</v>
      </c>
      <c r="J87" s="5">
        <v>-1.5591113716509901E-3</v>
      </c>
      <c r="K87" s="5">
        <f t="shared" si="8"/>
        <v>-1.3877787807814457E-17</v>
      </c>
      <c r="L87" s="5">
        <f t="shared" si="9"/>
        <v>1.3877787807814457E-17</v>
      </c>
    </row>
    <row r="88" spans="1:12" x14ac:dyDescent="0.25">
      <c r="A88" s="2">
        <v>42129</v>
      </c>
      <c r="B88" s="1">
        <v>202.45426</v>
      </c>
      <c r="C88" s="1">
        <f t="shared" si="11"/>
        <v>205.119407</v>
      </c>
      <c r="D88" s="1">
        <f t="shared" si="10"/>
        <v>-1.2993148912525817E-2</v>
      </c>
      <c r="E88" s="4">
        <v>42129</v>
      </c>
      <c r="F88" s="3">
        <v>-1.34463091975101E-2</v>
      </c>
      <c r="G88" s="3">
        <f t="shared" si="6"/>
        <v>4.5316028498428376E-4</v>
      </c>
      <c r="H88" s="3">
        <f t="shared" si="7"/>
        <v>4.5316028498428376E-4</v>
      </c>
      <c r="I88" s="6">
        <v>42129</v>
      </c>
      <c r="J88" s="5">
        <v>-1.29931489125257E-2</v>
      </c>
      <c r="K88" s="5">
        <f t="shared" si="8"/>
        <v>1.1622647289044608E-16</v>
      </c>
      <c r="L88" s="5">
        <f t="shared" si="9"/>
        <v>1.1622647289044608E-16</v>
      </c>
    </row>
    <row r="89" spans="1:12" x14ac:dyDescent="0.25">
      <c r="A89" s="2">
        <v>42130</v>
      </c>
      <c r="B89" s="1">
        <v>201.62079499999999</v>
      </c>
      <c r="C89" s="1">
        <f t="shared" si="11"/>
        <v>205.119407</v>
      </c>
      <c r="D89" s="1">
        <f t="shared" si="10"/>
        <v>-1.7056465066711161E-2</v>
      </c>
      <c r="E89" s="4">
        <v>42130</v>
      </c>
      <c r="F89" s="3">
        <v>-1.76513410757906E-2</v>
      </c>
      <c r="G89" s="3">
        <f t="shared" si="6"/>
        <v>5.9487600907943972E-4</v>
      </c>
      <c r="H89" s="3">
        <f t="shared" si="7"/>
        <v>5.9487600907943972E-4</v>
      </c>
      <c r="I89" s="6">
        <v>42130</v>
      </c>
      <c r="J89" s="5">
        <v>-1.7056465066711098E-2</v>
      </c>
      <c r="K89" s="5">
        <f t="shared" si="8"/>
        <v>6.2450045135165055E-17</v>
      </c>
      <c r="L89" s="5">
        <f t="shared" si="9"/>
        <v>6.2450045135165055E-17</v>
      </c>
    </row>
    <row r="90" spans="1:12" x14ac:dyDescent="0.25">
      <c r="A90" s="2">
        <v>42131</v>
      </c>
      <c r="B90" s="1">
        <v>202.42518699999999</v>
      </c>
      <c r="C90" s="1">
        <f t="shared" si="11"/>
        <v>205.119407</v>
      </c>
      <c r="D90" s="1">
        <f t="shared" si="10"/>
        <v>-1.3134885866747856E-2</v>
      </c>
      <c r="E90" s="4">
        <v>42131</v>
      </c>
      <c r="F90" s="3">
        <v>-1.3592989492180499E-2</v>
      </c>
      <c r="G90" s="3">
        <f t="shared" si="6"/>
        <v>4.5810362543264281E-4</v>
      </c>
      <c r="H90" s="3">
        <f t="shared" si="7"/>
        <v>4.5810362543264281E-4</v>
      </c>
      <c r="I90" s="6">
        <v>42131</v>
      </c>
      <c r="J90" s="5">
        <v>-1.3134885866747799E-2</v>
      </c>
      <c r="K90" s="5">
        <f t="shared" si="8"/>
        <v>5.7245874707234634E-17</v>
      </c>
      <c r="L90" s="5">
        <f t="shared" si="9"/>
        <v>5.7245874707234634E-17</v>
      </c>
    </row>
    <row r="91" spans="1:12" x14ac:dyDescent="0.25">
      <c r="A91" s="2">
        <v>42132</v>
      </c>
      <c r="B91" s="1">
        <v>205.09033400000001</v>
      </c>
      <c r="C91" s="1">
        <f t="shared" si="11"/>
        <v>205.119407</v>
      </c>
      <c r="D91" s="1">
        <f t="shared" si="10"/>
        <v>-1.4173695422190153E-4</v>
      </c>
      <c r="E91" s="4">
        <v>42132</v>
      </c>
      <c r="F91" s="3">
        <v>-1.4668029466991E-4</v>
      </c>
      <c r="G91" s="3">
        <f t="shared" si="6"/>
        <v>4.943340448008472E-6</v>
      </c>
      <c r="H91" s="3">
        <f t="shared" si="7"/>
        <v>4.943340448008472E-6</v>
      </c>
      <c r="I91" s="6">
        <v>42132</v>
      </c>
      <c r="J91" s="5">
        <v>-1.4173695422181601E-4</v>
      </c>
      <c r="K91" s="5">
        <f t="shared" si="8"/>
        <v>8.5516446354794162E-17</v>
      </c>
      <c r="L91" s="5">
        <f t="shared" si="9"/>
        <v>8.5516446354794162E-17</v>
      </c>
    </row>
    <row r="92" spans="1:12" x14ac:dyDescent="0.25">
      <c r="A92" s="2">
        <v>42135</v>
      </c>
      <c r="B92" s="1">
        <v>204.111504</v>
      </c>
      <c r="C92" s="1">
        <f t="shared" si="11"/>
        <v>205.119407</v>
      </c>
      <c r="D92" s="1">
        <f t="shared" si="10"/>
        <v>-4.9137378795171679E-3</v>
      </c>
      <c r="E92" s="4">
        <v>42135</v>
      </c>
      <c r="F92" s="3">
        <v>-5.0851136463008198E-3</v>
      </c>
      <c r="G92" s="3">
        <f t="shared" si="6"/>
        <v>1.7137576678365185E-4</v>
      </c>
      <c r="H92" s="3">
        <f t="shared" si="7"/>
        <v>1.7137576678365185E-4</v>
      </c>
      <c r="I92" s="6">
        <v>42135</v>
      </c>
      <c r="J92" s="5">
        <v>-4.9137378795169901E-3</v>
      </c>
      <c r="K92" s="5">
        <f t="shared" si="8"/>
        <v>1.7780915628762273E-16</v>
      </c>
      <c r="L92" s="5">
        <f t="shared" si="9"/>
        <v>1.7780915628762273E-16</v>
      </c>
    </row>
    <row r="93" spans="1:12" x14ac:dyDescent="0.25">
      <c r="A93" s="2">
        <v>42136</v>
      </c>
      <c r="B93" s="1">
        <v>203.50093799999999</v>
      </c>
      <c r="C93" s="1">
        <f t="shared" si="11"/>
        <v>205.119407</v>
      </c>
      <c r="D93" s="1">
        <f t="shared" si="10"/>
        <v>-7.8903748000792757E-3</v>
      </c>
      <c r="E93" s="4">
        <v>42136</v>
      </c>
      <c r="F93" s="3">
        <v>-8.1655663273301204E-3</v>
      </c>
      <c r="G93" s="3">
        <f t="shared" si="6"/>
        <v>2.751915272508447E-4</v>
      </c>
      <c r="H93" s="3">
        <f t="shared" si="7"/>
        <v>2.751915272508447E-4</v>
      </c>
      <c r="I93" s="6">
        <v>42136</v>
      </c>
      <c r="J93" s="5">
        <v>-7.8903748000790398E-3</v>
      </c>
      <c r="K93" s="5">
        <f t="shared" si="8"/>
        <v>2.3592239273284576E-16</v>
      </c>
      <c r="L93" s="5">
        <f t="shared" si="9"/>
        <v>2.3592239273284576E-16</v>
      </c>
    </row>
    <row r="94" spans="1:12" x14ac:dyDescent="0.25">
      <c r="A94" s="2">
        <v>42137</v>
      </c>
      <c r="B94" s="1">
        <v>203.53971200000001</v>
      </c>
      <c r="C94" s="1">
        <f t="shared" si="11"/>
        <v>205.119407</v>
      </c>
      <c r="D94" s="1">
        <f t="shared" si="10"/>
        <v>-7.7013434423588538E-3</v>
      </c>
      <c r="E94" s="4">
        <v>42137</v>
      </c>
      <c r="F94" s="3">
        <v>-7.9699421486922901E-3</v>
      </c>
      <c r="G94" s="3">
        <f t="shared" si="6"/>
        <v>2.6859870633343629E-4</v>
      </c>
      <c r="H94" s="3">
        <f t="shared" si="7"/>
        <v>2.6859870633343629E-4</v>
      </c>
      <c r="I94" s="6">
        <v>42137</v>
      </c>
      <c r="J94" s="5">
        <v>-7.7013434423588399E-3</v>
      </c>
      <c r="K94" s="5">
        <f t="shared" si="8"/>
        <v>1.3877787807814457E-17</v>
      </c>
      <c r="L94" s="5">
        <f t="shared" si="9"/>
        <v>1.3877787807814457E-17</v>
      </c>
    </row>
    <row r="95" spans="1:12" x14ac:dyDescent="0.25">
      <c r="A95" s="2">
        <v>42138</v>
      </c>
      <c r="B95" s="1">
        <v>205.66213999999999</v>
      </c>
      <c r="C95" s="1">
        <f t="shared" si="11"/>
        <v>205.66213999999999</v>
      </c>
      <c r="D95" s="1">
        <f t="shared" si="10"/>
        <v>0</v>
      </c>
      <c r="E95" s="4">
        <v>42138</v>
      </c>
      <c r="F95" s="3">
        <v>0</v>
      </c>
      <c r="G95" s="3">
        <f t="shared" si="6"/>
        <v>0</v>
      </c>
      <c r="H95" s="3">
        <f t="shared" si="7"/>
        <v>0</v>
      </c>
      <c r="I95" s="6">
        <v>42138</v>
      </c>
      <c r="J95" s="5">
        <v>0</v>
      </c>
      <c r="K95" s="5">
        <f t="shared" si="8"/>
        <v>0</v>
      </c>
      <c r="L95" s="5">
        <f t="shared" si="9"/>
        <v>0</v>
      </c>
    </row>
    <row r="96" spans="1:12" x14ac:dyDescent="0.25">
      <c r="A96" s="2">
        <v>42139</v>
      </c>
      <c r="B96" s="1">
        <v>205.88504</v>
      </c>
      <c r="C96" s="1">
        <f t="shared" si="11"/>
        <v>205.88504</v>
      </c>
      <c r="D96" s="1">
        <f t="shared" si="10"/>
        <v>0</v>
      </c>
      <c r="E96" s="4">
        <v>42139</v>
      </c>
      <c r="F96" s="3">
        <v>0</v>
      </c>
      <c r="G96" s="3">
        <f t="shared" si="6"/>
        <v>0</v>
      </c>
      <c r="H96" s="3">
        <f t="shared" si="7"/>
        <v>0</v>
      </c>
      <c r="I96" s="6">
        <v>42139</v>
      </c>
      <c r="J96" s="5">
        <v>0</v>
      </c>
      <c r="K96" s="5">
        <f t="shared" si="8"/>
        <v>0</v>
      </c>
      <c r="L96" s="5">
        <f t="shared" si="9"/>
        <v>0</v>
      </c>
    </row>
    <row r="97" spans="1:12" x14ac:dyDescent="0.25">
      <c r="A97" s="2">
        <v>42142</v>
      </c>
      <c r="B97" s="1">
        <v>206.52467799999999</v>
      </c>
      <c r="C97" s="1">
        <f t="shared" si="11"/>
        <v>206.52467799999999</v>
      </c>
      <c r="D97" s="1">
        <f t="shared" si="10"/>
        <v>0</v>
      </c>
      <c r="E97" s="4">
        <v>42142</v>
      </c>
      <c r="F97" s="3">
        <v>0</v>
      </c>
      <c r="G97" s="3">
        <f t="shared" si="6"/>
        <v>0</v>
      </c>
      <c r="H97" s="3">
        <f t="shared" si="7"/>
        <v>0</v>
      </c>
      <c r="I97" s="6">
        <v>42142</v>
      </c>
      <c r="J97" s="5">
        <v>0</v>
      </c>
      <c r="K97" s="5">
        <f t="shared" si="8"/>
        <v>0</v>
      </c>
      <c r="L97" s="5">
        <f t="shared" si="9"/>
        <v>0</v>
      </c>
    </row>
    <row r="98" spans="1:12" x14ac:dyDescent="0.25">
      <c r="A98" s="2">
        <v>42143</v>
      </c>
      <c r="B98" s="1">
        <v>206.45683099999999</v>
      </c>
      <c r="C98" s="1">
        <f t="shared" si="11"/>
        <v>206.52467799999999</v>
      </c>
      <c r="D98" s="1">
        <f t="shared" si="10"/>
        <v>-3.2851764087970365E-4</v>
      </c>
      <c r="E98" s="4">
        <v>42143</v>
      </c>
      <c r="F98" s="3">
        <v>-3.4230447330796398E-4</v>
      </c>
      <c r="G98" s="3">
        <f t="shared" si="6"/>
        <v>1.3786832428260335E-5</v>
      </c>
      <c r="H98" s="3">
        <f t="shared" si="7"/>
        <v>1.3786832428260335E-5</v>
      </c>
      <c r="I98" s="6">
        <v>42143</v>
      </c>
      <c r="J98" s="5">
        <v>-3.285176408796E-4</v>
      </c>
      <c r="K98" s="5">
        <f t="shared" si="8"/>
        <v>1.0364972768961422E-16</v>
      </c>
      <c r="L98" s="5">
        <f t="shared" si="9"/>
        <v>1.0364972768961422E-16</v>
      </c>
    </row>
    <row r="99" spans="1:12" x14ac:dyDescent="0.25">
      <c r="A99" s="2">
        <v>42144</v>
      </c>
      <c r="B99" s="1">
        <v>206.311465</v>
      </c>
      <c r="C99" s="1">
        <f t="shared" si="11"/>
        <v>206.52467799999999</v>
      </c>
      <c r="D99" s="1">
        <f t="shared" si="10"/>
        <v>-1.0323850983077001E-3</v>
      </c>
      <c r="E99" s="4">
        <v>42144</v>
      </c>
      <c r="F99" s="3">
        <v>-1.07571099189974E-3</v>
      </c>
      <c r="G99" s="3">
        <f t="shared" si="6"/>
        <v>4.3325893592039864E-5</v>
      </c>
      <c r="H99" s="3">
        <f t="shared" si="7"/>
        <v>4.3325893592039864E-5</v>
      </c>
      <c r="I99" s="6">
        <v>42144</v>
      </c>
      <c r="J99" s="5">
        <v>-1.0323850983076099E-3</v>
      </c>
      <c r="K99" s="5">
        <f t="shared" si="8"/>
        <v>9.0205620750793969E-17</v>
      </c>
      <c r="L99" s="5">
        <f t="shared" si="9"/>
        <v>9.0205620750793969E-17</v>
      </c>
    </row>
    <row r="100" spans="1:12" x14ac:dyDescent="0.25">
      <c r="A100" s="2">
        <v>42145</v>
      </c>
      <c r="B100" s="1">
        <v>206.91233</v>
      </c>
      <c r="C100" s="1">
        <f t="shared" si="11"/>
        <v>206.91233</v>
      </c>
      <c r="D100" s="1">
        <f t="shared" si="10"/>
        <v>0</v>
      </c>
      <c r="E100" s="4">
        <v>42145</v>
      </c>
      <c r="F100" s="3">
        <v>0</v>
      </c>
      <c r="G100" s="3">
        <f t="shared" si="6"/>
        <v>0</v>
      </c>
      <c r="H100" s="3">
        <f t="shared" si="7"/>
        <v>0</v>
      </c>
      <c r="I100" s="6">
        <v>42145</v>
      </c>
      <c r="J100" s="5">
        <v>0</v>
      </c>
      <c r="K100" s="5">
        <f t="shared" si="8"/>
        <v>0</v>
      </c>
      <c r="L100" s="5">
        <f t="shared" si="9"/>
        <v>0</v>
      </c>
    </row>
    <row r="101" spans="1:12" x14ac:dyDescent="0.25">
      <c r="A101" s="2">
        <v>42146</v>
      </c>
      <c r="B101" s="1">
        <v>206.418072</v>
      </c>
      <c r="C101" s="1">
        <f t="shared" si="11"/>
        <v>206.91233</v>
      </c>
      <c r="D101" s="1">
        <f t="shared" si="10"/>
        <v>-2.3887314980214186E-3</v>
      </c>
      <c r="E101" s="4">
        <v>42146</v>
      </c>
      <c r="F101" s="3">
        <v>-2.49365077849117E-3</v>
      </c>
      <c r="G101" s="3">
        <f t="shared" si="6"/>
        <v>1.0491928046975135E-4</v>
      </c>
      <c r="H101" s="3">
        <f t="shared" si="7"/>
        <v>1.0491928046975135E-4</v>
      </c>
      <c r="I101" s="6">
        <v>42146</v>
      </c>
      <c r="J101" s="5">
        <v>-2.3887314980215501E-3</v>
      </c>
      <c r="K101" s="5">
        <f t="shared" si="8"/>
        <v>-1.3140530330524314E-16</v>
      </c>
      <c r="L101" s="5">
        <f t="shared" si="9"/>
        <v>1.3140530330524314E-16</v>
      </c>
    </row>
    <row r="102" spans="1:12" x14ac:dyDescent="0.25">
      <c r="A102" s="2">
        <v>42150</v>
      </c>
      <c r="B102" s="1">
        <v>204.198723</v>
      </c>
      <c r="C102" s="1">
        <f t="shared" si="11"/>
        <v>206.91233</v>
      </c>
      <c r="D102" s="1">
        <f t="shared" si="10"/>
        <v>-1.3114767012676316E-2</v>
      </c>
      <c r="E102" s="4">
        <v>42150</v>
      </c>
      <c r="F102" s="3">
        <v>-1.36908015814994E-2</v>
      </c>
      <c r="G102" s="3">
        <f t="shared" si="6"/>
        <v>5.760345688230837E-4</v>
      </c>
      <c r="H102" s="3">
        <f t="shared" si="7"/>
        <v>5.760345688230837E-4</v>
      </c>
      <c r="I102" s="6">
        <v>42150</v>
      </c>
      <c r="J102" s="5">
        <v>-1.31147670126762E-2</v>
      </c>
      <c r="K102" s="5">
        <f t="shared" si="8"/>
        <v>1.1622647289044608E-16</v>
      </c>
      <c r="L102" s="5">
        <f t="shared" si="9"/>
        <v>1.1622647289044608E-16</v>
      </c>
    </row>
    <row r="103" spans="1:12" x14ac:dyDescent="0.25">
      <c r="A103" s="2">
        <v>42151</v>
      </c>
      <c r="B103" s="1">
        <v>206.137012</v>
      </c>
      <c r="C103" s="1">
        <f t="shared" si="11"/>
        <v>206.91233</v>
      </c>
      <c r="D103" s="1">
        <f t="shared" si="10"/>
        <v>-3.7470845744185404E-3</v>
      </c>
      <c r="E103" s="4">
        <v>42151</v>
      </c>
      <c r="F103" s="3">
        <v>-3.9116662436988704E-3</v>
      </c>
      <c r="G103" s="3">
        <f t="shared" si="6"/>
        <v>1.6458166928032996E-4</v>
      </c>
      <c r="H103" s="3">
        <f t="shared" si="7"/>
        <v>1.6458166928032996E-4</v>
      </c>
      <c r="I103" s="6">
        <v>42151</v>
      </c>
      <c r="J103" s="5">
        <v>-3.74708457441852E-3</v>
      </c>
      <c r="K103" s="5">
        <f t="shared" si="8"/>
        <v>2.0383000842727483E-17</v>
      </c>
      <c r="L103" s="5">
        <f t="shared" si="9"/>
        <v>2.0383000842727483E-17</v>
      </c>
    </row>
    <row r="104" spans="1:12" x14ac:dyDescent="0.25">
      <c r="A104" s="2">
        <v>42152</v>
      </c>
      <c r="B104" s="1">
        <v>205.904427</v>
      </c>
      <c r="C104" s="1">
        <f t="shared" si="11"/>
        <v>206.91233</v>
      </c>
      <c r="D104" s="1">
        <f t="shared" si="10"/>
        <v>-4.871159683910567E-3</v>
      </c>
      <c r="E104" s="4">
        <v>42152</v>
      </c>
      <c r="F104" s="3">
        <v>-5.0851136463010401E-3</v>
      </c>
      <c r="G104" s="3">
        <f t="shared" si="6"/>
        <v>2.139539623904731E-4</v>
      </c>
      <c r="H104" s="3">
        <f t="shared" si="7"/>
        <v>2.139539623904731E-4</v>
      </c>
      <c r="I104" s="6">
        <v>42152</v>
      </c>
      <c r="J104" s="5">
        <v>-4.8711596839106103E-3</v>
      </c>
      <c r="K104" s="5">
        <f t="shared" si="8"/>
        <v>-4.3368086899420177E-17</v>
      </c>
      <c r="L104" s="5">
        <f t="shared" si="9"/>
        <v>4.3368086899420177E-17</v>
      </c>
    </row>
    <row r="105" spans="1:12" x14ac:dyDescent="0.25">
      <c r="A105" s="2">
        <v>42153</v>
      </c>
      <c r="B105" s="1">
        <v>204.62514899999999</v>
      </c>
      <c r="C105" s="1">
        <f t="shared" si="11"/>
        <v>206.91233</v>
      </c>
      <c r="D105" s="1">
        <f t="shared" si="10"/>
        <v>-1.1053865180484913E-2</v>
      </c>
      <c r="E105" s="4">
        <v>42153</v>
      </c>
      <c r="F105" s="3">
        <v>-1.1539379597699901E-2</v>
      </c>
      <c r="G105" s="3">
        <f t="shared" si="6"/>
        <v>4.8551441721498764E-4</v>
      </c>
      <c r="H105" s="3">
        <f t="shared" si="7"/>
        <v>4.8551441721498764E-4</v>
      </c>
      <c r="I105" s="6">
        <v>42153</v>
      </c>
      <c r="J105" s="5">
        <v>-1.1053865180485E-2</v>
      </c>
      <c r="K105" s="5">
        <f t="shared" si="8"/>
        <v>-8.6736173798840355E-17</v>
      </c>
      <c r="L105" s="5">
        <f t="shared" si="9"/>
        <v>8.6736173798840355E-17</v>
      </c>
    </row>
    <row r="106" spans="1:12" x14ac:dyDescent="0.25">
      <c r="A106" s="2">
        <v>42156</v>
      </c>
      <c r="B106" s="1">
        <v>205.041889</v>
      </c>
      <c r="C106" s="1">
        <f t="shared" si="11"/>
        <v>206.91233</v>
      </c>
      <c r="D106" s="1">
        <f t="shared" si="10"/>
        <v>-9.0397754449916042E-3</v>
      </c>
      <c r="E106" s="4">
        <v>42156</v>
      </c>
      <c r="F106" s="3">
        <v>-9.43682581925143E-3</v>
      </c>
      <c r="G106" s="3">
        <f t="shared" si="6"/>
        <v>3.9705037425982574E-4</v>
      </c>
      <c r="H106" s="3">
        <f t="shared" si="7"/>
        <v>3.9705037425982574E-4</v>
      </c>
      <c r="I106" s="6">
        <v>42156</v>
      </c>
      <c r="J106" s="5">
        <v>-9.0397754449915695E-3</v>
      </c>
      <c r="K106" s="5">
        <f t="shared" si="8"/>
        <v>3.4694469519536142E-17</v>
      </c>
      <c r="L106" s="5">
        <f t="shared" si="9"/>
        <v>3.4694469519536142E-17</v>
      </c>
    </row>
    <row r="107" spans="1:12" x14ac:dyDescent="0.25">
      <c r="A107" s="2">
        <v>42157</v>
      </c>
      <c r="B107" s="1">
        <v>204.83836199999999</v>
      </c>
      <c r="C107" s="1">
        <f t="shared" si="11"/>
        <v>206.91233</v>
      </c>
      <c r="D107" s="1">
        <f t="shared" si="10"/>
        <v>-1.0023414264389212E-2</v>
      </c>
      <c r="E107" s="4">
        <v>42157</v>
      </c>
      <c r="F107" s="3">
        <v>-1.0463668605800201E-2</v>
      </c>
      <c r="G107" s="3">
        <f t="shared" si="6"/>
        <v>4.4025434141098906E-4</v>
      </c>
      <c r="H107" s="3">
        <f t="shared" si="7"/>
        <v>4.4025434141098906E-4</v>
      </c>
      <c r="I107" s="6">
        <v>42157</v>
      </c>
      <c r="J107" s="5">
        <v>-1.0023414264389401E-2</v>
      </c>
      <c r="K107" s="5">
        <f t="shared" si="8"/>
        <v>-1.8908485888147197E-16</v>
      </c>
      <c r="L107" s="5">
        <f t="shared" si="9"/>
        <v>1.8908485888147197E-16</v>
      </c>
    </row>
    <row r="108" spans="1:12" x14ac:dyDescent="0.25">
      <c r="A108" s="2">
        <v>42158</v>
      </c>
      <c r="B108" s="1">
        <v>205.38108</v>
      </c>
      <c r="C108" s="1">
        <f t="shared" si="11"/>
        <v>206.91233</v>
      </c>
      <c r="D108" s="1">
        <f t="shared" si="10"/>
        <v>-7.4004772939341027E-3</v>
      </c>
      <c r="E108" s="4">
        <v>42158</v>
      </c>
      <c r="F108" s="3">
        <v>-7.7255254433199498E-3</v>
      </c>
      <c r="G108" s="3">
        <f t="shared" si="6"/>
        <v>3.250481493858471E-4</v>
      </c>
      <c r="H108" s="3">
        <f t="shared" si="7"/>
        <v>3.250481493858471E-4</v>
      </c>
      <c r="I108" s="6">
        <v>42158</v>
      </c>
      <c r="J108" s="5">
        <v>-7.40047729393412E-3</v>
      </c>
      <c r="K108" s="5">
        <f t="shared" si="8"/>
        <v>-1.7347234759768071E-17</v>
      </c>
      <c r="L108" s="5">
        <f t="shared" si="9"/>
        <v>1.7347234759768071E-17</v>
      </c>
    </row>
    <row r="109" spans="1:12" x14ac:dyDescent="0.25">
      <c r="A109" s="2">
        <v>42159</v>
      </c>
      <c r="B109" s="1">
        <v>203.64631800000001</v>
      </c>
      <c r="C109" s="1">
        <f t="shared" si="11"/>
        <v>206.91233</v>
      </c>
      <c r="D109" s="1">
        <f t="shared" si="10"/>
        <v>-1.5784520912794271E-2</v>
      </c>
      <c r="E109" s="4">
        <v>42159</v>
      </c>
      <c r="F109" s="3">
        <v>-1.6477817994571899E-2</v>
      </c>
      <c r="G109" s="3">
        <f t="shared" si="6"/>
        <v>6.9329708177762878E-4</v>
      </c>
      <c r="H109" s="3">
        <f t="shared" si="7"/>
        <v>6.9329708177762878E-4</v>
      </c>
      <c r="I109" s="6">
        <v>42159</v>
      </c>
      <c r="J109" s="5">
        <v>-1.5784520912794399E-2</v>
      </c>
      <c r="K109" s="5">
        <f t="shared" si="8"/>
        <v>-1.2836953722228372E-16</v>
      </c>
      <c r="L109" s="5">
        <f t="shared" si="9"/>
        <v>1.2836953722228372E-16</v>
      </c>
    </row>
    <row r="110" spans="1:12" x14ac:dyDescent="0.25">
      <c r="A110" s="2">
        <v>42160</v>
      </c>
      <c r="B110" s="1">
        <v>203.297426</v>
      </c>
      <c r="C110" s="1">
        <f t="shared" si="11"/>
        <v>206.91233</v>
      </c>
      <c r="D110" s="1">
        <f t="shared" si="10"/>
        <v>-1.7470703655021409E-2</v>
      </c>
      <c r="E110" s="4">
        <v>42160</v>
      </c>
      <c r="F110" s="3">
        <v>-1.82380622544711E-2</v>
      </c>
      <c r="G110" s="3">
        <f t="shared" si="6"/>
        <v>7.6735859944969051E-4</v>
      </c>
      <c r="H110" s="3">
        <f t="shared" si="7"/>
        <v>7.6735859944969051E-4</v>
      </c>
      <c r="I110" s="6">
        <v>42160</v>
      </c>
      <c r="J110" s="5">
        <v>-1.7470703655021499E-2</v>
      </c>
      <c r="K110" s="5">
        <f t="shared" si="8"/>
        <v>-9.0205620750793969E-17</v>
      </c>
      <c r="L110" s="5">
        <f t="shared" si="9"/>
        <v>9.0205620750793969E-17</v>
      </c>
    </row>
    <row r="111" spans="1:12" x14ac:dyDescent="0.25">
      <c r="A111" s="2">
        <v>42163</v>
      </c>
      <c r="B111" s="1">
        <v>202.04722100000001</v>
      </c>
      <c r="C111" s="1">
        <f t="shared" si="11"/>
        <v>206.91233</v>
      </c>
      <c r="D111" s="1">
        <f t="shared" si="10"/>
        <v>-2.3512900367029795E-2</v>
      </c>
      <c r="E111" s="4">
        <v>42163</v>
      </c>
      <c r="F111" s="3">
        <v>-2.45456479111998E-2</v>
      </c>
      <c r="G111" s="3">
        <f t="shared" si="6"/>
        <v>1.0327475441700047E-3</v>
      </c>
      <c r="H111" s="3">
        <f t="shared" si="7"/>
        <v>1.0327475441700047E-3</v>
      </c>
      <c r="I111" s="6">
        <v>42163</v>
      </c>
      <c r="J111" s="5">
        <v>-2.3512900367029899E-2</v>
      </c>
      <c r="K111" s="5">
        <f t="shared" si="8"/>
        <v>-1.0408340855860843E-16</v>
      </c>
      <c r="L111" s="5">
        <f t="shared" si="9"/>
        <v>1.0408340855860843E-16</v>
      </c>
    </row>
    <row r="112" spans="1:12" x14ac:dyDescent="0.25">
      <c r="A112" s="2">
        <v>42164</v>
      </c>
      <c r="B112" s="1">
        <v>202.018148</v>
      </c>
      <c r="C112" s="1">
        <f t="shared" si="11"/>
        <v>206.91233</v>
      </c>
      <c r="D112" s="1">
        <f t="shared" si="10"/>
        <v>-2.3653409151595754E-2</v>
      </c>
      <c r="E112" s="4">
        <v>42164</v>
      </c>
      <c r="F112" s="3">
        <v>-2.4692328205870001E-2</v>
      </c>
      <c r="G112" s="3">
        <f t="shared" si="6"/>
        <v>1.0389190542742475E-3</v>
      </c>
      <c r="H112" s="3">
        <f t="shared" si="7"/>
        <v>1.0389190542742475E-3</v>
      </c>
      <c r="I112" s="6">
        <v>42164</v>
      </c>
      <c r="J112" s="5">
        <v>-2.3653409151595799E-2</v>
      </c>
      <c r="K112" s="5">
        <f t="shared" si="8"/>
        <v>-4.5102810375396984E-17</v>
      </c>
      <c r="L112" s="5">
        <f t="shared" si="9"/>
        <v>4.5102810375396984E-17</v>
      </c>
    </row>
    <row r="113" spans="1:12" x14ac:dyDescent="0.25">
      <c r="A113" s="2">
        <v>42165</v>
      </c>
      <c r="B113" s="1">
        <v>204.44100900000001</v>
      </c>
      <c r="C113" s="1">
        <f t="shared" si="11"/>
        <v>206.91233</v>
      </c>
      <c r="D113" s="1">
        <f t="shared" si="10"/>
        <v>-1.1943807312014654E-2</v>
      </c>
      <c r="E113" s="4">
        <v>42165</v>
      </c>
      <c r="F113" s="3">
        <v>-1.24684102949295E-2</v>
      </c>
      <c r="G113" s="3">
        <f t="shared" si="6"/>
        <v>5.2460298291484575E-4</v>
      </c>
      <c r="H113" s="3">
        <f t="shared" si="7"/>
        <v>5.2460298291484575E-4</v>
      </c>
      <c r="I113" s="6">
        <v>42165</v>
      </c>
      <c r="J113" s="5">
        <v>-1.19438073120147E-2</v>
      </c>
      <c r="K113" s="5">
        <f t="shared" si="8"/>
        <v>-4.5102810375396984E-17</v>
      </c>
      <c r="L113" s="5">
        <f t="shared" si="9"/>
        <v>4.5102810375396984E-17</v>
      </c>
    </row>
    <row r="114" spans="1:12" x14ac:dyDescent="0.25">
      <c r="A114" s="2">
        <v>42166</v>
      </c>
      <c r="B114" s="1">
        <v>205.10003499999999</v>
      </c>
      <c r="C114" s="1">
        <f t="shared" si="11"/>
        <v>206.91233</v>
      </c>
      <c r="D114" s="1">
        <f t="shared" si="10"/>
        <v>-8.7587578758598194E-3</v>
      </c>
      <c r="E114" s="4">
        <v>42166</v>
      </c>
      <c r="F114" s="3">
        <v>-9.1434652299111595E-3</v>
      </c>
      <c r="G114" s="3">
        <f t="shared" si="6"/>
        <v>3.8470735405134009E-4</v>
      </c>
      <c r="H114" s="3">
        <f t="shared" si="7"/>
        <v>3.8470735405134009E-4</v>
      </c>
      <c r="I114" s="6">
        <v>42166</v>
      </c>
      <c r="J114" s="5">
        <v>-8.7587578758597795E-3</v>
      </c>
      <c r="K114" s="5">
        <f t="shared" si="8"/>
        <v>3.9898639947466563E-17</v>
      </c>
      <c r="L114" s="5">
        <f t="shared" si="9"/>
        <v>3.9898639947466563E-17</v>
      </c>
    </row>
    <row r="115" spans="1:12" x14ac:dyDescent="0.25">
      <c r="A115" s="2">
        <v>42167</v>
      </c>
      <c r="B115" s="1">
        <v>203.530011</v>
      </c>
      <c r="C115" s="1">
        <f t="shared" si="11"/>
        <v>206.91233</v>
      </c>
      <c r="D115" s="1">
        <f t="shared" si="10"/>
        <v>-1.6346628545529381E-2</v>
      </c>
      <c r="E115" s="4">
        <v>42167</v>
      </c>
      <c r="F115" s="3">
        <v>-1.7064614851868901E-2</v>
      </c>
      <c r="G115" s="3">
        <f t="shared" si="6"/>
        <v>7.1798630633952004E-4</v>
      </c>
      <c r="H115" s="3">
        <f t="shared" si="7"/>
        <v>7.1798630633952004E-4</v>
      </c>
      <c r="I115" s="6">
        <v>42167</v>
      </c>
      <c r="J115" s="5">
        <v>-1.6346628545529401E-2</v>
      </c>
      <c r="K115" s="5">
        <f t="shared" si="8"/>
        <v>0</v>
      </c>
      <c r="L115" s="5">
        <f t="shared" si="9"/>
        <v>0</v>
      </c>
    </row>
    <row r="116" spans="1:12" x14ac:dyDescent="0.25">
      <c r="A116" s="2">
        <v>42170</v>
      </c>
      <c r="B116" s="1">
        <v>202.65778700000001</v>
      </c>
      <c r="C116" s="1">
        <f t="shared" si="11"/>
        <v>206.91233</v>
      </c>
      <c r="D116" s="1">
        <f t="shared" si="10"/>
        <v>-2.0562056403308514E-2</v>
      </c>
      <c r="E116" s="4">
        <v>42170</v>
      </c>
      <c r="F116" s="3">
        <v>-2.14651952301705E-2</v>
      </c>
      <c r="G116" s="3">
        <f t="shared" si="6"/>
        <v>9.0313882686198638E-4</v>
      </c>
      <c r="H116" s="3">
        <f t="shared" si="7"/>
        <v>9.0313882686198638E-4</v>
      </c>
      <c r="I116" s="6">
        <v>42170</v>
      </c>
      <c r="J116" s="5">
        <v>-2.05620564033085E-2</v>
      </c>
      <c r="K116" s="5">
        <f t="shared" si="8"/>
        <v>0</v>
      </c>
      <c r="L116" s="5">
        <f t="shared" si="9"/>
        <v>0</v>
      </c>
    </row>
    <row r="117" spans="1:12" x14ac:dyDescent="0.25">
      <c r="A117" s="2">
        <v>42171</v>
      </c>
      <c r="B117" s="1">
        <v>203.76261099999999</v>
      </c>
      <c r="C117" s="1">
        <f t="shared" si="11"/>
        <v>206.91233</v>
      </c>
      <c r="D117" s="1">
        <f t="shared" si="10"/>
        <v>-1.522248094156595E-2</v>
      </c>
      <c r="E117" s="4">
        <v>42171</v>
      </c>
      <c r="F117" s="3">
        <v>-1.58910917706503E-2</v>
      </c>
      <c r="G117" s="3">
        <f t="shared" si="6"/>
        <v>6.6861082908434982E-4</v>
      </c>
      <c r="H117" s="3">
        <f t="shared" si="7"/>
        <v>6.6861082908434982E-4</v>
      </c>
      <c r="I117" s="6">
        <v>42171</v>
      </c>
      <c r="J117" s="5">
        <v>-1.5222480941566001E-2</v>
      </c>
      <c r="K117" s="5">
        <f t="shared" si="8"/>
        <v>-5.0306980803327406E-17</v>
      </c>
      <c r="L117" s="5">
        <f t="shared" si="9"/>
        <v>5.0306980803327406E-17</v>
      </c>
    </row>
    <row r="118" spans="1:12" x14ac:dyDescent="0.25">
      <c r="A118" s="2">
        <v>42172</v>
      </c>
      <c r="B118" s="1">
        <v>204.092116</v>
      </c>
      <c r="C118" s="1">
        <f t="shared" si="11"/>
        <v>206.91233</v>
      </c>
      <c r="D118" s="1">
        <f t="shared" si="10"/>
        <v>-1.3629994887206542E-2</v>
      </c>
      <c r="E118" s="4">
        <v>42172</v>
      </c>
      <c r="F118" s="3">
        <v>-1.4228659600069801E-2</v>
      </c>
      <c r="G118" s="3">
        <f t="shared" si="6"/>
        <v>5.9866471286325849E-4</v>
      </c>
      <c r="H118" s="3">
        <f t="shared" si="7"/>
        <v>5.9866471286325849E-4</v>
      </c>
      <c r="I118" s="6">
        <v>42172</v>
      </c>
      <c r="J118" s="5">
        <v>-1.36299948872065E-2</v>
      </c>
      <c r="K118" s="5">
        <f t="shared" si="8"/>
        <v>4.163336342344337E-17</v>
      </c>
      <c r="L118" s="5">
        <f t="shared" si="9"/>
        <v>4.163336342344337E-17</v>
      </c>
    </row>
    <row r="119" spans="1:12" x14ac:dyDescent="0.25">
      <c r="A119" s="2">
        <v>42173</v>
      </c>
      <c r="B119" s="1">
        <v>206.21454499999999</v>
      </c>
      <c r="C119" s="1">
        <f t="shared" si="11"/>
        <v>206.91233</v>
      </c>
      <c r="D119" s="1">
        <f t="shared" si="10"/>
        <v>-3.3723703174190264E-3</v>
      </c>
      <c r="E119" s="4">
        <v>42173</v>
      </c>
      <c r="F119" s="3">
        <v>-3.5204935650396999E-3</v>
      </c>
      <c r="G119" s="3">
        <f t="shared" si="6"/>
        <v>1.4812324762067354E-4</v>
      </c>
      <c r="H119" s="3">
        <f t="shared" si="7"/>
        <v>1.4812324762067354E-4</v>
      </c>
      <c r="I119" s="6">
        <v>42173</v>
      </c>
      <c r="J119" s="5">
        <v>-3.3723703174189899E-3</v>
      </c>
      <c r="K119" s="5">
        <f t="shared" si="8"/>
        <v>3.6429192995512949E-17</v>
      </c>
      <c r="L119" s="5">
        <f t="shared" si="9"/>
        <v>3.6429192995512949E-17</v>
      </c>
    </row>
    <row r="120" spans="1:12" x14ac:dyDescent="0.25">
      <c r="A120" s="2">
        <v>42174</v>
      </c>
      <c r="B120" s="1">
        <v>205.299115</v>
      </c>
      <c r="C120" s="1">
        <f t="shared" si="11"/>
        <v>206.91233</v>
      </c>
      <c r="D120" s="1">
        <f t="shared" si="10"/>
        <v>-7.7966112507649819E-3</v>
      </c>
      <c r="E120" s="4">
        <v>42174</v>
      </c>
      <c r="F120" s="3">
        <v>-8.1390586305602995E-3</v>
      </c>
      <c r="G120" s="3">
        <f t="shared" si="6"/>
        <v>3.4244737979531766E-4</v>
      </c>
      <c r="H120" s="3">
        <f t="shared" si="7"/>
        <v>3.4244737979531766E-4</v>
      </c>
      <c r="I120" s="6">
        <v>42174</v>
      </c>
      <c r="J120" s="5">
        <v>-7.7966112507650296E-3</v>
      </c>
      <c r="K120" s="5">
        <f t="shared" si="8"/>
        <v>-4.7704895589362195E-17</v>
      </c>
      <c r="L120" s="5">
        <f t="shared" si="9"/>
        <v>4.7704895589362195E-17</v>
      </c>
    </row>
    <row r="121" spans="1:12" x14ac:dyDescent="0.25">
      <c r="A121" s="2">
        <v>42177</v>
      </c>
      <c r="B121" s="1">
        <v>206.35088400000001</v>
      </c>
      <c r="C121" s="1">
        <f t="shared" si="11"/>
        <v>206.91233</v>
      </c>
      <c r="D121" s="1">
        <f t="shared" si="10"/>
        <v>-2.7134487345437048E-3</v>
      </c>
      <c r="E121" s="4">
        <v>42177</v>
      </c>
      <c r="F121" s="3">
        <v>-2.8326304379102702E-3</v>
      </c>
      <c r="G121" s="3">
        <f t="shared" si="6"/>
        <v>1.191817033665654E-4</v>
      </c>
      <c r="H121" s="3">
        <f t="shared" si="7"/>
        <v>1.191817033665654E-4</v>
      </c>
      <c r="I121" s="6">
        <v>42177</v>
      </c>
      <c r="J121" s="5">
        <v>-2.71344873454371E-3</v>
      </c>
      <c r="K121" s="5">
        <f t="shared" si="8"/>
        <v>-5.2041704279304213E-18</v>
      </c>
      <c r="L121" s="5">
        <f t="shared" si="9"/>
        <v>5.2041704279304213E-18</v>
      </c>
    </row>
    <row r="122" spans="1:12" x14ac:dyDescent="0.25">
      <c r="A122" s="2">
        <v>42178</v>
      </c>
      <c r="B122" s="1">
        <v>206.49695700000001</v>
      </c>
      <c r="C122" s="1">
        <f t="shared" si="11"/>
        <v>206.91233</v>
      </c>
      <c r="D122" s="1">
        <f t="shared" si="10"/>
        <v>-2.0074830726616835E-3</v>
      </c>
      <c r="E122" s="4">
        <v>42178</v>
      </c>
      <c r="F122" s="3">
        <v>-2.09565693385683E-3</v>
      </c>
      <c r="G122" s="3">
        <f t="shared" si="6"/>
        <v>8.8173861195146429E-5</v>
      </c>
      <c r="H122" s="3">
        <f t="shared" si="7"/>
        <v>8.8173861195146429E-5</v>
      </c>
      <c r="I122" s="6">
        <v>42178</v>
      </c>
      <c r="J122" s="5">
        <v>-2.0074830726618501E-3</v>
      </c>
      <c r="K122" s="5">
        <f t="shared" si="8"/>
        <v>-1.6653345369377348E-16</v>
      </c>
      <c r="L122" s="5">
        <f t="shared" si="9"/>
        <v>1.6653345369377348E-16</v>
      </c>
    </row>
    <row r="123" spans="1:12" x14ac:dyDescent="0.25">
      <c r="A123" s="2">
        <v>42179</v>
      </c>
      <c r="B123" s="1">
        <v>204.99722199999999</v>
      </c>
      <c r="C123" s="1">
        <f t="shared" si="11"/>
        <v>206.91233</v>
      </c>
      <c r="D123" s="1">
        <f t="shared" si="10"/>
        <v>-9.2556494820777643E-3</v>
      </c>
      <c r="E123" s="4">
        <v>42179</v>
      </c>
      <c r="F123" s="3">
        <v>-9.66218160372612E-3</v>
      </c>
      <c r="G123" s="3">
        <f t="shared" si="6"/>
        <v>4.065321216483557E-4</v>
      </c>
      <c r="H123" s="3">
        <f t="shared" si="7"/>
        <v>4.065321216483557E-4</v>
      </c>
      <c r="I123" s="6">
        <v>42179</v>
      </c>
      <c r="J123" s="5">
        <v>-9.2556494820778008E-3</v>
      </c>
      <c r="K123" s="5">
        <f t="shared" si="8"/>
        <v>-3.6429192995512949E-17</v>
      </c>
      <c r="L123" s="5">
        <f t="shared" si="9"/>
        <v>3.6429192995512949E-17</v>
      </c>
    </row>
    <row r="124" spans="1:12" x14ac:dyDescent="0.25">
      <c r="A124" s="2">
        <v>42180</v>
      </c>
      <c r="B124" s="1">
        <v>204.373953</v>
      </c>
      <c r="C124" s="1">
        <f t="shared" si="11"/>
        <v>206.91233</v>
      </c>
      <c r="D124" s="1">
        <f t="shared" si="10"/>
        <v>-1.2267886597188273E-2</v>
      </c>
      <c r="E124" s="4">
        <v>42180</v>
      </c>
      <c r="F124" s="3">
        <v>-1.2806723982522901E-2</v>
      </c>
      <c r="G124" s="3">
        <f t="shared" si="6"/>
        <v>5.388373853346274E-4</v>
      </c>
      <c r="H124" s="3">
        <f t="shared" si="7"/>
        <v>5.388373853346274E-4</v>
      </c>
      <c r="I124" s="6">
        <v>42180</v>
      </c>
      <c r="J124" s="5">
        <v>-1.22678865971884E-2</v>
      </c>
      <c r="K124" s="5">
        <f t="shared" si="8"/>
        <v>-1.2663481374630692E-16</v>
      </c>
      <c r="L124" s="5">
        <f t="shared" si="9"/>
        <v>1.2663481374630692E-16</v>
      </c>
    </row>
    <row r="125" spans="1:12" x14ac:dyDescent="0.25">
      <c r="A125" s="2">
        <v>42181</v>
      </c>
      <c r="B125" s="1">
        <v>204.335005</v>
      </c>
      <c r="C125" s="1">
        <f t="shared" si="11"/>
        <v>206.91233</v>
      </c>
      <c r="D125" s="1">
        <f t="shared" si="10"/>
        <v>-1.2456120908792636E-2</v>
      </c>
      <c r="E125" s="4">
        <v>42181</v>
      </c>
      <c r="F125" s="3">
        <v>-1.3003226033113199E-2</v>
      </c>
      <c r="G125" s="3">
        <f t="shared" si="6"/>
        <v>5.4710512432056338E-4</v>
      </c>
      <c r="H125" s="3">
        <f t="shared" si="7"/>
        <v>5.4710512432056338E-4</v>
      </c>
      <c r="I125" s="6">
        <v>42181</v>
      </c>
      <c r="J125" s="5">
        <v>-1.24561209087927E-2</v>
      </c>
      <c r="K125" s="5">
        <f t="shared" si="8"/>
        <v>-6.4184768611141862E-17</v>
      </c>
      <c r="L125" s="5">
        <f t="shared" si="9"/>
        <v>6.4184768611141862E-17</v>
      </c>
    </row>
    <row r="126" spans="1:12" x14ac:dyDescent="0.25">
      <c r="A126" s="2">
        <v>42184</v>
      </c>
      <c r="B126" s="1">
        <v>200.05001899999999</v>
      </c>
      <c r="C126" s="1">
        <f t="shared" si="11"/>
        <v>206.91233</v>
      </c>
      <c r="D126" s="1">
        <f t="shared" si="10"/>
        <v>-3.3165307258392993E-2</v>
      </c>
      <c r="E126" s="4">
        <v>42184</v>
      </c>
      <c r="F126" s="3">
        <v>-3.4622013538268902E-2</v>
      </c>
      <c r="G126" s="3">
        <f t="shared" si="6"/>
        <v>1.4567062798759092E-3</v>
      </c>
      <c r="H126" s="3">
        <f t="shared" si="7"/>
        <v>1.4567062798759092E-3</v>
      </c>
      <c r="I126" s="6">
        <v>42184</v>
      </c>
      <c r="J126" s="5">
        <v>-3.3165307258393097E-2</v>
      </c>
      <c r="K126" s="5">
        <f t="shared" si="8"/>
        <v>-1.0408340855860843E-16</v>
      </c>
      <c r="L126" s="5">
        <f t="shared" si="9"/>
        <v>1.0408340855860843E-16</v>
      </c>
    </row>
    <row r="127" spans="1:12" x14ac:dyDescent="0.25">
      <c r="A127" s="2">
        <v>42185</v>
      </c>
      <c r="B127" s="1">
        <v>200.468785</v>
      </c>
      <c r="C127" s="1">
        <f t="shared" si="11"/>
        <v>206.91233</v>
      </c>
      <c r="D127" s="1">
        <f t="shared" si="10"/>
        <v>-3.1141425936289057E-2</v>
      </c>
      <c r="E127" s="4">
        <v>42185</v>
      </c>
      <c r="F127" s="3">
        <v>-3.2509238101340099E-2</v>
      </c>
      <c r="G127" s="3">
        <f t="shared" si="6"/>
        <v>1.3678121650510418E-3</v>
      </c>
      <c r="H127" s="3">
        <f t="shared" si="7"/>
        <v>1.3678121650510418E-3</v>
      </c>
      <c r="I127" s="6">
        <v>42185</v>
      </c>
      <c r="J127" s="5">
        <v>-3.1141425936289199E-2</v>
      </c>
      <c r="K127" s="5">
        <f t="shared" si="8"/>
        <v>-1.4224732503009818E-16</v>
      </c>
      <c r="L127" s="5">
        <f t="shared" si="9"/>
        <v>1.4224732503009818E-16</v>
      </c>
    </row>
    <row r="128" spans="1:12" x14ac:dyDescent="0.25">
      <c r="A128" s="2">
        <v>42186</v>
      </c>
      <c r="B128" s="1">
        <v>202.07564600000001</v>
      </c>
      <c r="C128" s="1">
        <f t="shared" si="11"/>
        <v>206.91233</v>
      </c>
      <c r="D128" s="1">
        <f t="shared" si="10"/>
        <v>-2.3375523343630567E-2</v>
      </c>
      <c r="E128" s="4">
        <v>42186</v>
      </c>
      <c r="F128" s="3">
        <v>-2.4402236932766299E-2</v>
      </c>
      <c r="G128" s="3">
        <f t="shared" si="6"/>
        <v>1.0267135891357318E-3</v>
      </c>
      <c r="H128" s="3">
        <f t="shared" si="7"/>
        <v>1.0267135891357318E-3</v>
      </c>
      <c r="I128" s="6">
        <v>42186</v>
      </c>
      <c r="J128" s="5">
        <v>-2.3375523343630699E-2</v>
      </c>
      <c r="K128" s="5">
        <f t="shared" si="8"/>
        <v>-1.3183898417423734E-16</v>
      </c>
      <c r="L128" s="5">
        <f t="shared" si="9"/>
        <v>1.3183898417423734E-16</v>
      </c>
    </row>
    <row r="129" spans="1:12" x14ac:dyDescent="0.25">
      <c r="A129" s="2">
        <v>42187</v>
      </c>
      <c r="B129" s="1">
        <v>201.89061100000001</v>
      </c>
      <c r="C129" s="1">
        <f t="shared" si="11"/>
        <v>206.91233</v>
      </c>
      <c r="D129" s="1">
        <f t="shared" si="10"/>
        <v>-2.4269790978623605E-2</v>
      </c>
      <c r="E129" s="4">
        <v>42187</v>
      </c>
      <c r="F129" s="3">
        <v>-2.5335783120785701E-2</v>
      </c>
      <c r="G129" s="3">
        <f t="shared" si="6"/>
        <v>1.0659921421620963E-3</v>
      </c>
      <c r="H129" s="3">
        <f t="shared" si="7"/>
        <v>1.0659921421620963E-3</v>
      </c>
      <c r="I129" s="6">
        <v>42187</v>
      </c>
      <c r="J129" s="5">
        <v>-2.4269790978623699E-2</v>
      </c>
      <c r="K129" s="5">
        <f t="shared" si="8"/>
        <v>-9.3675067702747583E-17</v>
      </c>
      <c r="L129" s="5">
        <f t="shared" si="9"/>
        <v>9.3675067702747583E-17</v>
      </c>
    </row>
    <row r="130" spans="1:12" x14ac:dyDescent="0.25">
      <c r="A130" s="2">
        <v>42191</v>
      </c>
      <c r="B130" s="1">
        <v>201.31603799999999</v>
      </c>
      <c r="C130" s="1">
        <f t="shared" si="11"/>
        <v>206.91233</v>
      </c>
      <c r="D130" s="1">
        <f t="shared" si="10"/>
        <v>-2.7046682041616397E-2</v>
      </c>
      <c r="E130" s="4">
        <v>42191</v>
      </c>
      <c r="F130" s="3">
        <v>-2.8234642438692299E-2</v>
      </c>
      <c r="G130" s="3">
        <f t="shared" si="6"/>
        <v>1.1879603970759017E-3</v>
      </c>
      <c r="H130" s="3">
        <f t="shared" si="7"/>
        <v>1.1879603970759017E-3</v>
      </c>
      <c r="I130" s="6">
        <v>42191</v>
      </c>
      <c r="J130" s="5">
        <v>-2.70466820416163E-2</v>
      </c>
      <c r="K130" s="5">
        <f t="shared" si="8"/>
        <v>9.7144514654701197E-17</v>
      </c>
      <c r="L130" s="5">
        <f t="shared" si="9"/>
        <v>9.7144514654701197E-17</v>
      </c>
    </row>
    <row r="131" spans="1:12" x14ac:dyDescent="0.25">
      <c r="A131" s="2">
        <v>42192</v>
      </c>
      <c r="B131" s="1">
        <v>202.58205699999999</v>
      </c>
      <c r="C131" s="1">
        <f t="shared" si="11"/>
        <v>206.91233</v>
      </c>
      <c r="D131" s="1">
        <f t="shared" si="10"/>
        <v>-2.0928056824839801E-2</v>
      </c>
      <c r="E131" s="4">
        <v>42192</v>
      </c>
      <c r="F131" s="3">
        <v>-2.1847271339116001E-2</v>
      </c>
      <c r="G131" s="3">
        <f t="shared" si="6"/>
        <v>9.1921451427619955E-4</v>
      </c>
      <c r="H131" s="3">
        <f t="shared" si="7"/>
        <v>9.1921451427619955E-4</v>
      </c>
      <c r="I131" s="6">
        <v>42192</v>
      </c>
      <c r="J131" s="5">
        <v>-2.0928056824839902E-2</v>
      </c>
      <c r="K131" s="5">
        <f t="shared" si="8"/>
        <v>-1.0061396160665481E-16</v>
      </c>
      <c r="L131" s="5">
        <f t="shared" si="9"/>
        <v>1.0061396160665481E-16</v>
      </c>
    </row>
    <row r="132" spans="1:12" x14ac:dyDescent="0.25">
      <c r="A132" s="2">
        <v>42193</v>
      </c>
      <c r="B132" s="1">
        <v>199.18328500000001</v>
      </c>
      <c r="C132" s="1">
        <f t="shared" si="11"/>
        <v>206.91233</v>
      </c>
      <c r="D132" s="1">
        <f t="shared" si="10"/>
        <v>-3.7354202139621089E-2</v>
      </c>
      <c r="E132" s="4">
        <v>42193</v>
      </c>
      <c r="F132" s="3">
        <v>-3.8994895542899401E-2</v>
      </c>
      <c r="G132" s="3">
        <f t="shared" ref="G132:G195" si="12">D132-F132</f>
        <v>1.6406934032783121E-3</v>
      </c>
      <c r="H132" s="3">
        <f t="shared" ref="H132:H195" si="13">ABS(G132)</f>
        <v>1.6406934032783121E-3</v>
      </c>
      <c r="I132" s="6">
        <v>42193</v>
      </c>
      <c r="J132" s="5">
        <v>-3.7354202139621297E-2</v>
      </c>
      <c r="K132" s="5">
        <f t="shared" ref="K132:K195" si="14">J132-D132</f>
        <v>-2.0816681711721685E-16</v>
      </c>
      <c r="L132" s="5">
        <f t="shared" ref="L132:L195" si="15">ABS(K132)</f>
        <v>2.0816681711721685E-16</v>
      </c>
    </row>
    <row r="133" spans="1:12" x14ac:dyDescent="0.25">
      <c r="A133" s="2">
        <v>42194</v>
      </c>
      <c r="B133" s="1">
        <v>199.54360800000001</v>
      </c>
      <c r="C133" s="1">
        <f t="shared" si="11"/>
        <v>206.91233</v>
      </c>
      <c r="D133" s="1">
        <f t="shared" ref="D133:D196" si="16">(B133-C133)/C133</f>
        <v>-3.5612773777183755E-2</v>
      </c>
      <c r="E133" s="4">
        <v>42194</v>
      </c>
      <c r="F133" s="3">
        <v>-3.7176979131919197E-2</v>
      </c>
      <c r="G133" s="3">
        <f t="shared" si="12"/>
        <v>1.5642053547354415E-3</v>
      </c>
      <c r="H133" s="3">
        <f t="shared" si="13"/>
        <v>1.5642053547354415E-3</v>
      </c>
      <c r="I133" s="6">
        <v>42194</v>
      </c>
      <c r="J133" s="5">
        <v>-3.5612773777183901E-2</v>
      </c>
      <c r="K133" s="5">
        <f t="shared" si="14"/>
        <v>-1.457167719820518E-16</v>
      </c>
      <c r="L133" s="5">
        <f t="shared" si="15"/>
        <v>1.457167719820518E-16</v>
      </c>
    </row>
    <row r="134" spans="1:12" x14ac:dyDescent="0.25">
      <c r="A134" s="2">
        <v>42195</v>
      </c>
      <c r="B134" s="1">
        <v>202.05616499999999</v>
      </c>
      <c r="C134" s="1">
        <f t="shared" ref="C134:C197" si="17">IF(B134&gt;C133,B134,C133)</f>
        <v>206.91233</v>
      </c>
      <c r="D134" s="1">
        <f t="shared" si="16"/>
        <v>-2.3469674330186145E-2</v>
      </c>
      <c r="E134" s="4">
        <v>42195</v>
      </c>
      <c r="F134" s="3">
        <v>-2.4500523274749299E-2</v>
      </c>
      <c r="G134" s="3">
        <f t="shared" si="12"/>
        <v>1.0308489445631543E-3</v>
      </c>
      <c r="H134" s="3">
        <f t="shared" si="13"/>
        <v>1.0308489445631543E-3</v>
      </c>
      <c r="I134" s="6">
        <v>42195</v>
      </c>
      <c r="J134" s="5">
        <v>-2.3469674330186201E-2</v>
      </c>
      <c r="K134" s="5">
        <f t="shared" si="14"/>
        <v>-5.5511151231257827E-17</v>
      </c>
      <c r="L134" s="5">
        <f t="shared" si="15"/>
        <v>5.5511151231257827E-17</v>
      </c>
    </row>
    <row r="135" spans="1:12" x14ac:dyDescent="0.25">
      <c r="A135" s="2">
        <v>42198</v>
      </c>
      <c r="B135" s="1">
        <v>204.28630899999999</v>
      </c>
      <c r="C135" s="1">
        <f t="shared" si="17"/>
        <v>206.91233</v>
      </c>
      <c r="D135" s="1">
        <f t="shared" si="16"/>
        <v>-1.269146696091049E-2</v>
      </c>
      <c r="E135" s="4">
        <v>42198</v>
      </c>
      <c r="F135" s="3">
        <v>-1.32489090940033E-2</v>
      </c>
      <c r="G135" s="3">
        <f t="shared" si="12"/>
        <v>5.5744213309280935E-4</v>
      </c>
      <c r="H135" s="3">
        <f t="shared" si="13"/>
        <v>5.5744213309280935E-4</v>
      </c>
      <c r="I135" s="6">
        <v>42198</v>
      </c>
      <c r="J135" s="5">
        <v>-1.26914669609106E-2</v>
      </c>
      <c r="K135" s="5">
        <f t="shared" si="14"/>
        <v>-1.0928757898653885E-16</v>
      </c>
      <c r="L135" s="5">
        <f t="shared" si="15"/>
        <v>1.0928757898653885E-16</v>
      </c>
    </row>
    <row r="136" spans="1:12" x14ac:dyDescent="0.25">
      <c r="A136" s="2">
        <v>42199</v>
      </c>
      <c r="B136" s="1">
        <v>205.17250899999999</v>
      </c>
      <c r="C136" s="1">
        <f t="shared" si="17"/>
        <v>206.91233</v>
      </c>
      <c r="D136" s="1">
        <f t="shared" si="16"/>
        <v>-8.4084935875982179E-3</v>
      </c>
      <c r="E136" s="4">
        <v>42199</v>
      </c>
      <c r="F136" s="3">
        <v>-8.7778164260063907E-3</v>
      </c>
      <c r="G136" s="3">
        <f t="shared" si="12"/>
        <v>3.693228384081728E-4</v>
      </c>
      <c r="H136" s="3">
        <f t="shared" si="13"/>
        <v>3.693228384081728E-4</v>
      </c>
      <c r="I136" s="6">
        <v>42199</v>
      </c>
      <c r="J136" s="5">
        <v>-8.4084935875982092E-3</v>
      </c>
      <c r="K136" s="5">
        <f t="shared" si="14"/>
        <v>0</v>
      </c>
      <c r="L136" s="5">
        <f t="shared" si="15"/>
        <v>0</v>
      </c>
    </row>
    <row r="137" spans="1:12" x14ac:dyDescent="0.25">
      <c r="A137" s="2">
        <v>42200</v>
      </c>
      <c r="B137" s="1">
        <v>205.10434699999999</v>
      </c>
      <c r="C137" s="1">
        <f t="shared" si="17"/>
        <v>206.91233</v>
      </c>
      <c r="D137" s="1">
        <f t="shared" si="16"/>
        <v>-8.7379181318001063E-3</v>
      </c>
      <c r="E137" s="4">
        <v>42200</v>
      </c>
      <c r="F137" s="3">
        <v>-9.12171015026275E-3</v>
      </c>
      <c r="G137" s="3">
        <f t="shared" si="12"/>
        <v>3.8379201846264373E-4</v>
      </c>
      <c r="H137" s="3">
        <f t="shared" si="13"/>
        <v>3.8379201846264373E-4</v>
      </c>
      <c r="I137" s="6">
        <v>42200</v>
      </c>
      <c r="J137" s="5">
        <v>-8.73791813180003E-3</v>
      </c>
      <c r="K137" s="5">
        <f t="shared" si="14"/>
        <v>7.6327832942979512E-17</v>
      </c>
      <c r="L137" s="5">
        <f t="shared" si="15"/>
        <v>7.6327832942979512E-17</v>
      </c>
    </row>
    <row r="138" spans="1:12" x14ac:dyDescent="0.25">
      <c r="A138" s="2">
        <v>42201</v>
      </c>
      <c r="B138" s="1">
        <v>206.75017</v>
      </c>
      <c r="C138" s="1">
        <f t="shared" si="17"/>
        <v>206.91233</v>
      </c>
      <c r="D138" s="1">
        <f t="shared" si="16"/>
        <v>-7.8371356603059892E-4</v>
      </c>
      <c r="E138" s="4">
        <v>42201</v>
      </c>
      <c r="F138" s="3">
        <v>-8.1813629772331498E-4</v>
      </c>
      <c r="G138" s="3">
        <f t="shared" si="12"/>
        <v>3.4422731692716063E-5</v>
      </c>
      <c r="H138" s="3">
        <f t="shared" si="13"/>
        <v>3.4422731692716063E-5</v>
      </c>
      <c r="I138" s="6">
        <v>42201</v>
      </c>
      <c r="J138" s="5">
        <v>-7.8371356603068598E-4</v>
      </c>
      <c r="K138" s="5">
        <f t="shared" si="14"/>
        <v>-8.7061434450586006E-17</v>
      </c>
      <c r="L138" s="5">
        <f t="shared" si="15"/>
        <v>8.7061434450586006E-17</v>
      </c>
    </row>
    <row r="139" spans="1:12" x14ac:dyDescent="0.25">
      <c r="A139" s="2">
        <v>42202</v>
      </c>
      <c r="B139" s="1">
        <v>206.92545699999999</v>
      </c>
      <c r="C139" s="1">
        <f t="shared" si="17"/>
        <v>206.92545699999999</v>
      </c>
      <c r="D139" s="1">
        <f t="shared" si="16"/>
        <v>0</v>
      </c>
      <c r="E139" s="4">
        <v>42202</v>
      </c>
      <c r="F139" s="3">
        <v>0</v>
      </c>
      <c r="G139" s="3">
        <f t="shared" si="12"/>
        <v>0</v>
      </c>
      <c r="H139" s="3">
        <f t="shared" si="13"/>
        <v>0</v>
      </c>
      <c r="I139" s="6">
        <v>42202</v>
      </c>
      <c r="J139" s="5">
        <v>0</v>
      </c>
      <c r="K139" s="5">
        <f t="shared" si="14"/>
        <v>0</v>
      </c>
      <c r="L139" s="5">
        <f t="shared" si="15"/>
        <v>0</v>
      </c>
    </row>
    <row r="140" spans="1:12" x14ac:dyDescent="0.25">
      <c r="A140" s="2">
        <v>42205</v>
      </c>
      <c r="B140" s="1">
        <v>207.03258199999999</v>
      </c>
      <c r="C140" s="1">
        <f t="shared" si="17"/>
        <v>207.03258199999999</v>
      </c>
      <c r="D140" s="1">
        <f t="shared" si="16"/>
        <v>0</v>
      </c>
      <c r="E140" s="4">
        <v>42205</v>
      </c>
      <c r="F140" s="3">
        <v>0</v>
      </c>
      <c r="G140" s="3">
        <f t="shared" si="12"/>
        <v>0</v>
      </c>
      <c r="H140" s="3">
        <f t="shared" si="13"/>
        <v>0</v>
      </c>
      <c r="I140" s="6">
        <v>42205</v>
      </c>
      <c r="J140" s="5">
        <v>0</v>
      </c>
      <c r="K140" s="5">
        <f t="shared" si="14"/>
        <v>0</v>
      </c>
      <c r="L140" s="5">
        <f t="shared" si="15"/>
        <v>0</v>
      </c>
    </row>
    <row r="141" spans="1:12" x14ac:dyDescent="0.25">
      <c r="A141" s="2">
        <v>42206</v>
      </c>
      <c r="B141" s="1">
        <v>206.21454499999999</v>
      </c>
      <c r="C141" s="1">
        <f t="shared" si="17"/>
        <v>207.03258199999999</v>
      </c>
      <c r="D141" s="1">
        <f t="shared" si="16"/>
        <v>-3.9512476350220269E-3</v>
      </c>
      <c r="E141" s="4">
        <v>42206</v>
      </c>
      <c r="F141" s="3">
        <v>-4.1271938984992502E-3</v>
      </c>
      <c r="G141" s="3">
        <f t="shared" si="12"/>
        <v>1.7594626347722329E-4</v>
      </c>
      <c r="H141" s="3">
        <f t="shared" si="13"/>
        <v>1.7594626347722329E-4</v>
      </c>
      <c r="I141" s="6">
        <v>42206</v>
      </c>
      <c r="J141" s="5">
        <v>-3.9512476350219696E-3</v>
      </c>
      <c r="K141" s="5">
        <f t="shared" si="14"/>
        <v>5.7245874707234634E-17</v>
      </c>
      <c r="L141" s="5">
        <f t="shared" si="15"/>
        <v>5.7245874707234634E-17</v>
      </c>
    </row>
    <row r="142" spans="1:12" x14ac:dyDescent="0.25">
      <c r="A142" s="2">
        <v>42207</v>
      </c>
      <c r="B142" s="1">
        <v>205.84447399999999</v>
      </c>
      <c r="C142" s="1">
        <f t="shared" si="17"/>
        <v>207.03258199999999</v>
      </c>
      <c r="D142" s="1">
        <f t="shared" si="16"/>
        <v>-5.7387488892931826E-3</v>
      </c>
      <c r="E142" s="4">
        <v>42207</v>
      </c>
      <c r="F142" s="3">
        <v>-5.9942913197792401E-3</v>
      </c>
      <c r="G142" s="3">
        <f t="shared" si="12"/>
        <v>2.5554243048605749E-4</v>
      </c>
      <c r="H142" s="3">
        <f t="shared" si="13"/>
        <v>2.5554243048605749E-4</v>
      </c>
      <c r="I142" s="6">
        <v>42207</v>
      </c>
      <c r="J142" s="5">
        <v>-5.7387488892931496E-3</v>
      </c>
      <c r="K142" s="5">
        <f t="shared" si="14"/>
        <v>3.2959746043559335E-17</v>
      </c>
      <c r="L142" s="5">
        <f t="shared" si="15"/>
        <v>3.2959746043559335E-17</v>
      </c>
    </row>
    <row r="143" spans="1:12" x14ac:dyDescent="0.25">
      <c r="A143" s="2">
        <v>42208</v>
      </c>
      <c r="B143" s="1">
        <v>204.68557999999999</v>
      </c>
      <c r="C143" s="1">
        <f t="shared" si="17"/>
        <v>207.03258199999999</v>
      </c>
      <c r="D143" s="1">
        <f t="shared" si="16"/>
        <v>-1.1336389554374602E-2</v>
      </c>
      <c r="E143" s="4">
        <v>42208</v>
      </c>
      <c r="F143" s="3">
        <v>-1.18411909658924E-2</v>
      </c>
      <c r="G143" s="3">
        <f t="shared" si="12"/>
        <v>5.0480141151779817E-4</v>
      </c>
      <c r="H143" s="3">
        <f t="shared" si="13"/>
        <v>5.0480141151779817E-4</v>
      </c>
      <c r="I143" s="6">
        <v>42208</v>
      </c>
      <c r="J143" s="5">
        <v>-1.1336389554374699E-2</v>
      </c>
      <c r="K143" s="5">
        <f t="shared" si="14"/>
        <v>-9.7144514654701197E-17</v>
      </c>
      <c r="L143" s="5">
        <f t="shared" si="15"/>
        <v>9.7144514654701197E-17</v>
      </c>
    </row>
    <row r="144" spans="1:12" x14ac:dyDescent="0.25">
      <c r="A144" s="2">
        <v>42209</v>
      </c>
      <c r="B144" s="1">
        <v>202.56257500000001</v>
      </c>
      <c r="C144" s="1">
        <f t="shared" si="17"/>
        <v>207.03258199999999</v>
      </c>
      <c r="D144" s="1">
        <f t="shared" si="16"/>
        <v>-2.1590838296167224E-2</v>
      </c>
      <c r="E144" s="4">
        <v>42209</v>
      </c>
      <c r="F144" s="3">
        <v>-2.2552263059799401E-2</v>
      </c>
      <c r="G144" s="3">
        <f t="shared" si="12"/>
        <v>9.6142476363217724E-4</v>
      </c>
      <c r="H144" s="3">
        <f t="shared" si="13"/>
        <v>9.6142476363217724E-4</v>
      </c>
      <c r="I144" s="6">
        <v>42209</v>
      </c>
      <c r="J144" s="5">
        <v>-2.1590838296167099E-2</v>
      </c>
      <c r="K144" s="5">
        <f t="shared" si="14"/>
        <v>1.2490009027033011E-16</v>
      </c>
      <c r="L144" s="5">
        <f t="shared" si="15"/>
        <v>1.2490009027033011E-16</v>
      </c>
    </row>
    <row r="145" spans="1:12" x14ac:dyDescent="0.25">
      <c r="A145" s="2">
        <v>42212</v>
      </c>
      <c r="B145" s="1">
        <v>201.38419999999999</v>
      </c>
      <c r="C145" s="1">
        <f t="shared" si="17"/>
        <v>207.03258199999999</v>
      </c>
      <c r="D145" s="1">
        <f t="shared" si="16"/>
        <v>-2.7282575261511247E-2</v>
      </c>
      <c r="E145" s="4">
        <v>42212</v>
      </c>
      <c r="F145" s="3">
        <v>-2.8497449047895501E-2</v>
      </c>
      <c r="G145" s="3">
        <f t="shared" si="12"/>
        <v>1.2148737863842546E-3</v>
      </c>
      <c r="H145" s="3">
        <f t="shared" si="13"/>
        <v>1.2148737863842546E-3</v>
      </c>
      <c r="I145" s="6">
        <v>42212</v>
      </c>
      <c r="J145" s="5">
        <v>-2.7282575261511101E-2</v>
      </c>
      <c r="K145" s="5">
        <f t="shared" si="14"/>
        <v>1.457167719820518E-16</v>
      </c>
      <c r="L145" s="5">
        <f t="shared" si="15"/>
        <v>1.457167719820518E-16</v>
      </c>
    </row>
    <row r="146" spans="1:12" x14ac:dyDescent="0.25">
      <c r="A146" s="2">
        <v>42213</v>
      </c>
      <c r="B146" s="1">
        <v>203.857809</v>
      </c>
      <c r="C146" s="1">
        <f t="shared" si="17"/>
        <v>207.03258199999999</v>
      </c>
      <c r="D146" s="1">
        <f t="shared" si="16"/>
        <v>-1.5334653943503385E-2</v>
      </c>
      <c r="E146" s="4">
        <v>42213</v>
      </c>
      <c r="F146" s="3">
        <v>-1.6017495241315901E-2</v>
      </c>
      <c r="G146" s="3">
        <f t="shared" si="12"/>
        <v>6.8284129781251597E-4</v>
      </c>
      <c r="H146" s="3">
        <f t="shared" si="13"/>
        <v>6.8284129781251597E-4</v>
      </c>
      <c r="I146" s="6">
        <v>42213</v>
      </c>
      <c r="J146" s="5">
        <v>-1.5334653943503401E-2</v>
      </c>
      <c r="K146" s="5">
        <f t="shared" si="14"/>
        <v>-1.5612511283791264E-17</v>
      </c>
      <c r="L146" s="5">
        <f t="shared" si="15"/>
        <v>1.5612511283791264E-17</v>
      </c>
    </row>
    <row r="147" spans="1:12" x14ac:dyDescent="0.25">
      <c r="A147" s="2">
        <v>42214</v>
      </c>
      <c r="B147" s="1">
        <v>205.26016799999999</v>
      </c>
      <c r="C147" s="1">
        <f t="shared" si="17"/>
        <v>207.03258199999999</v>
      </c>
      <c r="D147" s="1">
        <f t="shared" si="16"/>
        <v>-8.5610389576264746E-3</v>
      </c>
      <c r="E147" s="4">
        <v>42214</v>
      </c>
      <c r="F147" s="3">
        <v>-8.9422559693690395E-3</v>
      </c>
      <c r="G147" s="3">
        <f t="shared" si="12"/>
        <v>3.8121701174256492E-4</v>
      </c>
      <c r="H147" s="3">
        <f t="shared" si="13"/>
        <v>3.8121701174256492E-4</v>
      </c>
      <c r="I147" s="6">
        <v>42214</v>
      </c>
      <c r="J147" s="5">
        <v>-8.5610389576263896E-3</v>
      </c>
      <c r="K147" s="5">
        <f t="shared" si="14"/>
        <v>8.5001450322863548E-17</v>
      </c>
      <c r="L147" s="5">
        <f t="shared" si="15"/>
        <v>8.5001450322863548E-17</v>
      </c>
    </row>
    <row r="148" spans="1:12" x14ac:dyDescent="0.25">
      <c r="A148" s="2">
        <v>42215</v>
      </c>
      <c r="B148" s="1">
        <v>205.308864</v>
      </c>
      <c r="C148" s="1">
        <f t="shared" si="17"/>
        <v>207.03258199999999</v>
      </c>
      <c r="D148" s="1">
        <f t="shared" si="16"/>
        <v>-8.325829602994524E-3</v>
      </c>
      <c r="E148" s="4">
        <v>42215</v>
      </c>
      <c r="F148" s="3">
        <v>-8.6965729084789202E-3</v>
      </c>
      <c r="G148" s="3">
        <f t="shared" si="12"/>
        <v>3.7074330548439623E-4</v>
      </c>
      <c r="H148" s="3">
        <f t="shared" si="13"/>
        <v>3.7074330548439623E-4</v>
      </c>
      <c r="I148" s="6">
        <v>42215</v>
      </c>
      <c r="J148" s="5">
        <v>-8.3258296029944407E-3</v>
      </c>
      <c r="K148" s="5">
        <f t="shared" si="14"/>
        <v>8.3266726846886741E-17</v>
      </c>
      <c r="L148" s="5">
        <f t="shared" si="15"/>
        <v>8.3266726846886741E-17</v>
      </c>
    </row>
    <row r="149" spans="1:12" x14ac:dyDescent="0.25">
      <c r="A149" s="2">
        <v>42216</v>
      </c>
      <c r="B149" s="1">
        <v>204.99722199999999</v>
      </c>
      <c r="C149" s="1">
        <f t="shared" si="17"/>
        <v>207.03258199999999</v>
      </c>
      <c r="D149" s="1">
        <f t="shared" si="16"/>
        <v>-9.8311095786845631E-3</v>
      </c>
      <c r="E149" s="4">
        <v>42216</v>
      </c>
      <c r="F149" s="3">
        <v>-1.0268881937185699E-2</v>
      </c>
      <c r="G149" s="3">
        <f t="shared" si="12"/>
        <v>4.3777235850113623E-4</v>
      </c>
      <c r="H149" s="3">
        <f t="shared" si="13"/>
        <v>4.3777235850113623E-4</v>
      </c>
      <c r="I149" s="6">
        <v>42216</v>
      </c>
      <c r="J149" s="5">
        <v>-9.8311095786844903E-3</v>
      </c>
      <c r="K149" s="5">
        <f t="shared" si="14"/>
        <v>7.2858385991025898E-17</v>
      </c>
      <c r="L149" s="5">
        <f t="shared" si="15"/>
        <v>7.2858385991025898E-17</v>
      </c>
    </row>
    <row r="150" spans="1:12" x14ac:dyDescent="0.25">
      <c r="A150" s="2">
        <v>42219</v>
      </c>
      <c r="B150" s="1">
        <v>204.30577600000001</v>
      </c>
      <c r="C150" s="1">
        <f t="shared" si="17"/>
        <v>207.03258199999999</v>
      </c>
      <c r="D150" s="1">
        <f t="shared" si="16"/>
        <v>-1.3170902732594922E-2</v>
      </c>
      <c r="E150" s="4">
        <v>42219</v>
      </c>
      <c r="F150" s="3">
        <v>-1.37573937188553E-2</v>
      </c>
      <c r="G150" s="3">
        <f t="shared" si="12"/>
        <v>5.8649098626037746E-4</v>
      </c>
      <c r="H150" s="3">
        <f t="shared" si="13"/>
        <v>5.8649098626037746E-4</v>
      </c>
      <c r="I150" s="6">
        <v>42219</v>
      </c>
      <c r="J150" s="5">
        <v>-1.31709027325949E-2</v>
      </c>
      <c r="K150" s="5">
        <f t="shared" si="14"/>
        <v>2.2551405187698492E-17</v>
      </c>
      <c r="L150" s="5">
        <f t="shared" si="15"/>
        <v>2.2551405187698492E-17</v>
      </c>
    </row>
    <row r="151" spans="1:12" x14ac:dyDescent="0.25">
      <c r="A151" s="2">
        <v>42220</v>
      </c>
      <c r="B151" s="1">
        <v>203.90650500000001</v>
      </c>
      <c r="C151" s="1">
        <f t="shared" si="17"/>
        <v>207.03258199999999</v>
      </c>
      <c r="D151" s="1">
        <f t="shared" si="16"/>
        <v>-1.5099444588871433E-2</v>
      </c>
      <c r="E151" s="4">
        <v>42220</v>
      </c>
      <c r="F151" s="3">
        <v>-1.5771812180425799E-2</v>
      </c>
      <c r="G151" s="3">
        <f t="shared" si="12"/>
        <v>6.7236759155436636E-4</v>
      </c>
      <c r="H151" s="3">
        <f t="shared" si="13"/>
        <v>6.7236759155436636E-4</v>
      </c>
      <c r="I151" s="6">
        <v>42220</v>
      </c>
      <c r="J151" s="5">
        <v>-1.50994445888714E-2</v>
      </c>
      <c r="K151" s="5">
        <f t="shared" si="14"/>
        <v>3.2959746043559335E-17</v>
      </c>
      <c r="L151" s="5">
        <f t="shared" si="15"/>
        <v>3.2959746043559335E-17</v>
      </c>
    </row>
    <row r="152" spans="1:12" x14ac:dyDescent="0.25">
      <c r="A152" s="2">
        <v>42221</v>
      </c>
      <c r="B152" s="1">
        <v>204.57847000000001</v>
      </c>
      <c r="C152" s="1">
        <f t="shared" si="17"/>
        <v>207.03258199999999</v>
      </c>
      <c r="D152" s="1">
        <f t="shared" si="16"/>
        <v>-1.1853747735223536E-2</v>
      </c>
      <c r="E152" s="4">
        <v>42221</v>
      </c>
      <c r="F152" s="3">
        <v>-1.2381586740738901E-2</v>
      </c>
      <c r="G152" s="3">
        <f t="shared" si="12"/>
        <v>5.2783900551536464E-4</v>
      </c>
      <c r="H152" s="3">
        <f t="shared" si="13"/>
        <v>5.2783900551536464E-4</v>
      </c>
      <c r="I152" s="6">
        <v>42221</v>
      </c>
      <c r="J152" s="5">
        <v>-1.1853747735223401E-2</v>
      </c>
      <c r="K152" s="5">
        <f t="shared" si="14"/>
        <v>1.3530843112619095E-16</v>
      </c>
      <c r="L152" s="5">
        <f t="shared" si="15"/>
        <v>1.3530843112619095E-16</v>
      </c>
    </row>
    <row r="153" spans="1:12" x14ac:dyDescent="0.25">
      <c r="A153" s="2">
        <v>42222</v>
      </c>
      <c r="B153" s="1">
        <v>202.90343200000001</v>
      </c>
      <c r="C153" s="1">
        <f t="shared" si="17"/>
        <v>207.03258199999999</v>
      </c>
      <c r="D153" s="1">
        <f t="shared" si="16"/>
        <v>-1.9944445266107832E-2</v>
      </c>
      <c r="E153" s="4">
        <v>42222</v>
      </c>
      <c r="F153" s="3">
        <v>-2.0832557312185699E-2</v>
      </c>
      <c r="G153" s="3">
        <f t="shared" si="12"/>
        <v>8.8811204607786715E-4</v>
      </c>
      <c r="H153" s="3">
        <f t="shared" si="13"/>
        <v>8.8811204607786715E-4</v>
      </c>
      <c r="I153" s="6">
        <v>42222</v>
      </c>
      <c r="J153" s="5">
        <v>-1.9944445266107801E-2</v>
      </c>
      <c r="K153" s="5">
        <f t="shared" si="14"/>
        <v>3.1225022567582528E-17</v>
      </c>
      <c r="L153" s="5">
        <f t="shared" si="15"/>
        <v>3.1225022567582528E-17</v>
      </c>
    </row>
    <row r="154" spans="1:12" x14ac:dyDescent="0.25">
      <c r="A154" s="2">
        <v>42223</v>
      </c>
      <c r="B154" s="1">
        <v>202.513879</v>
      </c>
      <c r="C154" s="1">
        <f t="shared" si="17"/>
        <v>207.03258199999999</v>
      </c>
      <c r="D154" s="1">
        <f t="shared" si="16"/>
        <v>-2.1826047650799176E-2</v>
      </c>
      <c r="E154" s="4">
        <v>42223</v>
      </c>
      <c r="F154" s="3">
        <v>-2.27979461206895E-2</v>
      </c>
      <c r="G154" s="3">
        <f t="shared" si="12"/>
        <v>9.7189846989032339E-4</v>
      </c>
      <c r="H154" s="3">
        <f t="shared" si="13"/>
        <v>9.7189846989032339E-4</v>
      </c>
      <c r="I154" s="6">
        <v>42223</v>
      </c>
      <c r="J154" s="5">
        <v>-2.18260476507991E-2</v>
      </c>
      <c r="K154" s="5">
        <f t="shared" si="14"/>
        <v>7.6327832942979512E-17</v>
      </c>
      <c r="L154" s="5">
        <f t="shared" si="15"/>
        <v>7.6327832942979512E-17</v>
      </c>
    </row>
    <row r="155" spans="1:12" x14ac:dyDescent="0.25">
      <c r="A155" s="2">
        <v>42226</v>
      </c>
      <c r="B155" s="1">
        <v>205.06539900000001</v>
      </c>
      <c r="C155" s="1">
        <f t="shared" si="17"/>
        <v>207.03258199999999</v>
      </c>
      <c r="D155" s="1">
        <f t="shared" si="16"/>
        <v>-9.5018039237900111E-3</v>
      </c>
      <c r="E155" s="4">
        <v>42226</v>
      </c>
      <c r="F155" s="3">
        <v>-9.9249125343126004E-3</v>
      </c>
      <c r="G155" s="3">
        <f t="shared" si="12"/>
        <v>4.2310861052258925E-4</v>
      </c>
      <c r="H155" s="3">
        <f t="shared" si="13"/>
        <v>4.2310861052258925E-4</v>
      </c>
      <c r="I155" s="6">
        <v>42226</v>
      </c>
      <c r="J155" s="5">
        <v>-9.5018039237899608E-3</v>
      </c>
      <c r="K155" s="5">
        <f t="shared" si="14"/>
        <v>5.0306980803327406E-17</v>
      </c>
      <c r="L155" s="5">
        <f t="shared" si="15"/>
        <v>5.0306980803327406E-17</v>
      </c>
    </row>
    <row r="156" spans="1:12" x14ac:dyDescent="0.25">
      <c r="A156" s="2">
        <v>42227</v>
      </c>
      <c r="B156" s="1">
        <v>203.215059</v>
      </c>
      <c r="C156" s="1">
        <f t="shared" si="17"/>
        <v>207.03258199999999</v>
      </c>
      <c r="D156" s="1">
        <f t="shared" si="16"/>
        <v>-1.8439237742781927E-2</v>
      </c>
      <c r="E156" s="4">
        <v>42227</v>
      </c>
      <c r="F156" s="3">
        <v>-1.92603239620956E-2</v>
      </c>
      <c r="G156" s="3">
        <f t="shared" si="12"/>
        <v>8.2108621931367351E-4</v>
      </c>
      <c r="H156" s="3">
        <f t="shared" si="13"/>
        <v>8.2108621931367351E-4</v>
      </c>
      <c r="I156" s="6">
        <v>42227</v>
      </c>
      <c r="J156" s="5">
        <v>-1.8439237742782E-2</v>
      </c>
      <c r="K156" s="5">
        <f t="shared" si="14"/>
        <v>-7.2858385991025898E-17</v>
      </c>
      <c r="L156" s="5">
        <f t="shared" si="15"/>
        <v>7.2858385991025898E-17</v>
      </c>
    </row>
    <row r="157" spans="1:12" x14ac:dyDescent="0.25">
      <c r="A157" s="2">
        <v>42228</v>
      </c>
      <c r="B157" s="1">
        <v>203.45852300000001</v>
      </c>
      <c r="C157" s="1">
        <f t="shared" si="17"/>
        <v>207.03258199999999</v>
      </c>
      <c r="D157" s="1">
        <f t="shared" si="16"/>
        <v>-1.7263268252143894E-2</v>
      </c>
      <c r="E157" s="4">
        <v>42228</v>
      </c>
      <c r="F157" s="3">
        <v>-1.80319893815029E-2</v>
      </c>
      <c r="G157" s="3">
        <f t="shared" si="12"/>
        <v>7.6872112935900613E-4</v>
      </c>
      <c r="H157" s="3">
        <f t="shared" si="13"/>
        <v>7.6872112935900613E-4</v>
      </c>
      <c r="I157" s="6">
        <v>42228</v>
      </c>
      <c r="J157" s="5">
        <v>-1.7263268252143901E-2</v>
      </c>
      <c r="K157" s="5">
        <f t="shared" si="14"/>
        <v>0</v>
      </c>
      <c r="L157" s="5">
        <f t="shared" si="15"/>
        <v>0</v>
      </c>
    </row>
    <row r="158" spans="1:12" x14ac:dyDescent="0.25">
      <c r="A158" s="2">
        <v>42229</v>
      </c>
      <c r="B158" s="1">
        <v>203.20532600000001</v>
      </c>
      <c r="C158" s="1">
        <f t="shared" si="17"/>
        <v>207.03258199999999</v>
      </c>
      <c r="D158" s="1">
        <f t="shared" si="16"/>
        <v>-1.848624966673109E-2</v>
      </c>
      <c r="E158" s="4">
        <v>42229</v>
      </c>
      <c r="F158" s="3">
        <v>-1.9309429293778799E-2</v>
      </c>
      <c r="G158" s="3">
        <f t="shared" si="12"/>
        <v>8.2317962704770917E-4</v>
      </c>
      <c r="H158" s="3">
        <f t="shared" si="13"/>
        <v>8.2317962704770917E-4</v>
      </c>
      <c r="I158" s="6">
        <v>42229</v>
      </c>
      <c r="J158" s="5">
        <v>-1.8486249666731201E-2</v>
      </c>
      <c r="K158" s="5">
        <f t="shared" si="14"/>
        <v>-1.1102230246251565E-16</v>
      </c>
      <c r="L158" s="5">
        <f t="shared" si="15"/>
        <v>1.1102230246251565E-16</v>
      </c>
    </row>
    <row r="159" spans="1:12" x14ac:dyDescent="0.25">
      <c r="A159" s="2">
        <v>42230</v>
      </c>
      <c r="B159" s="1">
        <v>203.94545299999999</v>
      </c>
      <c r="C159" s="1">
        <f t="shared" si="17"/>
        <v>207.03258199999999</v>
      </c>
      <c r="D159" s="1">
        <f t="shared" si="16"/>
        <v>-1.4911319610552917E-2</v>
      </c>
      <c r="E159" s="4">
        <v>42230</v>
      </c>
      <c r="F159" s="3">
        <v>-1.55753101298355E-2</v>
      </c>
      <c r="G159" s="3">
        <f t="shared" si="12"/>
        <v>6.6399051928258367E-4</v>
      </c>
      <c r="H159" s="3">
        <f t="shared" si="13"/>
        <v>6.6399051928258367E-4</v>
      </c>
      <c r="I159" s="6">
        <v>42230</v>
      </c>
      <c r="J159" s="5">
        <v>-1.49113196105528E-2</v>
      </c>
      <c r="K159" s="5">
        <f t="shared" si="14"/>
        <v>1.1622647289044608E-16</v>
      </c>
      <c r="L159" s="5">
        <f t="shared" si="15"/>
        <v>1.1622647289044608E-16</v>
      </c>
    </row>
    <row r="160" spans="1:12" x14ac:dyDescent="0.25">
      <c r="A160" s="2">
        <v>42233</v>
      </c>
      <c r="B160" s="1">
        <v>205.08486500000001</v>
      </c>
      <c r="C160" s="1">
        <f t="shared" si="17"/>
        <v>207.03258199999999</v>
      </c>
      <c r="D160" s="1">
        <f t="shared" si="16"/>
        <v>-9.4077800758915475E-3</v>
      </c>
      <c r="E160" s="4">
        <v>42233</v>
      </c>
      <c r="F160" s="3">
        <v>-9.8267018709463604E-3</v>
      </c>
      <c r="G160" s="3">
        <f t="shared" si="12"/>
        <v>4.1892179505481283E-4</v>
      </c>
      <c r="H160" s="3">
        <f t="shared" si="13"/>
        <v>4.1892179505481283E-4</v>
      </c>
      <c r="I160" s="6">
        <v>42233</v>
      </c>
      <c r="J160" s="5">
        <v>-9.4077800758915996E-3</v>
      </c>
      <c r="K160" s="5">
        <f t="shared" si="14"/>
        <v>-5.2041704279304213E-17</v>
      </c>
      <c r="L160" s="5">
        <f t="shared" si="15"/>
        <v>5.2041704279304213E-17</v>
      </c>
    </row>
    <row r="161" spans="1:12" x14ac:dyDescent="0.25">
      <c r="A161" s="2">
        <v>42234</v>
      </c>
      <c r="B161" s="1">
        <v>204.49081100000001</v>
      </c>
      <c r="C161" s="1">
        <f t="shared" si="17"/>
        <v>207.03258199999999</v>
      </c>
      <c r="D161" s="1">
        <f t="shared" si="16"/>
        <v>-1.2277154520538139E-2</v>
      </c>
      <c r="E161" s="4">
        <v>42234</v>
      </c>
      <c r="F161" s="3">
        <v>-1.2823847530835999E-2</v>
      </c>
      <c r="G161" s="3">
        <f t="shared" si="12"/>
        <v>5.4669301029786066E-4</v>
      </c>
      <c r="H161" s="3">
        <f t="shared" si="13"/>
        <v>5.4669301029786066E-4</v>
      </c>
      <c r="I161" s="6">
        <v>42234</v>
      </c>
      <c r="J161" s="5">
        <v>-1.2277154520538101E-2</v>
      </c>
      <c r="K161" s="5">
        <f t="shared" si="14"/>
        <v>3.8163916471489756E-17</v>
      </c>
      <c r="L161" s="5">
        <f t="shared" si="15"/>
        <v>3.8163916471489756E-17</v>
      </c>
    </row>
    <row r="162" spans="1:12" x14ac:dyDescent="0.25">
      <c r="A162" s="2">
        <v>42235</v>
      </c>
      <c r="B162" s="1">
        <v>202.87421699999999</v>
      </c>
      <c r="C162" s="1">
        <f t="shared" si="17"/>
        <v>207.03258199999999</v>
      </c>
      <c r="D162" s="1">
        <f t="shared" si="16"/>
        <v>-2.0085558320477322E-2</v>
      </c>
      <c r="E162" s="4">
        <v>42235</v>
      </c>
      <c r="F162" s="3">
        <v>-2.0979954031092901E-2</v>
      </c>
      <c r="G162" s="3">
        <f t="shared" si="12"/>
        <v>8.9439571061557949E-4</v>
      </c>
      <c r="H162" s="3">
        <f t="shared" si="13"/>
        <v>8.9439571061557949E-4</v>
      </c>
      <c r="I162" s="6">
        <v>42235</v>
      </c>
      <c r="J162" s="5">
        <v>-2.0085558320477301E-2</v>
      </c>
      <c r="K162" s="5">
        <f t="shared" si="14"/>
        <v>0</v>
      </c>
      <c r="L162" s="5">
        <f t="shared" si="15"/>
        <v>0</v>
      </c>
    </row>
    <row r="163" spans="1:12" x14ac:dyDescent="0.25">
      <c r="A163" s="2">
        <v>42236</v>
      </c>
      <c r="B163" s="1">
        <v>198.63792699999999</v>
      </c>
      <c r="C163" s="1">
        <f t="shared" si="17"/>
        <v>207.03258199999999</v>
      </c>
      <c r="D163" s="1">
        <f t="shared" si="16"/>
        <v>-4.0547506672162358E-2</v>
      </c>
      <c r="E163" s="4">
        <v>42236</v>
      </c>
      <c r="F163" s="3">
        <v>-4.2353058475358397E-2</v>
      </c>
      <c r="G163" s="3">
        <f t="shared" si="12"/>
        <v>1.8055518031960399E-3</v>
      </c>
      <c r="H163" s="3">
        <f t="shared" si="13"/>
        <v>1.8055518031960399E-3</v>
      </c>
      <c r="I163" s="6">
        <v>42236</v>
      </c>
      <c r="J163" s="5">
        <v>-4.0547506672162198E-2</v>
      </c>
      <c r="K163" s="5">
        <f t="shared" si="14"/>
        <v>1.5959455978986625E-16</v>
      </c>
      <c r="L163" s="5">
        <f t="shared" si="15"/>
        <v>1.5959455978986625E-16</v>
      </c>
    </row>
    <row r="164" spans="1:12" x14ac:dyDescent="0.25">
      <c r="A164" s="2">
        <v>42237</v>
      </c>
      <c r="B164" s="1">
        <v>192.65843599999999</v>
      </c>
      <c r="C164" s="1">
        <f t="shared" si="17"/>
        <v>207.03258199999999</v>
      </c>
      <c r="D164" s="1">
        <f t="shared" si="16"/>
        <v>-6.9429390587419704E-2</v>
      </c>
      <c r="E164" s="4">
        <v>42237</v>
      </c>
      <c r="F164" s="3">
        <v>-7.2521032260568205E-2</v>
      </c>
      <c r="G164" s="3">
        <f t="shared" si="12"/>
        <v>3.0916416731485014E-3</v>
      </c>
      <c r="H164" s="3">
        <f t="shared" si="13"/>
        <v>3.0916416731485014E-3</v>
      </c>
      <c r="I164" s="6">
        <v>42237</v>
      </c>
      <c r="J164" s="5">
        <v>-6.9429390587419607E-2</v>
      </c>
      <c r="K164" s="5">
        <f t="shared" si="14"/>
        <v>0</v>
      </c>
      <c r="L164" s="5">
        <f t="shared" si="15"/>
        <v>0</v>
      </c>
    </row>
    <row r="165" spans="1:12" x14ac:dyDescent="0.25">
      <c r="A165" s="2">
        <v>42240</v>
      </c>
      <c r="B165" s="1">
        <v>184.54619199999999</v>
      </c>
      <c r="C165" s="1">
        <f t="shared" si="17"/>
        <v>207.03258199999999</v>
      </c>
      <c r="D165" s="1">
        <f t="shared" si="16"/>
        <v>-0.1086128076207831</v>
      </c>
      <c r="E165" s="4">
        <v>42240</v>
      </c>
      <c r="F165" s="3">
        <v>-0.11344925914998499</v>
      </c>
      <c r="G165" s="3">
        <f t="shared" si="12"/>
        <v>4.8364515292018961E-3</v>
      </c>
      <c r="H165" s="3">
        <f t="shared" si="13"/>
        <v>4.8364515292018961E-3</v>
      </c>
      <c r="I165" s="6">
        <v>42240</v>
      </c>
      <c r="J165" s="5">
        <v>-0.108612807620783</v>
      </c>
      <c r="K165" s="5">
        <f t="shared" si="14"/>
        <v>0</v>
      </c>
      <c r="L165" s="5">
        <f t="shared" si="15"/>
        <v>0</v>
      </c>
    </row>
    <row r="166" spans="1:12" x14ac:dyDescent="0.25">
      <c r="A166" s="2">
        <v>42241</v>
      </c>
      <c r="B166" s="1">
        <v>182.374492</v>
      </c>
      <c r="C166" s="1">
        <f t="shared" si="17"/>
        <v>207.03258199999999</v>
      </c>
      <c r="D166" s="1">
        <f t="shared" si="16"/>
        <v>-0.11910246088705008</v>
      </c>
      <c r="E166" s="4">
        <v>42241</v>
      </c>
      <c r="F166" s="3">
        <v>-0.124406009259541</v>
      </c>
      <c r="G166" s="3">
        <f t="shared" si="12"/>
        <v>5.3035483724909183E-3</v>
      </c>
      <c r="H166" s="3">
        <f t="shared" si="13"/>
        <v>5.3035483724909183E-3</v>
      </c>
      <c r="I166" s="6">
        <v>42241</v>
      </c>
      <c r="J166" s="5">
        <v>-0.11910246088705</v>
      </c>
      <c r="K166" s="5">
        <f t="shared" si="14"/>
        <v>0</v>
      </c>
      <c r="L166" s="5">
        <f t="shared" si="15"/>
        <v>0</v>
      </c>
    </row>
    <row r="167" spans="1:12" x14ac:dyDescent="0.25">
      <c r="A167" s="2">
        <v>42242</v>
      </c>
      <c r="B167" s="1">
        <v>189.37653700000001</v>
      </c>
      <c r="C167" s="1">
        <f t="shared" si="17"/>
        <v>207.03258199999999</v>
      </c>
      <c r="D167" s="1">
        <f t="shared" si="16"/>
        <v>-8.5281479994293738E-2</v>
      </c>
      <c r="E167" s="4">
        <v>42242</v>
      </c>
      <c r="F167" s="3">
        <v>-8.9079004000588394E-2</v>
      </c>
      <c r="G167" s="3">
        <f t="shared" si="12"/>
        <v>3.7975240062946558E-3</v>
      </c>
      <c r="H167" s="3">
        <f t="shared" si="13"/>
        <v>3.7975240062946558E-3</v>
      </c>
      <c r="I167" s="6">
        <v>42242</v>
      </c>
      <c r="J167" s="5">
        <v>-8.5281479994293696E-2</v>
      </c>
      <c r="K167" s="5">
        <f t="shared" si="14"/>
        <v>0</v>
      </c>
      <c r="L167" s="5">
        <f t="shared" si="15"/>
        <v>0</v>
      </c>
    </row>
    <row r="168" spans="1:12" x14ac:dyDescent="0.25">
      <c r="A168" s="2">
        <v>42243</v>
      </c>
      <c r="B168" s="1">
        <v>194.06079399999999</v>
      </c>
      <c r="C168" s="1">
        <f t="shared" si="17"/>
        <v>207.03258199999999</v>
      </c>
      <c r="D168" s="1">
        <f t="shared" si="16"/>
        <v>-6.2655780431700378E-2</v>
      </c>
      <c r="E168" s="4">
        <v>42243</v>
      </c>
      <c r="F168" s="3">
        <v>-6.5445798033862398E-2</v>
      </c>
      <c r="G168" s="3">
        <f t="shared" si="12"/>
        <v>2.7900176021620204E-3</v>
      </c>
      <c r="H168" s="3">
        <f t="shared" si="13"/>
        <v>2.7900176021620204E-3</v>
      </c>
      <c r="I168" s="6">
        <v>42243</v>
      </c>
      <c r="J168" s="5">
        <v>-6.2655780431700295E-2</v>
      </c>
      <c r="K168" s="5">
        <f t="shared" si="14"/>
        <v>0</v>
      </c>
      <c r="L168" s="5">
        <f t="shared" si="15"/>
        <v>0</v>
      </c>
    </row>
    <row r="169" spans="1:12" x14ac:dyDescent="0.25">
      <c r="A169" s="2">
        <v>42244</v>
      </c>
      <c r="B169" s="1">
        <v>194.070528</v>
      </c>
      <c r="C169" s="1">
        <f t="shared" si="17"/>
        <v>207.03258199999999</v>
      </c>
      <c r="D169" s="1">
        <f t="shared" si="16"/>
        <v>-6.2608763677593493E-2</v>
      </c>
      <c r="E169" s="4">
        <v>42244</v>
      </c>
      <c r="F169" s="3">
        <v>-6.5396687656938193E-2</v>
      </c>
      <c r="G169" s="3">
        <f t="shared" si="12"/>
        <v>2.7879239793447003E-3</v>
      </c>
      <c r="H169" s="3">
        <f t="shared" si="13"/>
        <v>2.7879239793447003E-3</v>
      </c>
      <c r="I169" s="6">
        <v>42244</v>
      </c>
      <c r="J169" s="5">
        <v>-6.2608763677593507E-2</v>
      </c>
      <c r="K169" s="5">
        <f t="shared" si="14"/>
        <v>0</v>
      </c>
      <c r="L169" s="5">
        <f t="shared" si="15"/>
        <v>0</v>
      </c>
    </row>
    <row r="170" spans="1:12" x14ac:dyDescent="0.25">
      <c r="A170" s="2">
        <v>42247</v>
      </c>
      <c r="B170" s="1">
        <v>192.50261499999999</v>
      </c>
      <c r="C170" s="1">
        <f t="shared" si="17"/>
        <v>207.03258199999999</v>
      </c>
      <c r="D170" s="1">
        <f t="shared" si="16"/>
        <v>-7.0182030575264717E-2</v>
      </c>
      <c r="E170" s="4">
        <v>42247</v>
      </c>
      <c r="F170" s="3">
        <v>-7.3307186774921498E-2</v>
      </c>
      <c r="G170" s="3">
        <f t="shared" si="12"/>
        <v>3.1251561996567812E-3</v>
      </c>
      <c r="H170" s="3">
        <f t="shared" si="13"/>
        <v>3.1251561996567812E-3</v>
      </c>
      <c r="I170" s="6">
        <v>42247</v>
      </c>
      <c r="J170" s="5">
        <v>-7.0182030575264606E-2</v>
      </c>
      <c r="K170" s="5">
        <f t="shared" si="14"/>
        <v>1.1102230246251565E-16</v>
      </c>
      <c r="L170" s="5">
        <f t="shared" si="15"/>
        <v>1.1102230246251565E-16</v>
      </c>
    </row>
    <row r="171" spans="1:12" x14ac:dyDescent="0.25">
      <c r="A171" s="2">
        <v>42248</v>
      </c>
      <c r="B171" s="1">
        <v>186.756855</v>
      </c>
      <c r="C171" s="1">
        <f t="shared" si="17"/>
        <v>207.03258199999999</v>
      </c>
      <c r="D171" s="1">
        <f t="shared" si="16"/>
        <v>-9.7934956923833319E-2</v>
      </c>
      <c r="E171" s="4">
        <v>42248</v>
      </c>
      <c r="F171" s="3">
        <v>-0.102295931311222</v>
      </c>
      <c r="G171" s="3">
        <f t="shared" si="12"/>
        <v>4.3609743873886803E-3</v>
      </c>
      <c r="H171" s="3">
        <f t="shared" si="13"/>
        <v>4.3609743873886803E-3</v>
      </c>
      <c r="I171" s="6">
        <v>42248</v>
      </c>
      <c r="J171" s="5">
        <v>-9.7934956923833402E-2</v>
      </c>
      <c r="K171" s="5">
        <f t="shared" si="14"/>
        <v>0</v>
      </c>
      <c r="L171" s="5">
        <f t="shared" si="15"/>
        <v>0</v>
      </c>
    </row>
    <row r="172" spans="1:12" x14ac:dyDescent="0.25">
      <c r="A172" s="2">
        <v>42249</v>
      </c>
      <c r="B172" s="1">
        <v>190.30170000000001</v>
      </c>
      <c r="C172" s="1">
        <f t="shared" si="17"/>
        <v>207.03258199999999</v>
      </c>
      <c r="D172" s="1">
        <f t="shared" si="16"/>
        <v>-8.0812796895901054E-2</v>
      </c>
      <c r="E172" s="4">
        <v>42249</v>
      </c>
      <c r="F172" s="3">
        <v>-8.4411333603384806E-2</v>
      </c>
      <c r="G172" s="3">
        <f t="shared" si="12"/>
        <v>3.5985367074837515E-3</v>
      </c>
      <c r="H172" s="3">
        <f t="shared" si="13"/>
        <v>3.5985367074837515E-3</v>
      </c>
      <c r="I172" s="6">
        <v>42249</v>
      </c>
      <c r="J172" s="5">
        <v>-8.0812796895900998E-2</v>
      </c>
      <c r="K172" s="5">
        <f t="shared" si="14"/>
        <v>0</v>
      </c>
      <c r="L172" s="5">
        <f t="shared" si="15"/>
        <v>0</v>
      </c>
    </row>
    <row r="173" spans="1:12" x14ac:dyDescent="0.25">
      <c r="A173" s="2">
        <v>42250</v>
      </c>
      <c r="B173" s="1">
        <v>190.43804</v>
      </c>
      <c r="C173" s="1">
        <f t="shared" si="17"/>
        <v>207.03258199999999</v>
      </c>
      <c r="D173" s="1">
        <f t="shared" si="16"/>
        <v>-8.0154253208318635E-2</v>
      </c>
      <c r="E173" s="4">
        <v>42250</v>
      </c>
      <c r="F173" s="3">
        <v>-8.3723465431014402E-2</v>
      </c>
      <c r="G173" s="3">
        <f t="shared" si="12"/>
        <v>3.5692122226957668E-3</v>
      </c>
      <c r="H173" s="3">
        <f t="shared" si="13"/>
        <v>3.5692122226957668E-3</v>
      </c>
      <c r="I173" s="6">
        <v>42250</v>
      </c>
      <c r="J173" s="5">
        <v>-8.0154253208318593E-2</v>
      </c>
      <c r="K173" s="5">
        <f t="shared" si="14"/>
        <v>0</v>
      </c>
      <c r="L173" s="5">
        <f t="shared" si="15"/>
        <v>0</v>
      </c>
    </row>
    <row r="174" spans="1:12" x14ac:dyDescent="0.25">
      <c r="A174" s="2">
        <v>42251</v>
      </c>
      <c r="B174" s="1">
        <v>187.55541199999999</v>
      </c>
      <c r="C174" s="1">
        <f t="shared" si="17"/>
        <v>207.03258199999999</v>
      </c>
      <c r="D174" s="1">
        <f t="shared" si="16"/>
        <v>-9.4077800758916308E-2</v>
      </c>
      <c r="E174" s="4">
        <v>42251</v>
      </c>
      <c r="F174" s="3">
        <v>-9.8267018709464304E-2</v>
      </c>
      <c r="G174" s="3">
        <f t="shared" si="12"/>
        <v>4.1892179505479965E-3</v>
      </c>
      <c r="H174" s="3">
        <f t="shared" si="13"/>
        <v>4.1892179505479965E-3</v>
      </c>
      <c r="I174" s="6">
        <v>42251</v>
      </c>
      <c r="J174" s="5">
        <v>-9.4077800758916294E-2</v>
      </c>
      <c r="K174" s="5">
        <f t="shared" si="14"/>
        <v>0</v>
      </c>
      <c r="L174" s="5">
        <f t="shared" si="15"/>
        <v>0</v>
      </c>
    </row>
    <row r="175" spans="1:12" x14ac:dyDescent="0.25">
      <c r="A175" s="2">
        <v>42255</v>
      </c>
      <c r="B175" s="1">
        <v>192.26888299999999</v>
      </c>
      <c r="C175" s="1">
        <f t="shared" si="17"/>
        <v>207.03258199999999</v>
      </c>
      <c r="D175" s="1">
        <f t="shared" si="16"/>
        <v>-7.1310992972111048E-2</v>
      </c>
      <c r="E175" s="4">
        <v>42255</v>
      </c>
      <c r="F175" s="3">
        <v>-7.4486421069072106E-2</v>
      </c>
      <c r="G175" s="3">
        <f t="shared" si="12"/>
        <v>3.1754280969610582E-3</v>
      </c>
      <c r="H175" s="3">
        <f t="shared" si="13"/>
        <v>3.1754280969610582E-3</v>
      </c>
      <c r="I175" s="6">
        <v>42255</v>
      </c>
      <c r="J175" s="5">
        <v>-7.1310992972111006E-2</v>
      </c>
      <c r="K175" s="5">
        <f t="shared" si="14"/>
        <v>0</v>
      </c>
      <c r="L175" s="5">
        <f t="shared" si="15"/>
        <v>0</v>
      </c>
    </row>
    <row r="176" spans="1:12" x14ac:dyDescent="0.25">
      <c r="A176" s="2">
        <v>42256</v>
      </c>
      <c r="B176" s="1">
        <v>189.69789800000001</v>
      </c>
      <c r="C176" s="1">
        <f t="shared" si="17"/>
        <v>207.03258199999999</v>
      </c>
      <c r="D176" s="1">
        <f t="shared" si="16"/>
        <v>-8.3729255716860948E-2</v>
      </c>
      <c r="E176" s="4">
        <v>42256</v>
      </c>
      <c r="F176" s="3">
        <v>-8.7457660273574198E-2</v>
      </c>
      <c r="G176" s="3">
        <f t="shared" si="12"/>
        <v>3.7284045567132496E-3</v>
      </c>
      <c r="H176" s="3">
        <f t="shared" si="13"/>
        <v>3.7284045567132496E-3</v>
      </c>
      <c r="I176" s="6">
        <v>42256</v>
      </c>
      <c r="J176" s="5">
        <v>-8.3729255716861004E-2</v>
      </c>
      <c r="K176" s="5">
        <f t="shared" si="14"/>
        <v>0</v>
      </c>
      <c r="L176" s="5">
        <f t="shared" si="15"/>
        <v>0</v>
      </c>
    </row>
    <row r="177" spans="1:12" x14ac:dyDescent="0.25">
      <c r="A177" s="2">
        <v>42257</v>
      </c>
      <c r="B177" s="1">
        <v>190.7302</v>
      </c>
      <c r="C177" s="1">
        <f t="shared" si="17"/>
        <v>207.03258199999999</v>
      </c>
      <c r="D177" s="1">
        <f t="shared" si="16"/>
        <v>-7.8743074363048782E-2</v>
      </c>
      <c r="E177" s="4">
        <v>42257</v>
      </c>
      <c r="F177" s="3">
        <v>-8.2249447789531693E-2</v>
      </c>
      <c r="G177" s="3">
        <f t="shared" si="12"/>
        <v>3.5063734264829116E-3</v>
      </c>
      <c r="H177" s="3">
        <f t="shared" si="13"/>
        <v>3.5063734264829116E-3</v>
      </c>
      <c r="I177" s="6">
        <v>42257</v>
      </c>
      <c r="J177" s="5">
        <v>-7.8743074363048698E-2</v>
      </c>
      <c r="K177" s="5">
        <f t="shared" si="14"/>
        <v>0</v>
      </c>
      <c r="L177" s="5">
        <f t="shared" si="15"/>
        <v>0</v>
      </c>
    </row>
    <row r="178" spans="1:12" x14ac:dyDescent="0.25">
      <c r="A178" s="2">
        <v>42258</v>
      </c>
      <c r="B178" s="1">
        <v>191.596934</v>
      </c>
      <c r="C178" s="1">
        <f t="shared" si="17"/>
        <v>207.03258199999999</v>
      </c>
      <c r="D178" s="1">
        <f t="shared" si="16"/>
        <v>-7.4556612543237213E-2</v>
      </c>
      <c r="E178" s="4">
        <v>42258</v>
      </c>
      <c r="F178" s="3">
        <v>-7.7876565784901194E-2</v>
      </c>
      <c r="G178" s="3">
        <f t="shared" si="12"/>
        <v>3.319953241663981E-3</v>
      </c>
      <c r="H178" s="3">
        <f t="shared" si="13"/>
        <v>3.319953241663981E-3</v>
      </c>
      <c r="I178" s="6">
        <v>42258</v>
      </c>
      <c r="J178" s="5">
        <v>-7.45566125432372E-2</v>
      </c>
      <c r="K178" s="5">
        <f t="shared" si="14"/>
        <v>0</v>
      </c>
      <c r="L178" s="5">
        <f t="shared" si="15"/>
        <v>0</v>
      </c>
    </row>
    <row r="179" spans="1:12" x14ac:dyDescent="0.25">
      <c r="A179" s="2">
        <v>42261</v>
      </c>
      <c r="B179" s="1">
        <v>190.88600600000001</v>
      </c>
      <c r="C179" s="1">
        <f t="shared" si="17"/>
        <v>207.03258199999999</v>
      </c>
      <c r="D179" s="1">
        <f t="shared" si="16"/>
        <v>-7.7990506827567765E-2</v>
      </c>
      <c r="E179" s="4">
        <v>42261</v>
      </c>
      <c r="F179" s="3">
        <v>-8.1463368953794899E-2</v>
      </c>
      <c r="G179" s="3">
        <f t="shared" si="12"/>
        <v>3.4728621262271331E-3</v>
      </c>
      <c r="H179" s="3">
        <f t="shared" si="13"/>
        <v>3.4728621262271331E-3</v>
      </c>
      <c r="I179" s="6">
        <v>42261</v>
      </c>
      <c r="J179" s="5">
        <v>-7.7990506827567696E-2</v>
      </c>
      <c r="K179" s="5">
        <f t="shared" si="14"/>
        <v>0</v>
      </c>
      <c r="L179" s="5">
        <f t="shared" si="15"/>
        <v>0</v>
      </c>
    </row>
    <row r="180" spans="1:12" x14ac:dyDescent="0.25">
      <c r="A180" s="2">
        <v>42262</v>
      </c>
      <c r="B180" s="1">
        <v>193.27197100000001</v>
      </c>
      <c r="C180" s="1">
        <f t="shared" si="17"/>
        <v>207.03258199999999</v>
      </c>
      <c r="D180" s="1">
        <f t="shared" si="16"/>
        <v>-6.6465919842510504E-2</v>
      </c>
      <c r="E180" s="4">
        <v>42262</v>
      </c>
      <c r="F180" s="3">
        <v>-6.9425600258695597E-2</v>
      </c>
      <c r="G180" s="3">
        <f t="shared" si="12"/>
        <v>2.9596804161850926E-3</v>
      </c>
      <c r="H180" s="3">
        <f t="shared" si="13"/>
        <v>2.9596804161850926E-3</v>
      </c>
      <c r="I180" s="6">
        <v>42262</v>
      </c>
      <c r="J180" s="5">
        <v>-6.6465919842510504E-2</v>
      </c>
      <c r="K180" s="5">
        <f t="shared" si="14"/>
        <v>0</v>
      </c>
      <c r="L180" s="5">
        <f t="shared" si="15"/>
        <v>0</v>
      </c>
    </row>
    <row r="181" spans="1:12" x14ac:dyDescent="0.25">
      <c r="A181" s="2">
        <v>42263</v>
      </c>
      <c r="B181" s="1">
        <v>194.94699399999999</v>
      </c>
      <c r="C181" s="1">
        <f t="shared" si="17"/>
        <v>207.03258199999999</v>
      </c>
      <c r="D181" s="1">
        <f t="shared" si="16"/>
        <v>-5.8375294763990344E-2</v>
      </c>
      <c r="E181" s="4">
        <v>42263</v>
      </c>
      <c r="F181" s="3">
        <v>-6.0974705365865703E-2</v>
      </c>
      <c r="G181" s="3">
        <f t="shared" si="12"/>
        <v>2.5994106018753585E-3</v>
      </c>
      <c r="H181" s="3">
        <f t="shared" si="13"/>
        <v>2.5994106018753585E-3</v>
      </c>
      <c r="I181" s="6">
        <v>42263</v>
      </c>
      <c r="J181" s="5">
        <v>-5.83752947639904E-2</v>
      </c>
      <c r="K181" s="5">
        <f t="shared" si="14"/>
        <v>-5.5511151231257827E-17</v>
      </c>
      <c r="L181" s="5">
        <f t="shared" si="15"/>
        <v>5.5511151231257827E-17</v>
      </c>
    </row>
    <row r="182" spans="1:12" x14ac:dyDescent="0.25">
      <c r="A182" s="2">
        <v>42264</v>
      </c>
      <c r="B182" s="1">
        <v>194.50876099999999</v>
      </c>
      <c r="C182" s="1">
        <f t="shared" si="17"/>
        <v>207.03258199999999</v>
      </c>
      <c r="D182" s="1">
        <f t="shared" si="16"/>
        <v>-6.0492029220791915E-2</v>
      </c>
      <c r="E182" s="4">
        <v>42264</v>
      </c>
      <c r="F182" s="3">
        <v>-6.3185696511401906E-2</v>
      </c>
      <c r="G182" s="3">
        <f t="shared" si="12"/>
        <v>2.6936672906099912E-3</v>
      </c>
      <c r="H182" s="3">
        <f t="shared" si="13"/>
        <v>2.6936672906099912E-3</v>
      </c>
      <c r="I182" s="6">
        <v>42264</v>
      </c>
      <c r="J182" s="5">
        <v>-6.0492029220791901E-2</v>
      </c>
      <c r="K182" s="5">
        <f t="shared" si="14"/>
        <v>0</v>
      </c>
      <c r="L182" s="5">
        <f t="shared" si="15"/>
        <v>0</v>
      </c>
    </row>
    <row r="183" spans="1:12" x14ac:dyDescent="0.25">
      <c r="A183" s="2">
        <v>42265</v>
      </c>
      <c r="B183" s="1">
        <v>191.33019899999999</v>
      </c>
      <c r="C183" s="1">
        <f t="shared" si="17"/>
        <v>207.03258199999999</v>
      </c>
      <c r="D183" s="1">
        <f t="shared" si="16"/>
        <v>-7.5844984631452839E-2</v>
      </c>
      <c r="E183" s="4">
        <v>42265</v>
      </c>
      <c r="F183" s="3">
        <v>-7.9222308171268005E-2</v>
      </c>
      <c r="G183" s="3">
        <f t="shared" si="12"/>
        <v>3.3773235398151663E-3</v>
      </c>
      <c r="H183" s="3">
        <f t="shared" si="13"/>
        <v>3.3773235398151663E-3</v>
      </c>
      <c r="I183" s="6">
        <v>42265</v>
      </c>
      <c r="J183" s="5">
        <v>-7.5844984631452797E-2</v>
      </c>
      <c r="K183" s="5">
        <f t="shared" si="14"/>
        <v>0</v>
      </c>
      <c r="L183" s="5">
        <f t="shared" si="15"/>
        <v>0</v>
      </c>
    </row>
    <row r="184" spans="1:12" x14ac:dyDescent="0.25">
      <c r="A184" s="2">
        <v>42268</v>
      </c>
      <c r="B184" s="1">
        <v>192.31891899999999</v>
      </c>
      <c r="C184" s="1">
        <f t="shared" si="17"/>
        <v>207.03258199999999</v>
      </c>
      <c r="D184" s="1">
        <f t="shared" si="16"/>
        <v>-7.1069311206291175E-2</v>
      </c>
      <c r="E184" s="4">
        <v>42268</v>
      </c>
      <c r="F184" s="3">
        <v>-7.4233977385100194E-2</v>
      </c>
      <c r="G184" s="3">
        <f t="shared" si="12"/>
        <v>3.1646661788090197E-3</v>
      </c>
      <c r="H184" s="3">
        <f t="shared" si="13"/>
        <v>3.1646661788090197E-3</v>
      </c>
      <c r="I184" s="6">
        <v>42268</v>
      </c>
      <c r="J184" s="5">
        <v>-7.1069311206291105E-2</v>
      </c>
      <c r="K184" s="5">
        <f t="shared" si="14"/>
        <v>0</v>
      </c>
      <c r="L184" s="5">
        <f t="shared" si="15"/>
        <v>0</v>
      </c>
    </row>
    <row r="185" spans="1:12" x14ac:dyDescent="0.25">
      <c r="A185" s="2">
        <v>42269</v>
      </c>
      <c r="B185" s="1">
        <v>189.822666</v>
      </c>
      <c r="C185" s="1">
        <f t="shared" si="17"/>
        <v>207.03258199999999</v>
      </c>
      <c r="D185" s="1">
        <f t="shared" si="16"/>
        <v>-8.3126606613059553E-2</v>
      </c>
      <c r="E185" s="4">
        <v>42269</v>
      </c>
      <c r="F185" s="3">
        <v>-8.6828175631280494E-2</v>
      </c>
      <c r="G185" s="3">
        <f t="shared" si="12"/>
        <v>3.7015690182209404E-3</v>
      </c>
      <c r="H185" s="3">
        <f t="shared" si="13"/>
        <v>3.7015690182209404E-3</v>
      </c>
      <c r="I185" s="6">
        <v>42269</v>
      </c>
      <c r="J185" s="5">
        <v>-8.3126606613059498E-2</v>
      </c>
      <c r="K185" s="5">
        <f t="shared" si="14"/>
        <v>0</v>
      </c>
      <c r="L185" s="5">
        <f t="shared" si="15"/>
        <v>0</v>
      </c>
    </row>
    <row r="186" spans="1:12" x14ac:dyDescent="0.25">
      <c r="A186" s="2">
        <v>42270</v>
      </c>
      <c r="B186" s="1">
        <v>189.519203</v>
      </c>
      <c r="C186" s="1">
        <f t="shared" si="17"/>
        <v>207.03258199999999</v>
      </c>
      <c r="D186" s="1">
        <f t="shared" si="16"/>
        <v>-8.4592380729715227E-2</v>
      </c>
      <c r="E186" s="4">
        <v>42270</v>
      </c>
      <c r="F186" s="3">
        <v>-8.8359219632982502E-2</v>
      </c>
      <c r="G186" s="3">
        <f t="shared" si="12"/>
        <v>3.766838903267275E-3</v>
      </c>
      <c r="H186" s="3">
        <f t="shared" si="13"/>
        <v>3.766838903267275E-3</v>
      </c>
      <c r="I186" s="6">
        <v>42270</v>
      </c>
      <c r="J186" s="5">
        <v>-8.45923807297152E-2</v>
      </c>
      <c r="K186" s="5">
        <f t="shared" si="14"/>
        <v>0</v>
      </c>
      <c r="L186" s="5">
        <f t="shared" si="15"/>
        <v>0</v>
      </c>
    </row>
    <row r="187" spans="1:12" x14ac:dyDescent="0.25">
      <c r="A187" s="2">
        <v>42271</v>
      </c>
      <c r="B187" s="1">
        <v>188.833946</v>
      </c>
      <c r="C187" s="1">
        <f t="shared" si="17"/>
        <v>207.03258199999999</v>
      </c>
      <c r="D187" s="1">
        <f t="shared" si="16"/>
        <v>-8.7902280038221203E-2</v>
      </c>
      <c r="E187" s="4">
        <v>42271</v>
      </c>
      <c r="F187" s="3">
        <v>-9.1816506417448193E-2</v>
      </c>
      <c r="G187" s="3">
        <f t="shared" si="12"/>
        <v>3.9142263792269899E-3</v>
      </c>
      <c r="H187" s="3">
        <f t="shared" si="13"/>
        <v>3.9142263792269899E-3</v>
      </c>
      <c r="I187" s="6">
        <v>42271</v>
      </c>
      <c r="J187" s="5">
        <v>-8.7902280038221106E-2</v>
      </c>
      <c r="K187" s="5">
        <f t="shared" si="14"/>
        <v>0</v>
      </c>
      <c r="L187" s="5">
        <f t="shared" si="15"/>
        <v>0</v>
      </c>
    </row>
    <row r="188" spans="1:12" x14ac:dyDescent="0.25">
      <c r="A188" s="2">
        <v>42272</v>
      </c>
      <c r="B188" s="1">
        <v>188.78501199999999</v>
      </c>
      <c r="C188" s="1">
        <f t="shared" si="17"/>
        <v>207.03258199999999</v>
      </c>
      <c r="D188" s="1">
        <f t="shared" si="16"/>
        <v>-8.8138638970362629E-2</v>
      </c>
      <c r="E188" s="4">
        <v>42272</v>
      </c>
      <c r="F188" s="3">
        <v>-9.2063390245721494E-2</v>
      </c>
      <c r="G188" s="3">
        <f t="shared" si="12"/>
        <v>3.9247512753588648E-3</v>
      </c>
      <c r="H188" s="3">
        <f t="shared" si="13"/>
        <v>3.9247512753588648E-3</v>
      </c>
      <c r="I188" s="6">
        <v>42272</v>
      </c>
      <c r="J188" s="5">
        <v>-8.8138638970362698E-2</v>
      </c>
      <c r="K188" s="5">
        <f t="shared" si="14"/>
        <v>0</v>
      </c>
      <c r="L188" s="5">
        <f t="shared" si="15"/>
        <v>0</v>
      </c>
    </row>
    <row r="189" spans="1:12" x14ac:dyDescent="0.25">
      <c r="A189" s="2">
        <v>42275</v>
      </c>
      <c r="B189" s="1">
        <v>184.047021</v>
      </c>
      <c r="C189" s="1">
        <f t="shared" si="17"/>
        <v>207.03258199999999</v>
      </c>
      <c r="D189" s="1">
        <f t="shared" si="16"/>
        <v>-0.11102388222159153</v>
      </c>
      <c r="E189" s="4">
        <v>42275</v>
      </c>
      <c r="F189" s="3">
        <v>-0.115967697198029</v>
      </c>
      <c r="G189" s="3">
        <f t="shared" si="12"/>
        <v>4.9438149764374772E-3</v>
      </c>
      <c r="H189" s="3">
        <f t="shared" si="13"/>
        <v>4.9438149764374772E-3</v>
      </c>
      <c r="I189" s="6">
        <v>42275</v>
      </c>
      <c r="J189" s="5">
        <v>-0.111023882221592</v>
      </c>
      <c r="K189" s="5">
        <f t="shared" si="14"/>
        <v>-4.7184478546569153E-16</v>
      </c>
      <c r="L189" s="5">
        <f t="shared" si="15"/>
        <v>4.7184478546569153E-16</v>
      </c>
    </row>
    <row r="190" spans="1:12" x14ac:dyDescent="0.25">
      <c r="A190" s="2">
        <v>42276</v>
      </c>
      <c r="B190" s="1">
        <v>184.15470300000001</v>
      </c>
      <c r="C190" s="1">
        <f t="shared" si="17"/>
        <v>207.03258199999999</v>
      </c>
      <c r="D190" s="1">
        <f t="shared" si="16"/>
        <v>-0.11050376119059356</v>
      </c>
      <c r="E190" s="4">
        <v>42276</v>
      </c>
      <c r="F190" s="3">
        <v>-0.11542441554527</v>
      </c>
      <c r="G190" s="3">
        <f t="shared" si="12"/>
        <v>4.9206543546764375E-3</v>
      </c>
      <c r="H190" s="3">
        <f t="shared" si="13"/>
        <v>4.9206543546764375E-3</v>
      </c>
      <c r="I190" s="6">
        <v>42276</v>
      </c>
      <c r="J190" s="5">
        <v>-0.110503761190594</v>
      </c>
      <c r="K190" s="5">
        <f t="shared" si="14"/>
        <v>-4.4408920985006262E-16</v>
      </c>
      <c r="L190" s="5">
        <f t="shared" si="15"/>
        <v>4.4408920985006262E-16</v>
      </c>
    </row>
    <row r="191" spans="1:12" x14ac:dyDescent="0.25">
      <c r="A191" s="2">
        <v>42277</v>
      </c>
      <c r="B191" s="1">
        <v>187.59072699999999</v>
      </c>
      <c r="C191" s="1">
        <f t="shared" si="17"/>
        <v>207.03258199999999</v>
      </c>
      <c r="D191" s="1">
        <f t="shared" si="16"/>
        <v>-9.3907223743169108E-2</v>
      </c>
      <c r="E191" s="4">
        <v>42277</v>
      </c>
      <c r="F191" s="3">
        <v>-9.8088846019811604E-2</v>
      </c>
      <c r="G191" s="3">
        <f t="shared" si="12"/>
        <v>4.1816222766424965E-3</v>
      </c>
      <c r="H191" s="3">
        <f t="shared" si="13"/>
        <v>4.1816222766424965E-3</v>
      </c>
      <c r="I191" s="6">
        <v>42277</v>
      </c>
      <c r="J191" s="5">
        <v>-9.3907223743169205E-2</v>
      </c>
      <c r="K191" s="5">
        <f t="shared" si="14"/>
        <v>0</v>
      </c>
      <c r="L191" s="5">
        <f t="shared" si="15"/>
        <v>0</v>
      </c>
    </row>
    <row r="192" spans="1:12" x14ac:dyDescent="0.25">
      <c r="A192" s="2">
        <v>42278</v>
      </c>
      <c r="B192" s="1">
        <v>188.080187</v>
      </c>
      <c r="C192" s="1">
        <f t="shared" si="17"/>
        <v>207.03258199999999</v>
      </c>
      <c r="D192" s="1">
        <f t="shared" si="16"/>
        <v>-9.1543054802842555E-2</v>
      </c>
      <c r="E192" s="4">
        <v>42278</v>
      </c>
      <c r="F192" s="3">
        <v>-9.5619402308146306E-2</v>
      </c>
      <c r="G192" s="3">
        <f t="shared" si="12"/>
        <v>4.0763475053037512E-3</v>
      </c>
      <c r="H192" s="3">
        <f t="shared" si="13"/>
        <v>4.0763475053037512E-3</v>
      </c>
      <c r="I192" s="6">
        <v>42278</v>
      </c>
      <c r="J192" s="5">
        <v>-9.15430548028425E-2</v>
      </c>
      <c r="K192" s="5">
        <f t="shared" si="14"/>
        <v>0</v>
      </c>
      <c r="L192" s="5">
        <f t="shared" si="15"/>
        <v>0</v>
      </c>
    </row>
    <row r="193" spans="1:12" x14ac:dyDescent="0.25">
      <c r="A193" s="2">
        <v>42279</v>
      </c>
      <c r="B193" s="1">
        <v>190.88968700000001</v>
      </c>
      <c r="C193" s="1">
        <f t="shared" si="17"/>
        <v>207.03258199999999</v>
      </c>
      <c r="D193" s="1">
        <f t="shared" si="16"/>
        <v>-7.7972727017431409E-2</v>
      </c>
      <c r="E193" s="4">
        <v>42279</v>
      </c>
      <c r="F193" s="3">
        <v>-8.1444797421284298E-2</v>
      </c>
      <c r="G193" s="3">
        <f t="shared" si="12"/>
        <v>3.4720704038528893E-3</v>
      </c>
      <c r="H193" s="3">
        <f t="shared" si="13"/>
        <v>3.4720704038528893E-3</v>
      </c>
      <c r="I193" s="6">
        <v>42279</v>
      </c>
      <c r="J193" s="5">
        <v>-7.7972727017431395E-2</v>
      </c>
      <c r="K193" s="5">
        <f t="shared" si="14"/>
        <v>0</v>
      </c>
      <c r="L193" s="5">
        <f t="shared" si="15"/>
        <v>0</v>
      </c>
    </row>
    <row r="194" spans="1:12" x14ac:dyDescent="0.25">
      <c r="A194" s="2">
        <v>42282</v>
      </c>
      <c r="B194" s="1">
        <v>194.28654599999999</v>
      </c>
      <c r="C194" s="1">
        <f t="shared" si="17"/>
        <v>207.03258199999999</v>
      </c>
      <c r="D194" s="1">
        <f t="shared" si="16"/>
        <v>-6.1565362692525397E-2</v>
      </c>
      <c r="E194" s="4">
        <v>42282</v>
      </c>
      <c r="F194" s="3">
        <v>-6.4306824763736503E-2</v>
      </c>
      <c r="G194" s="3">
        <f t="shared" si="12"/>
        <v>2.7414620712111065E-3</v>
      </c>
      <c r="H194" s="3">
        <f t="shared" si="13"/>
        <v>2.7414620712111065E-3</v>
      </c>
      <c r="I194" s="6">
        <v>42282</v>
      </c>
      <c r="J194" s="5">
        <v>-6.1565362692525299E-2</v>
      </c>
      <c r="K194" s="5">
        <f t="shared" si="14"/>
        <v>9.7144514654701197E-17</v>
      </c>
      <c r="L194" s="5">
        <f t="shared" si="15"/>
        <v>9.7144514654701197E-17</v>
      </c>
    </row>
    <row r="195" spans="1:12" x14ac:dyDescent="0.25">
      <c r="A195" s="2">
        <v>42283</v>
      </c>
      <c r="B195" s="1">
        <v>193.62087199999999</v>
      </c>
      <c r="C195" s="1">
        <f t="shared" si="17"/>
        <v>207.03258199999999</v>
      </c>
      <c r="D195" s="1">
        <f t="shared" si="16"/>
        <v>-6.4780673024693286E-2</v>
      </c>
      <c r="E195" s="4">
        <v>42283</v>
      </c>
      <c r="F195" s="3">
        <v>-6.7665310591626504E-2</v>
      </c>
      <c r="G195" s="3">
        <f t="shared" si="12"/>
        <v>2.884637566933218E-3</v>
      </c>
      <c r="H195" s="3">
        <f t="shared" si="13"/>
        <v>2.884637566933218E-3</v>
      </c>
      <c r="I195" s="6">
        <v>42283</v>
      </c>
      <c r="J195" s="5">
        <v>-6.47806730246933E-2</v>
      </c>
      <c r="K195" s="5">
        <f t="shared" si="14"/>
        <v>0</v>
      </c>
      <c r="L195" s="5">
        <f t="shared" si="15"/>
        <v>0</v>
      </c>
    </row>
    <row r="196" spans="1:12" x14ac:dyDescent="0.25">
      <c r="A196" s="2">
        <v>42284</v>
      </c>
      <c r="B196" s="1">
        <v>195.20673500000001</v>
      </c>
      <c r="C196" s="1">
        <f t="shared" si="17"/>
        <v>207.03258199999999</v>
      </c>
      <c r="D196" s="1">
        <f t="shared" si="16"/>
        <v>-5.7120704798049531E-2</v>
      </c>
      <c r="E196" s="4">
        <v>42284</v>
      </c>
      <c r="F196" s="3">
        <v>-5.9664249395793199E-2</v>
      </c>
      <c r="G196" s="3">
        <f t="shared" ref="G196:G259" si="18">D196-F196</f>
        <v>2.5435445977436688E-3</v>
      </c>
      <c r="H196" s="3">
        <f t="shared" ref="H196:H259" si="19">ABS(G196)</f>
        <v>2.5435445977436688E-3</v>
      </c>
      <c r="I196" s="6">
        <v>42284</v>
      </c>
      <c r="J196" s="5">
        <v>-5.7120704798049503E-2</v>
      </c>
      <c r="K196" s="5">
        <f t="shared" ref="K196:K259" si="20">J196-D196</f>
        <v>0</v>
      </c>
      <c r="L196" s="5">
        <f t="shared" ref="L196:L259" si="21">ABS(K196)</f>
        <v>0</v>
      </c>
    </row>
    <row r="197" spans="1:12" x14ac:dyDescent="0.25">
      <c r="A197" s="2">
        <v>42285</v>
      </c>
      <c r="B197" s="1">
        <v>196.968796</v>
      </c>
      <c r="C197" s="1">
        <f t="shared" si="17"/>
        <v>207.03258199999999</v>
      </c>
      <c r="D197" s="1">
        <f t="shared" ref="D197:D260" si="22">(B197-C197)/C197</f>
        <v>-4.8609672462086154E-2</v>
      </c>
      <c r="E197" s="4">
        <v>42285</v>
      </c>
      <c r="F197" s="3">
        <v>-5.0774226807592901E-2</v>
      </c>
      <c r="G197" s="3">
        <f t="shared" si="18"/>
        <v>2.1645543455067473E-3</v>
      </c>
      <c r="H197" s="3">
        <f t="shared" si="19"/>
        <v>2.1645543455067473E-3</v>
      </c>
      <c r="I197" s="6">
        <v>42285</v>
      </c>
      <c r="J197" s="5">
        <v>-4.8609672462086098E-2</v>
      </c>
      <c r="K197" s="5">
        <f t="shared" si="20"/>
        <v>5.5511151231257827E-17</v>
      </c>
      <c r="L197" s="5">
        <f t="shared" si="21"/>
        <v>5.5511151231257827E-17</v>
      </c>
    </row>
    <row r="198" spans="1:12" x14ac:dyDescent="0.25">
      <c r="A198" s="2">
        <v>42286</v>
      </c>
      <c r="B198" s="1">
        <v>197.086262</v>
      </c>
      <c r="C198" s="1">
        <f t="shared" ref="C198:C261" si="23">IF(B198&gt;C197,B198,C197)</f>
        <v>207.03258199999999</v>
      </c>
      <c r="D198" s="1">
        <f t="shared" si="22"/>
        <v>-4.8042293169101212E-2</v>
      </c>
      <c r="E198" s="4">
        <v>42286</v>
      </c>
      <c r="F198" s="3">
        <v>-5.0181582515854001E-2</v>
      </c>
      <c r="G198" s="3">
        <f t="shared" si="18"/>
        <v>2.1392893467527888E-3</v>
      </c>
      <c r="H198" s="3">
        <f t="shared" si="19"/>
        <v>2.1392893467527888E-3</v>
      </c>
      <c r="I198" s="6">
        <v>42286</v>
      </c>
      <c r="J198" s="5">
        <v>-4.8042293169101101E-2</v>
      </c>
      <c r="K198" s="5">
        <f t="shared" si="20"/>
        <v>1.1102230246251565E-16</v>
      </c>
      <c r="L198" s="5">
        <f t="shared" si="21"/>
        <v>1.1102230246251565E-16</v>
      </c>
    </row>
    <row r="199" spans="1:12" x14ac:dyDescent="0.25">
      <c r="A199" s="2">
        <v>42289</v>
      </c>
      <c r="B199" s="1">
        <v>197.27225899999999</v>
      </c>
      <c r="C199" s="1">
        <f t="shared" si="23"/>
        <v>207.03258199999999</v>
      </c>
      <c r="D199" s="1">
        <f t="shared" si="22"/>
        <v>-4.7143898345430479E-2</v>
      </c>
      <c r="E199" s="4">
        <v>42289</v>
      </c>
      <c r="F199" s="3">
        <v>-4.9243182805890899E-2</v>
      </c>
      <c r="G199" s="3">
        <f t="shared" si="18"/>
        <v>2.0992844604604197E-3</v>
      </c>
      <c r="H199" s="3">
        <f t="shared" si="19"/>
        <v>2.0992844604604197E-3</v>
      </c>
      <c r="I199" s="6">
        <v>42289</v>
      </c>
      <c r="J199" s="5">
        <v>-4.7143898345430403E-2</v>
      </c>
      <c r="K199" s="5">
        <f t="shared" si="20"/>
        <v>7.6327832942979512E-17</v>
      </c>
      <c r="L199" s="5">
        <f t="shared" si="21"/>
        <v>7.6327832942979512E-17</v>
      </c>
    </row>
    <row r="200" spans="1:12" x14ac:dyDescent="0.25">
      <c r="A200" s="2">
        <v>42290</v>
      </c>
      <c r="B200" s="1">
        <v>196.02902499999999</v>
      </c>
      <c r="C200" s="1">
        <f t="shared" si="23"/>
        <v>207.03258199999999</v>
      </c>
      <c r="D200" s="1">
        <f t="shared" si="22"/>
        <v>-5.3148914502742381E-2</v>
      </c>
      <c r="E200" s="4">
        <v>42290</v>
      </c>
      <c r="F200" s="3">
        <v>-5.5515598086870802E-2</v>
      </c>
      <c r="G200" s="3">
        <f t="shared" si="18"/>
        <v>2.3666835841284206E-3</v>
      </c>
      <c r="H200" s="3">
        <f t="shared" si="19"/>
        <v>2.3666835841284206E-3</v>
      </c>
      <c r="I200" s="6">
        <v>42290</v>
      </c>
      <c r="J200" s="5">
        <v>-5.3148914502742402E-2</v>
      </c>
      <c r="K200" s="5">
        <f t="shared" si="20"/>
        <v>0</v>
      </c>
      <c r="L200" s="5">
        <f t="shared" si="21"/>
        <v>0</v>
      </c>
    </row>
    <row r="201" spans="1:12" x14ac:dyDescent="0.25">
      <c r="A201" s="2">
        <v>42291</v>
      </c>
      <c r="B201" s="1">
        <v>195.08925400000001</v>
      </c>
      <c r="C201" s="1">
        <f t="shared" si="23"/>
        <v>207.03258199999999</v>
      </c>
      <c r="D201" s="1">
        <f t="shared" si="22"/>
        <v>-5.7688156543398469E-2</v>
      </c>
      <c r="E201" s="4">
        <v>42291</v>
      </c>
      <c r="F201" s="3">
        <v>-6.0256969366148501E-2</v>
      </c>
      <c r="G201" s="3">
        <f t="shared" si="18"/>
        <v>2.5688128227500315E-3</v>
      </c>
      <c r="H201" s="3">
        <f t="shared" si="19"/>
        <v>2.5688128227500315E-3</v>
      </c>
      <c r="I201" s="6">
        <v>42291</v>
      </c>
      <c r="J201" s="5">
        <v>-5.76881565433984E-2</v>
      </c>
      <c r="K201" s="5">
        <f t="shared" si="20"/>
        <v>6.9388939039072284E-17</v>
      </c>
      <c r="L201" s="5">
        <f t="shared" si="21"/>
        <v>6.9388939039072284E-17</v>
      </c>
    </row>
    <row r="202" spans="1:12" x14ac:dyDescent="0.25">
      <c r="A202" s="2">
        <v>42292</v>
      </c>
      <c r="B202" s="1">
        <v>198.084766</v>
      </c>
      <c r="C202" s="1">
        <f t="shared" si="23"/>
        <v>207.03258199999999</v>
      </c>
      <c r="D202" s="1">
        <f t="shared" si="22"/>
        <v>-4.321936148195258E-2</v>
      </c>
      <c r="E202" s="4">
        <v>42292</v>
      </c>
      <c r="F202" s="3">
        <v>-4.51438890907069E-2</v>
      </c>
      <c r="G202" s="3">
        <f t="shared" si="18"/>
        <v>1.9245276087543201E-3</v>
      </c>
      <c r="H202" s="3">
        <f t="shared" si="19"/>
        <v>1.9245276087543201E-3</v>
      </c>
      <c r="I202" s="6">
        <v>42292</v>
      </c>
      <c r="J202" s="5">
        <v>-4.3219361481952601E-2</v>
      </c>
      <c r="K202" s="5">
        <f t="shared" si="20"/>
        <v>0</v>
      </c>
      <c r="L202" s="5">
        <f t="shared" si="21"/>
        <v>0</v>
      </c>
    </row>
    <row r="203" spans="1:12" x14ac:dyDescent="0.25">
      <c r="A203" s="2">
        <v>42293</v>
      </c>
      <c r="B203" s="1">
        <v>198.98537200000001</v>
      </c>
      <c r="C203" s="1">
        <f t="shared" si="23"/>
        <v>207.03258199999999</v>
      </c>
      <c r="D203" s="1">
        <f t="shared" si="22"/>
        <v>-3.8869292563814807E-2</v>
      </c>
      <c r="E203" s="4">
        <v>42293</v>
      </c>
      <c r="F203" s="3">
        <v>-4.06001146793393E-2</v>
      </c>
      <c r="G203" s="3">
        <f t="shared" si="18"/>
        <v>1.7308221155244927E-3</v>
      </c>
      <c r="H203" s="3">
        <f t="shared" si="19"/>
        <v>1.7308221155244927E-3</v>
      </c>
      <c r="I203" s="6">
        <v>42293</v>
      </c>
      <c r="J203" s="5">
        <v>-3.8869292563814897E-2</v>
      </c>
      <c r="K203" s="5">
        <f t="shared" si="20"/>
        <v>-9.0205620750793969E-17</v>
      </c>
      <c r="L203" s="5">
        <f t="shared" si="21"/>
        <v>9.0205620750793969E-17</v>
      </c>
    </row>
    <row r="204" spans="1:12" x14ac:dyDescent="0.25">
      <c r="A204" s="2">
        <v>42296</v>
      </c>
      <c r="B204" s="1">
        <v>199.08325500000001</v>
      </c>
      <c r="C204" s="1">
        <f t="shared" si="23"/>
        <v>207.03258199999999</v>
      </c>
      <c r="D204" s="1">
        <f t="shared" si="22"/>
        <v>-3.8396502247167952E-2</v>
      </c>
      <c r="E204" s="4">
        <v>42296</v>
      </c>
      <c r="F204" s="3">
        <v>-4.01062713441762E-2</v>
      </c>
      <c r="G204" s="3">
        <f t="shared" si="18"/>
        <v>1.7097690970082485E-3</v>
      </c>
      <c r="H204" s="3">
        <f t="shared" si="19"/>
        <v>1.7097690970082485E-3</v>
      </c>
      <c r="I204" s="6">
        <v>42296</v>
      </c>
      <c r="J204" s="5">
        <v>-3.8396502247168E-2</v>
      </c>
      <c r="K204" s="5">
        <f t="shared" si="20"/>
        <v>0</v>
      </c>
      <c r="L204" s="5">
        <f t="shared" si="21"/>
        <v>0</v>
      </c>
    </row>
    <row r="205" spans="1:12" x14ac:dyDescent="0.25">
      <c r="A205" s="2">
        <v>42297</v>
      </c>
      <c r="B205" s="1">
        <v>198.82874100000001</v>
      </c>
      <c r="C205" s="1">
        <f t="shared" si="23"/>
        <v>207.03258199999999</v>
      </c>
      <c r="D205" s="1">
        <f t="shared" si="22"/>
        <v>-3.9625844979318196E-2</v>
      </c>
      <c r="E205" s="4">
        <v>42297</v>
      </c>
      <c r="F205" s="3">
        <v>-4.1390355838988299E-2</v>
      </c>
      <c r="G205" s="3">
        <f t="shared" si="18"/>
        <v>1.7645108596701028E-3</v>
      </c>
      <c r="H205" s="3">
        <f t="shared" si="19"/>
        <v>1.7645108596701028E-3</v>
      </c>
      <c r="I205" s="6">
        <v>42297</v>
      </c>
      <c r="J205" s="5">
        <v>-3.9625844979318099E-2</v>
      </c>
      <c r="K205" s="5">
        <f t="shared" si="20"/>
        <v>9.7144514654701197E-17</v>
      </c>
      <c r="L205" s="5">
        <f t="shared" si="21"/>
        <v>9.7144514654701197E-17</v>
      </c>
    </row>
    <row r="206" spans="1:12" x14ac:dyDescent="0.25">
      <c r="A206" s="2">
        <v>42298</v>
      </c>
      <c r="B206" s="1">
        <v>197.595305</v>
      </c>
      <c r="C206" s="1">
        <f t="shared" si="23"/>
        <v>207.03258199999999</v>
      </c>
      <c r="D206" s="1">
        <f t="shared" si="22"/>
        <v>-4.5583535252436719E-2</v>
      </c>
      <c r="E206" s="4">
        <v>42298</v>
      </c>
      <c r="F206" s="3">
        <v>-4.76133378476132E-2</v>
      </c>
      <c r="G206" s="3">
        <f t="shared" si="18"/>
        <v>2.0298025951764817E-3</v>
      </c>
      <c r="H206" s="3">
        <f t="shared" si="19"/>
        <v>2.0298025951764817E-3</v>
      </c>
      <c r="I206" s="6">
        <v>42298</v>
      </c>
      <c r="J206" s="5">
        <v>-4.5583535252436698E-2</v>
      </c>
      <c r="K206" s="5">
        <f t="shared" si="20"/>
        <v>0</v>
      </c>
      <c r="L206" s="5">
        <f t="shared" si="21"/>
        <v>0</v>
      </c>
    </row>
    <row r="207" spans="1:12" x14ac:dyDescent="0.25">
      <c r="A207" s="2">
        <v>42299</v>
      </c>
      <c r="B207" s="1">
        <v>200.93341599999999</v>
      </c>
      <c r="C207" s="1">
        <f t="shared" si="23"/>
        <v>207.03258199999999</v>
      </c>
      <c r="D207" s="1">
        <f t="shared" si="22"/>
        <v>-2.9459933026387108E-2</v>
      </c>
      <c r="E207" s="4">
        <v>42299</v>
      </c>
      <c r="F207" s="3">
        <v>-3.0771763014551201E-2</v>
      </c>
      <c r="G207" s="3">
        <f t="shared" si="18"/>
        <v>1.3118299881640927E-3</v>
      </c>
      <c r="H207" s="3">
        <f t="shared" si="19"/>
        <v>1.3118299881640927E-3</v>
      </c>
      <c r="I207" s="6">
        <v>42299</v>
      </c>
      <c r="J207" s="5">
        <v>-2.94599330263869E-2</v>
      </c>
      <c r="K207" s="5">
        <f t="shared" si="20"/>
        <v>2.0816681711721685E-16</v>
      </c>
      <c r="L207" s="5">
        <f t="shared" si="21"/>
        <v>2.0816681711721685E-16</v>
      </c>
    </row>
    <row r="208" spans="1:12" x14ac:dyDescent="0.25">
      <c r="A208" s="2">
        <v>42300</v>
      </c>
      <c r="B208" s="1">
        <v>203.135989</v>
      </c>
      <c r="C208" s="1">
        <f t="shared" si="23"/>
        <v>207.03258199999999</v>
      </c>
      <c r="D208" s="1">
        <f t="shared" si="22"/>
        <v>-1.8821158304445026E-2</v>
      </c>
      <c r="E208" s="4">
        <v>42300</v>
      </c>
      <c r="F208" s="3">
        <v>-1.9659251176334502E-2</v>
      </c>
      <c r="G208" s="3">
        <f t="shared" si="18"/>
        <v>8.380928718894759E-4</v>
      </c>
      <c r="H208" s="3">
        <f t="shared" si="19"/>
        <v>8.380928718894759E-4</v>
      </c>
      <c r="I208" s="6">
        <v>42300</v>
      </c>
      <c r="J208" s="5">
        <v>-1.8821158304445001E-2</v>
      </c>
      <c r="K208" s="5">
        <f t="shared" si="20"/>
        <v>0</v>
      </c>
      <c r="L208" s="5">
        <f t="shared" si="21"/>
        <v>0</v>
      </c>
    </row>
    <row r="209" spans="1:12" x14ac:dyDescent="0.25">
      <c r="A209" s="2">
        <v>42303</v>
      </c>
      <c r="B209" s="1">
        <v>202.63674499999999</v>
      </c>
      <c r="C209" s="1">
        <f t="shared" si="23"/>
        <v>207.03258199999999</v>
      </c>
      <c r="D209" s="1">
        <f t="shared" si="22"/>
        <v>-2.1232585506758547E-2</v>
      </c>
      <c r="E209" s="4">
        <v>42303</v>
      </c>
      <c r="F209" s="3">
        <v>-2.2178057526979201E-2</v>
      </c>
      <c r="G209" s="3">
        <f t="shared" si="18"/>
        <v>9.454720202206543E-4</v>
      </c>
      <c r="H209" s="3">
        <f t="shared" si="19"/>
        <v>9.454720202206543E-4</v>
      </c>
      <c r="I209" s="6">
        <v>42303</v>
      </c>
      <c r="J209" s="5">
        <v>-2.1232585506758401E-2</v>
      </c>
      <c r="K209" s="5">
        <f t="shared" si="20"/>
        <v>1.457167719820518E-16</v>
      </c>
      <c r="L209" s="5">
        <f t="shared" si="21"/>
        <v>1.457167719820518E-16</v>
      </c>
    </row>
    <row r="210" spans="1:12" x14ac:dyDescent="0.25">
      <c r="A210" s="2">
        <v>42304</v>
      </c>
      <c r="B210" s="1">
        <v>202.245182</v>
      </c>
      <c r="C210" s="1">
        <f t="shared" si="23"/>
        <v>207.03258199999999</v>
      </c>
      <c r="D210" s="1">
        <f t="shared" si="22"/>
        <v>-2.3123896508231691E-2</v>
      </c>
      <c r="E210" s="4">
        <v>42304</v>
      </c>
      <c r="F210" s="3">
        <v>-2.4153587270106001E-2</v>
      </c>
      <c r="G210" s="3">
        <f t="shared" si="18"/>
        <v>1.0296907618743099E-3</v>
      </c>
      <c r="H210" s="3">
        <f t="shared" si="19"/>
        <v>1.0296907618743099E-3</v>
      </c>
      <c r="I210" s="6">
        <v>42304</v>
      </c>
      <c r="J210" s="5">
        <v>-2.3123896508231798E-2</v>
      </c>
      <c r="K210" s="5">
        <f t="shared" si="20"/>
        <v>-1.0755285551056204E-16</v>
      </c>
      <c r="L210" s="5">
        <f t="shared" si="21"/>
        <v>1.0755285551056204E-16</v>
      </c>
    </row>
    <row r="211" spans="1:12" x14ac:dyDescent="0.25">
      <c r="A211" s="2">
        <v>42305</v>
      </c>
      <c r="B211" s="1">
        <v>204.54563899999999</v>
      </c>
      <c r="C211" s="1">
        <f t="shared" si="23"/>
        <v>207.03258199999999</v>
      </c>
      <c r="D211" s="1">
        <f t="shared" si="22"/>
        <v>-1.2012326639485165E-2</v>
      </c>
      <c r="E211" s="4">
        <v>42305</v>
      </c>
      <c r="F211" s="3">
        <v>-1.25472270514848E-2</v>
      </c>
      <c r="G211" s="3">
        <f t="shared" si="18"/>
        <v>5.3490041199963541E-4</v>
      </c>
      <c r="H211" s="3">
        <f t="shared" si="19"/>
        <v>5.3490041199963541E-4</v>
      </c>
      <c r="I211" s="6">
        <v>42305</v>
      </c>
      <c r="J211" s="5">
        <v>-1.2012326639485E-2</v>
      </c>
      <c r="K211" s="5">
        <f t="shared" si="20"/>
        <v>1.6479873021779667E-16</v>
      </c>
      <c r="L211" s="5">
        <f t="shared" si="21"/>
        <v>1.6479873021779667E-16</v>
      </c>
    </row>
    <row r="212" spans="1:12" x14ac:dyDescent="0.25">
      <c r="A212" s="2">
        <v>42306</v>
      </c>
      <c r="B212" s="1">
        <v>204.42817299999999</v>
      </c>
      <c r="C212" s="1">
        <f t="shared" si="23"/>
        <v>207.03258199999999</v>
      </c>
      <c r="D212" s="1">
        <f t="shared" si="22"/>
        <v>-1.2579705932470108E-2</v>
      </c>
      <c r="E212" s="4">
        <v>42306</v>
      </c>
      <c r="F212" s="3">
        <v>-1.3139871343223799E-2</v>
      </c>
      <c r="G212" s="3">
        <f t="shared" si="18"/>
        <v>5.601654107536911E-4</v>
      </c>
      <c r="H212" s="3">
        <f t="shared" si="19"/>
        <v>5.601654107536911E-4</v>
      </c>
      <c r="I212" s="6">
        <v>42306</v>
      </c>
      <c r="J212" s="5">
        <v>-1.25797059324702E-2</v>
      </c>
      <c r="K212" s="5">
        <f t="shared" si="20"/>
        <v>-9.1940344226770776E-17</v>
      </c>
      <c r="L212" s="5">
        <f t="shared" si="21"/>
        <v>9.1940344226770776E-17</v>
      </c>
    </row>
    <row r="213" spans="1:12" x14ac:dyDescent="0.25">
      <c r="A213" s="2">
        <v>42307</v>
      </c>
      <c r="B213" s="1">
        <v>203.547135</v>
      </c>
      <c r="C213" s="1">
        <f t="shared" si="23"/>
        <v>207.03258199999999</v>
      </c>
      <c r="D213" s="1">
        <f t="shared" si="22"/>
        <v>-1.6835258326633795E-2</v>
      </c>
      <c r="E213" s="4">
        <v>42307</v>
      </c>
      <c r="F213" s="3">
        <v>-1.7584920476632099E-2</v>
      </c>
      <c r="G213" s="3">
        <f t="shared" si="18"/>
        <v>7.4966214999830361E-4</v>
      </c>
      <c r="H213" s="3">
        <f t="shared" si="19"/>
        <v>7.4966214999830361E-4</v>
      </c>
      <c r="I213" s="6">
        <v>42307</v>
      </c>
      <c r="J213" s="5">
        <v>-1.6835258326633702E-2</v>
      </c>
      <c r="K213" s="5">
        <f t="shared" si="20"/>
        <v>9.3675067702747583E-17</v>
      </c>
      <c r="L213" s="5">
        <f t="shared" si="21"/>
        <v>9.3675067702747583E-17</v>
      </c>
    </row>
    <row r="214" spans="1:12" x14ac:dyDescent="0.25">
      <c r="A214" s="2">
        <v>42310</v>
      </c>
      <c r="B214" s="1">
        <v>205.955288</v>
      </c>
      <c r="C214" s="1">
        <f t="shared" si="23"/>
        <v>207.03258199999999</v>
      </c>
      <c r="D214" s="1">
        <f t="shared" si="22"/>
        <v>-5.2034998046828927E-3</v>
      </c>
      <c r="E214" s="4">
        <v>42310</v>
      </c>
      <c r="F214" s="3">
        <v>-5.43520797187647E-3</v>
      </c>
      <c r="G214" s="3">
        <f t="shared" si="18"/>
        <v>2.317081671935773E-4</v>
      </c>
      <c r="H214" s="3">
        <f t="shared" si="19"/>
        <v>2.317081671935773E-4</v>
      </c>
      <c r="I214" s="6">
        <v>42310</v>
      </c>
      <c r="J214" s="5">
        <v>-5.20349980468293E-3</v>
      </c>
      <c r="K214" s="5">
        <f t="shared" si="20"/>
        <v>-3.7296554733501353E-17</v>
      </c>
      <c r="L214" s="5">
        <f t="shared" si="21"/>
        <v>3.7296554733501353E-17</v>
      </c>
    </row>
    <row r="215" spans="1:12" x14ac:dyDescent="0.25">
      <c r="A215" s="2">
        <v>42311</v>
      </c>
      <c r="B215" s="1">
        <v>206.55243100000001</v>
      </c>
      <c r="C215" s="1">
        <f t="shared" si="23"/>
        <v>207.03258199999999</v>
      </c>
      <c r="D215" s="1">
        <f t="shared" si="22"/>
        <v>-2.3192050032007912E-3</v>
      </c>
      <c r="E215" s="4">
        <v>42311</v>
      </c>
      <c r="F215" s="3">
        <v>-2.4224775622108102E-3</v>
      </c>
      <c r="G215" s="3">
        <f t="shared" si="18"/>
        <v>1.03272559010019E-4</v>
      </c>
      <c r="H215" s="3">
        <f t="shared" si="19"/>
        <v>1.03272559010019E-4</v>
      </c>
      <c r="I215" s="6">
        <v>42311</v>
      </c>
      <c r="J215" s="5">
        <v>-2.3192050032008202E-3</v>
      </c>
      <c r="K215" s="5">
        <f t="shared" si="20"/>
        <v>-2.9056618222611519E-17</v>
      </c>
      <c r="L215" s="5">
        <f t="shared" si="21"/>
        <v>2.9056618222611519E-17</v>
      </c>
    </row>
    <row r="216" spans="1:12" x14ac:dyDescent="0.25">
      <c r="A216" s="2">
        <v>42312</v>
      </c>
      <c r="B216" s="1">
        <v>205.92592200000001</v>
      </c>
      <c r="C216" s="1">
        <f t="shared" si="23"/>
        <v>207.03258199999999</v>
      </c>
      <c r="D216" s="1">
        <f t="shared" si="22"/>
        <v>-5.34534221285023E-3</v>
      </c>
      <c r="E216" s="4">
        <v>42312</v>
      </c>
      <c r="F216" s="3">
        <v>-5.5833665221904898E-3</v>
      </c>
      <c r="G216" s="3">
        <f t="shared" si="18"/>
        <v>2.3802430934025988E-4</v>
      </c>
      <c r="H216" s="3">
        <f t="shared" si="19"/>
        <v>2.3802430934025988E-4</v>
      </c>
      <c r="I216" s="6">
        <v>42312</v>
      </c>
      <c r="J216" s="5">
        <v>-5.34534221285021E-3</v>
      </c>
      <c r="K216" s="5">
        <f t="shared" si="20"/>
        <v>1.9949319973733282E-17</v>
      </c>
      <c r="L216" s="5">
        <f t="shared" si="21"/>
        <v>1.9949319973733282E-17</v>
      </c>
    </row>
    <row r="217" spans="1:12" x14ac:dyDescent="0.25">
      <c r="A217" s="2">
        <v>42313</v>
      </c>
      <c r="B217" s="1">
        <v>205.72034199999999</v>
      </c>
      <c r="C217" s="1">
        <f t="shared" si="23"/>
        <v>207.03258199999999</v>
      </c>
      <c r="D217" s="1">
        <f t="shared" si="22"/>
        <v>-6.3383260128591877E-3</v>
      </c>
      <c r="E217" s="4">
        <v>42313</v>
      </c>
      <c r="F217" s="3">
        <v>-6.62056718872961E-3</v>
      </c>
      <c r="G217" s="3">
        <f t="shared" si="18"/>
        <v>2.8224117587042231E-4</v>
      </c>
      <c r="H217" s="3">
        <f t="shared" si="19"/>
        <v>2.8224117587042231E-4</v>
      </c>
      <c r="I217" s="6">
        <v>42313</v>
      </c>
      <c r="J217" s="5">
        <v>-6.3383260128592198E-3</v>
      </c>
      <c r="K217" s="5">
        <f t="shared" si="20"/>
        <v>-3.2092384305570931E-17</v>
      </c>
      <c r="L217" s="5">
        <f t="shared" si="21"/>
        <v>3.2092384305570931E-17</v>
      </c>
    </row>
    <row r="218" spans="1:12" x14ac:dyDescent="0.25">
      <c r="A218" s="2">
        <v>42314</v>
      </c>
      <c r="B218" s="1">
        <v>205.61266000000001</v>
      </c>
      <c r="C218" s="1">
        <f t="shared" si="23"/>
        <v>207.03258199999999</v>
      </c>
      <c r="D218" s="1">
        <f t="shared" si="22"/>
        <v>-6.8584470438570171E-3</v>
      </c>
      <c r="E218" s="4">
        <v>42314</v>
      </c>
      <c r="F218" s="3">
        <v>-7.1638488414886804E-3</v>
      </c>
      <c r="G218" s="3">
        <f t="shared" si="18"/>
        <v>3.0540179763166326E-4</v>
      </c>
      <c r="H218" s="3">
        <f t="shared" si="19"/>
        <v>3.0540179763166326E-4</v>
      </c>
      <c r="I218" s="6">
        <v>42314</v>
      </c>
      <c r="J218" s="5">
        <v>-6.8584470438569599E-3</v>
      </c>
      <c r="K218" s="5">
        <f t="shared" si="20"/>
        <v>5.7245874707234634E-17</v>
      </c>
      <c r="L218" s="5">
        <f t="shared" si="21"/>
        <v>5.7245874707234634E-17</v>
      </c>
    </row>
    <row r="219" spans="1:12" x14ac:dyDescent="0.25">
      <c r="A219" s="2">
        <v>42317</v>
      </c>
      <c r="B219" s="1">
        <v>203.69398200000001</v>
      </c>
      <c r="C219" s="1">
        <f t="shared" si="23"/>
        <v>207.03258199999999</v>
      </c>
      <c r="D219" s="1">
        <f t="shared" si="22"/>
        <v>-1.6125964173117378E-2</v>
      </c>
      <c r="E219" s="4">
        <v>42317</v>
      </c>
      <c r="F219" s="3">
        <v>-1.6844041955962601E-2</v>
      </c>
      <c r="G219" s="3">
        <f t="shared" si="18"/>
        <v>7.1807778284522367E-4</v>
      </c>
      <c r="H219" s="3">
        <f t="shared" si="19"/>
        <v>7.1807778284522367E-4</v>
      </c>
      <c r="I219" s="6">
        <v>42317</v>
      </c>
      <c r="J219" s="5">
        <v>-1.6125964173117301E-2</v>
      </c>
      <c r="K219" s="5">
        <f t="shared" si="20"/>
        <v>7.6327832942979512E-17</v>
      </c>
      <c r="L219" s="5">
        <f t="shared" si="21"/>
        <v>7.6327832942979512E-17</v>
      </c>
    </row>
    <row r="220" spans="1:12" x14ac:dyDescent="0.25">
      <c r="A220" s="2">
        <v>42318</v>
      </c>
      <c r="B220" s="1">
        <v>204.16386</v>
      </c>
      <c r="C220" s="1">
        <f t="shared" si="23"/>
        <v>207.03258199999999</v>
      </c>
      <c r="D220" s="1">
        <f t="shared" si="22"/>
        <v>-1.3856379378971332E-2</v>
      </c>
      <c r="E220" s="4">
        <v>42318</v>
      </c>
      <c r="F220" s="3">
        <v>-1.44733941556321E-2</v>
      </c>
      <c r="G220" s="3">
        <f t="shared" si="18"/>
        <v>6.1701477666076775E-4</v>
      </c>
      <c r="H220" s="3">
        <f t="shared" si="19"/>
        <v>6.1701477666076775E-4</v>
      </c>
      <c r="I220" s="6">
        <v>42318</v>
      </c>
      <c r="J220" s="5">
        <v>-1.38563793789714E-2</v>
      </c>
      <c r="K220" s="5">
        <f t="shared" si="20"/>
        <v>-6.7654215563095477E-17</v>
      </c>
      <c r="L220" s="5">
        <f t="shared" si="21"/>
        <v>6.7654215563095477E-17</v>
      </c>
    </row>
    <row r="221" spans="1:12" x14ac:dyDescent="0.25">
      <c r="A221" s="2">
        <v>42319</v>
      </c>
      <c r="B221" s="1">
        <v>203.361152</v>
      </c>
      <c r="C221" s="1">
        <f t="shared" si="23"/>
        <v>207.03258199999999</v>
      </c>
      <c r="D221" s="1">
        <f t="shared" si="22"/>
        <v>-1.7733585528098117E-2</v>
      </c>
      <c r="E221" s="4">
        <v>42319</v>
      </c>
      <c r="F221" s="3">
        <v>-1.8523249553219899E-2</v>
      </c>
      <c r="G221" s="3">
        <f t="shared" si="18"/>
        <v>7.8966402512178208E-4</v>
      </c>
      <c r="H221" s="3">
        <f t="shared" si="19"/>
        <v>7.8966402512178208E-4</v>
      </c>
      <c r="I221" s="6">
        <v>42319</v>
      </c>
      <c r="J221" s="5">
        <v>-1.77335855280982E-2</v>
      </c>
      <c r="K221" s="5">
        <f t="shared" si="20"/>
        <v>-8.3266726846886741E-17</v>
      </c>
      <c r="L221" s="5">
        <f t="shared" si="21"/>
        <v>8.3266726846886741E-17</v>
      </c>
    </row>
    <row r="222" spans="1:12" x14ac:dyDescent="0.25">
      <c r="A222" s="2">
        <v>42320</v>
      </c>
      <c r="B222" s="1">
        <v>200.52227099999999</v>
      </c>
      <c r="C222" s="1">
        <f t="shared" si="23"/>
        <v>207.03258199999999</v>
      </c>
      <c r="D222" s="1">
        <f t="shared" si="22"/>
        <v>-3.1445828174040749E-2</v>
      </c>
      <c r="E222" s="4">
        <v>42320</v>
      </c>
      <c r="F222" s="3">
        <v>-3.2846088669012501E-2</v>
      </c>
      <c r="G222" s="3">
        <f t="shared" si="18"/>
        <v>1.4002604949717515E-3</v>
      </c>
      <c r="H222" s="3">
        <f t="shared" si="19"/>
        <v>1.4002604949717515E-3</v>
      </c>
      <c r="I222" s="6">
        <v>42320</v>
      </c>
      <c r="J222" s="5">
        <v>-3.1445828174040701E-2</v>
      </c>
      <c r="K222" s="5">
        <f t="shared" si="20"/>
        <v>0</v>
      </c>
      <c r="L222" s="5">
        <f t="shared" si="21"/>
        <v>0</v>
      </c>
    </row>
    <row r="223" spans="1:12" x14ac:dyDescent="0.25">
      <c r="A223" s="2">
        <v>42321</v>
      </c>
      <c r="B223" s="1">
        <v>198.270749</v>
      </c>
      <c r="C223" s="1">
        <f t="shared" si="23"/>
        <v>207.03258199999999</v>
      </c>
      <c r="D223" s="1">
        <f t="shared" si="22"/>
        <v>-4.2321034280488258E-2</v>
      </c>
      <c r="E223" s="4">
        <v>42321</v>
      </c>
      <c r="F223" s="3">
        <v>-4.42055600141191E-2</v>
      </c>
      <c r="G223" s="3">
        <f t="shared" si="18"/>
        <v>1.8845257336308416E-3</v>
      </c>
      <c r="H223" s="3">
        <f t="shared" si="19"/>
        <v>1.8845257336308416E-3</v>
      </c>
      <c r="I223" s="6">
        <v>42321</v>
      </c>
      <c r="J223" s="5">
        <v>-4.2321034280488203E-2</v>
      </c>
      <c r="K223" s="5">
        <f t="shared" si="20"/>
        <v>5.5511151231257827E-17</v>
      </c>
      <c r="L223" s="5">
        <f t="shared" si="21"/>
        <v>5.5511151231257827E-17</v>
      </c>
    </row>
    <row r="224" spans="1:12" x14ac:dyDescent="0.25">
      <c r="A224" s="2">
        <v>42324</v>
      </c>
      <c r="B224" s="1">
        <v>201.28582900000001</v>
      </c>
      <c r="C224" s="1">
        <f t="shared" si="23"/>
        <v>207.03258199999999</v>
      </c>
      <c r="D224" s="1">
        <f t="shared" si="22"/>
        <v>-2.7757722695068279E-2</v>
      </c>
      <c r="E224" s="4">
        <v>42324</v>
      </c>
      <c r="F224" s="3">
        <v>-2.8993754460718401E-2</v>
      </c>
      <c r="G224" s="3">
        <f t="shared" si="18"/>
        <v>1.2360317656501217E-3</v>
      </c>
      <c r="H224" s="3">
        <f t="shared" si="19"/>
        <v>1.2360317656501217E-3</v>
      </c>
      <c r="I224" s="6">
        <v>42324</v>
      </c>
      <c r="J224" s="5">
        <v>-2.7757722695068401E-2</v>
      </c>
      <c r="K224" s="5">
        <f t="shared" si="20"/>
        <v>-1.214306433183765E-16</v>
      </c>
      <c r="L224" s="5">
        <f t="shared" si="21"/>
        <v>1.214306433183765E-16</v>
      </c>
    </row>
    <row r="225" spans="1:12" x14ac:dyDescent="0.25">
      <c r="A225" s="2">
        <v>42325</v>
      </c>
      <c r="B225" s="1">
        <v>201.13899599999999</v>
      </c>
      <c r="C225" s="1">
        <f t="shared" si="23"/>
        <v>207.03258199999999</v>
      </c>
      <c r="D225" s="1">
        <f t="shared" si="22"/>
        <v>-2.8466949226378286E-2</v>
      </c>
      <c r="E225" s="4">
        <v>42325</v>
      </c>
      <c r="F225" s="3">
        <v>-2.9734562348012299E-2</v>
      </c>
      <c r="G225" s="3">
        <f t="shared" si="18"/>
        <v>1.2676131216340127E-3</v>
      </c>
      <c r="H225" s="3">
        <f t="shared" si="19"/>
        <v>1.2676131216340127E-3</v>
      </c>
      <c r="I225" s="6">
        <v>42325</v>
      </c>
      <c r="J225" s="5">
        <v>-2.8466949226378199E-2</v>
      </c>
      <c r="K225" s="5">
        <f t="shared" si="20"/>
        <v>8.6736173798840355E-17</v>
      </c>
      <c r="L225" s="5">
        <f t="shared" si="21"/>
        <v>8.6736173798840355E-17</v>
      </c>
    </row>
    <row r="226" spans="1:12" x14ac:dyDescent="0.25">
      <c r="A226" s="2">
        <v>42326</v>
      </c>
      <c r="B226" s="1">
        <v>204.330275</v>
      </c>
      <c r="C226" s="1">
        <f t="shared" si="23"/>
        <v>207.03258199999999</v>
      </c>
      <c r="D226" s="1">
        <f t="shared" si="22"/>
        <v>-1.3052568701480961E-2</v>
      </c>
      <c r="E226" s="4">
        <v>42326</v>
      </c>
      <c r="F226" s="3">
        <v>-1.3633790357003401E-2</v>
      </c>
      <c r="G226" s="3">
        <f t="shared" si="18"/>
        <v>5.8122165552243997E-4</v>
      </c>
      <c r="H226" s="3">
        <f t="shared" si="19"/>
        <v>5.8122165552243997E-4</v>
      </c>
      <c r="I226" s="6">
        <v>42326</v>
      </c>
      <c r="J226" s="5">
        <v>-1.3052568701481001E-2</v>
      </c>
      <c r="K226" s="5">
        <f t="shared" si="20"/>
        <v>-3.9898639947466563E-17</v>
      </c>
      <c r="L226" s="5">
        <f t="shared" si="21"/>
        <v>3.9898639947466563E-17</v>
      </c>
    </row>
    <row r="227" spans="1:12" x14ac:dyDescent="0.25">
      <c r="A227" s="2">
        <v>42327</v>
      </c>
      <c r="B227" s="1">
        <v>204.154076</v>
      </c>
      <c r="C227" s="1">
        <f t="shared" si="23"/>
        <v>207.03258199999999</v>
      </c>
      <c r="D227" s="1">
        <f t="shared" si="22"/>
        <v>-1.3903637640958309E-2</v>
      </c>
      <c r="E227" s="4">
        <v>42327</v>
      </c>
      <c r="F227" s="3">
        <v>-1.45227567946116E-2</v>
      </c>
      <c r="G227" s="3">
        <f t="shared" si="18"/>
        <v>6.1911915365329105E-4</v>
      </c>
      <c r="H227" s="3">
        <f t="shared" si="19"/>
        <v>6.1911915365329105E-4</v>
      </c>
      <c r="I227" s="6">
        <v>42327</v>
      </c>
      <c r="J227" s="5">
        <v>-1.3903637640958399E-2</v>
      </c>
      <c r="K227" s="5">
        <f t="shared" si="20"/>
        <v>-9.0205620750793969E-17</v>
      </c>
      <c r="L227" s="5">
        <f t="shared" si="21"/>
        <v>9.0205620750793969E-17</v>
      </c>
    </row>
    <row r="228" spans="1:12" x14ac:dyDescent="0.25">
      <c r="A228" s="2">
        <v>42328</v>
      </c>
      <c r="B228" s="1">
        <v>204.89805100000001</v>
      </c>
      <c r="C228" s="1">
        <f t="shared" si="23"/>
        <v>207.03258199999999</v>
      </c>
      <c r="D228" s="1">
        <f t="shared" si="22"/>
        <v>-1.0310121138323925E-2</v>
      </c>
      <c r="E228" s="4">
        <v>42328</v>
      </c>
      <c r="F228" s="3">
        <v>-1.07692235428929E-2</v>
      </c>
      <c r="G228" s="3">
        <f t="shared" si="18"/>
        <v>4.5910240456897497E-4</v>
      </c>
      <c r="H228" s="3">
        <f t="shared" si="19"/>
        <v>4.5910240456897497E-4</v>
      </c>
      <c r="I228" s="6">
        <v>42328</v>
      </c>
      <c r="J228" s="5">
        <v>-1.03101211383237E-2</v>
      </c>
      <c r="K228" s="5">
        <f t="shared" si="20"/>
        <v>2.2551405187698492E-16</v>
      </c>
      <c r="L228" s="5">
        <f t="shared" si="21"/>
        <v>2.2551405187698492E-16</v>
      </c>
    </row>
    <row r="229" spans="1:12" x14ac:dyDescent="0.25">
      <c r="A229" s="2">
        <v>42331</v>
      </c>
      <c r="B229" s="1">
        <v>204.66311999999999</v>
      </c>
      <c r="C229" s="1">
        <f t="shared" si="23"/>
        <v>207.03258199999999</v>
      </c>
      <c r="D229" s="1">
        <f t="shared" si="22"/>
        <v>-1.1444874894136222E-2</v>
      </c>
      <c r="E229" s="4">
        <v>42331</v>
      </c>
      <c r="F229" s="3">
        <v>-1.1954507081129599E-2</v>
      </c>
      <c r="G229" s="3">
        <f t="shared" si="18"/>
        <v>5.0963218699337683E-4</v>
      </c>
      <c r="H229" s="3">
        <f t="shared" si="19"/>
        <v>5.0963218699337683E-4</v>
      </c>
      <c r="I229" s="6">
        <v>42331</v>
      </c>
      <c r="J229" s="5">
        <v>-1.1444874894136099E-2</v>
      </c>
      <c r="K229" s="5">
        <f t="shared" si="20"/>
        <v>1.231653667943533E-16</v>
      </c>
      <c r="L229" s="5">
        <f t="shared" si="21"/>
        <v>1.231653667943533E-16</v>
      </c>
    </row>
    <row r="230" spans="1:12" x14ac:dyDescent="0.25">
      <c r="A230" s="2">
        <v>42332</v>
      </c>
      <c r="B230" s="1">
        <v>204.93721600000001</v>
      </c>
      <c r="C230" s="1">
        <f t="shared" si="23"/>
        <v>207.03258199999999</v>
      </c>
      <c r="D230" s="1">
        <f t="shared" si="22"/>
        <v>-1.0120948015805476E-2</v>
      </c>
      <c r="E230" s="4">
        <v>42332</v>
      </c>
      <c r="F230" s="3">
        <v>-1.0571626674982701E-2</v>
      </c>
      <c r="G230" s="3">
        <f t="shared" si="18"/>
        <v>4.5067865917722445E-4</v>
      </c>
      <c r="H230" s="3">
        <f t="shared" si="19"/>
        <v>4.5067865917722445E-4</v>
      </c>
      <c r="I230" s="6">
        <v>42332</v>
      </c>
      <c r="J230" s="5">
        <v>-1.01209480158054E-2</v>
      </c>
      <c r="K230" s="5">
        <f t="shared" si="20"/>
        <v>7.6327832942979512E-17</v>
      </c>
      <c r="L230" s="5">
        <f t="shared" si="21"/>
        <v>7.6327832942979512E-17</v>
      </c>
    </row>
    <row r="231" spans="1:12" x14ac:dyDescent="0.25">
      <c r="A231" s="2">
        <v>42333</v>
      </c>
      <c r="B231" s="1">
        <v>204.90785</v>
      </c>
      <c r="C231" s="1">
        <f t="shared" si="23"/>
        <v>207.03258199999999</v>
      </c>
      <c r="D231" s="1">
        <f t="shared" si="22"/>
        <v>-1.026279042397295E-2</v>
      </c>
      <c r="E231" s="4">
        <v>42333</v>
      </c>
      <c r="F231" s="3">
        <v>-1.07197852252969E-2</v>
      </c>
      <c r="G231" s="3">
        <f t="shared" si="18"/>
        <v>4.569948013239504E-4</v>
      </c>
      <c r="H231" s="3">
        <f t="shared" si="19"/>
        <v>4.569948013239504E-4</v>
      </c>
      <c r="I231" s="6">
        <v>42333</v>
      </c>
      <c r="J231" s="5">
        <v>-1.0262790423972899E-2</v>
      </c>
      <c r="K231" s="5">
        <f t="shared" si="20"/>
        <v>5.0306980803327406E-17</v>
      </c>
      <c r="L231" s="5">
        <f t="shared" si="21"/>
        <v>5.0306980803327406E-17</v>
      </c>
    </row>
    <row r="232" spans="1:12" x14ac:dyDescent="0.25">
      <c r="A232" s="2">
        <v>42335</v>
      </c>
      <c r="B232" s="1">
        <v>205.14278100000001</v>
      </c>
      <c r="C232" s="1">
        <f t="shared" si="23"/>
        <v>207.03258199999999</v>
      </c>
      <c r="D232" s="1">
        <f t="shared" si="22"/>
        <v>-9.1280366681606526E-3</v>
      </c>
      <c r="E232" s="4">
        <v>42335</v>
      </c>
      <c r="F232" s="3">
        <v>-9.5345016870602706E-3</v>
      </c>
      <c r="G232" s="3">
        <f t="shared" si="18"/>
        <v>4.0646501889961793E-4</v>
      </c>
      <c r="H232" s="3">
        <f t="shared" si="19"/>
        <v>4.0646501889961793E-4</v>
      </c>
      <c r="I232" s="6">
        <v>42335</v>
      </c>
      <c r="J232" s="5">
        <v>-9.1280366681605295E-3</v>
      </c>
      <c r="K232" s="5">
        <f t="shared" si="20"/>
        <v>1.231653667943533E-16</v>
      </c>
      <c r="L232" s="5">
        <f t="shared" si="21"/>
        <v>1.231653667943533E-16</v>
      </c>
    </row>
    <row r="233" spans="1:12" x14ac:dyDescent="0.25">
      <c r="A233" s="2">
        <v>42338</v>
      </c>
      <c r="B233" s="1">
        <v>204.29112499999999</v>
      </c>
      <c r="C233" s="1">
        <f t="shared" si="23"/>
        <v>207.03258199999999</v>
      </c>
      <c r="D233" s="1">
        <f t="shared" si="22"/>
        <v>-1.3241669371635413E-2</v>
      </c>
      <c r="E233" s="4">
        <v>42338</v>
      </c>
      <c r="F233" s="3">
        <v>-1.38313115462971E-2</v>
      </c>
      <c r="G233" s="3">
        <f t="shared" si="18"/>
        <v>5.8964217466168749E-4</v>
      </c>
      <c r="H233" s="3">
        <f t="shared" si="19"/>
        <v>5.8964217466168749E-4</v>
      </c>
      <c r="I233" s="6">
        <v>42338</v>
      </c>
      <c r="J233" s="5">
        <v>-1.3241669371635401E-2</v>
      </c>
      <c r="K233" s="5">
        <f t="shared" si="20"/>
        <v>0</v>
      </c>
      <c r="L233" s="5">
        <f t="shared" si="21"/>
        <v>0</v>
      </c>
    </row>
    <row r="234" spans="1:12" x14ac:dyDescent="0.25">
      <c r="A234" s="2">
        <v>42339</v>
      </c>
      <c r="B234" s="1">
        <v>206.239169</v>
      </c>
      <c r="C234" s="1">
        <f t="shared" si="23"/>
        <v>207.03258199999999</v>
      </c>
      <c r="D234" s="1">
        <f t="shared" si="22"/>
        <v>-3.8323098342075783E-3</v>
      </c>
      <c r="E234" s="4">
        <v>42339</v>
      </c>
      <c r="F234" s="3">
        <v>-4.0029598815090103E-3</v>
      </c>
      <c r="G234" s="3">
        <f t="shared" si="18"/>
        <v>1.7065004730143192E-4</v>
      </c>
      <c r="H234" s="3">
        <f t="shared" si="19"/>
        <v>1.7065004730143192E-4</v>
      </c>
      <c r="I234" s="6">
        <v>42339</v>
      </c>
      <c r="J234" s="5">
        <v>-3.8323098342075701E-3</v>
      </c>
      <c r="K234" s="5">
        <f t="shared" si="20"/>
        <v>8.2399365108898337E-18</v>
      </c>
      <c r="L234" s="5">
        <f t="shared" si="21"/>
        <v>8.2399365108898337E-18</v>
      </c>
    </row>
    <row r="235" spans="1:12" x14ac:dyDescent="0.25">
      <c r="A235" s="2">
        <v>42340</v>
      </c>
      <c r="B235" s="1">
        <v>204.13449399999999</v>
      </c>
      <c r="C235" s="1">
        <f t="shared" si="23"/>
        <v>207.03258199999999</v>
      </c>
      <c r="D235" s="1">
        <f t="shared" si="22"/>
        <v>-1.3998221787138805E-2</v>
      </c>
      <c r="E235" s="4">
        <v>42340</v>
      </c>
      <c r="F235" s="3">
        <v>-1.46215527059461E-2</v>
      </c>
      <c r="G235" s="3">
        <f t="shared" si="18"/>
        <v>6.233309188072942E-4</v>
      </c>
      <c r="H235" s="3">
        <f t="shared" si="19"/>
        <v>6.233309188072942E-4</v>
      </c>
      <c r="I235" s="6">
        <v>42340</v>
      </c>
      <c r="J235" s="5">
        <v>-1.39982217871387E-2</v>
      </c>
      <c r="K235" s="5">
        <f t="shared" si="20"/>
        <v>1.0581813203458523E-16</v>
      </c>
      <c r="L235" s="5">
        <f t="shared" si="21"/>
        <v>1.0581813203458523E-16</v>
      </c>
    </row>
    <row r="236" spans="1:12" x14ac:dyDescent="0.25">
      <c r="A236" s="2">
        <v>42341</v>
      </c>
      <c r="B236" s="1">
        <v>201.27604500000001</v>
      </c>
      <c r="C236" s="1">
        <f t="shared" si="23"/>
        <v>207.03258199999999</v>
      </c>
      <c r="D236" s="1">
        <f t="shared" si="22"/>
        <v>-2.7804980957055254E-2</v>
      </c>
      <c r="E236" s="4">
        <v>42341</v>
      </c>
      <c r="F236" s="3">
        <v>-2.9043117099697899E-2</v>
      </c>
      <c r="G236" s="3">
        <f t="shared" si="18"/>
        <v>1.238136142642645E-3</v>
      </c>
      <c r="H236" s="3">
        <f t="shared" si="19"/>
        <v>1.238136142642645E-3</v>
      </c>
      <c r="I236" s="6">
        <v>42341</v>
      </c>
      <c r="J236" s="5">
        <v>-2.78049809570553E-2</v>
      </c>
      <c r="K236" s="5">
        <f t="shared" si="20"/>
        <v>-4.5102810375396984E-17</v>
      </c>
      <c r="L236" s="5">
        <f t="shared" si="21"/>
        <v>4.5102810375396984E-17</v>
      </c>
    </row>
    <row r="237" spans="1:12" x14ac:dyDescent="0.25">
      <c r="A237" s="2">
        <v>42342</v>
      </c>
      <c r="B237" s="1">
        <v>205.201514</v>
      </c>
      <c r="C237" s="1">
        <f t="shared" si="23"/>
        <v>207.03258199999999</v>
      </c>
      <c r="D237" s="1">
        <f t="shared" si="22"/>
        <v>-8.8443470216682495E-3</v>
      </c>
      <c r="E237" s="4">
        <v>42342</v>
      </c>
      <c r="F237" s="3">
        <v>-9.2381795411910998E-3</v>
      </c>
      <c r="G237" s="3">
        <f t="shared" si="18"/>
        <v>3.938325195228503E-4</v>
      </c>
      <c r="H237" s="3">
        <f t="shared" si="19"/>
        <v>3.938325195228503E-4</v>
      </c>
      <c r="I237" s="6">
        <v>42342</v>
      </c>
      <c r="J237" s="5">
        <v>-8.8443470216682495E-3</v>
      </c>
      <c r="K237" s="5">
        <f t="shared" si="20"/>
        <v>0</v>
      </c>
      <c r="L237" s="5">
        <f t="shared" si="21"/>
        <v>0</v>
      </c>
    </row>
    <row r="238" spans="1:12" x14ac:dyDescent="0.25">
      <c r="A238" s="2">
        <v>42345</v>
      </c>
      <c r="B238" s="1">
        <v>203.95829499999999</v>
      </c>
      <c r="C238" s="1">
        <f t="shared" si="23"/>
        <v>207.03258199999999</v>
      </c>
      <c r="D238" s="1">
        <f t="shared" si="22"/>
        <v>-1.4849290726616154E-2</v>
      </c>
      <c r="E238" s="4">
        <v>42345</v>
      </c>
      <c r="F238" s="3">
        <v>-1.5510519143554301E-2</v>
      </c>
      <c r="G238" s="3">
        <f t="shared" si="18"/>
        <v>6.6122841693814702E-4</v>
      </c>
      <c r="H238" s="3">
        <f t="shared" si="19"/>
        <v>6.6122841693814702E-4</v>
      </c>
      <c r="I238" s="6">
        <v>42345</v>
      </c>
      <c r="J238" s="5">
        <v>-1.48492907266161E-2</v>
      </c>
      <c r="K238" s="5">
        <f t="shared" si="20"/>
        <v>5.377642775528102E-17</v>
      </c>
      <c r="L238" s="5">
        <f t="shared" si="21"/>
        <v>5.377642775528102E-17</v>
      </c>
    </row>
    <row r="239" spans="1:12" x14ac:dyDescent="0.25">
      <c r="A239" s="2">
        <v>42346</v>
      </c>
      <c r="B239" s="1">
        <v>202.587796</v>
      </c>
      <c r="C239" s="1">
        <f t="shared" si="23"/>
        <v>207.03258199999999</v>
      </c>
      <c r="D239" s="1">
        <f t="shared" si="22"/>
        <v>-2.1469016891263973E-2</v>
      </c>
      <c r="E239" s="4">
        <v>42346</v>
      </c>
      <c r="F239" s="3">
        <v>-2.24250170338691E-2</v>
      </c>
      <c r="G239" s="3">
        <f t="shared" si="18"/>
        <v>9.5600014260512761E-4</v>
      </c>
      <c r="H239" s="3">
        <f t="shared" si="19"/>
        <v>9.5600014260512761E-4</v>
      </c>
      <c r="I239" s="6">
        <v>42346</v>
      </c>
      <c r="J239" s="5">
        <v>-2.1469016891264001E-2</v>
      </c>
      <c r="K239" s="5">
        <f t="shared" si="20"/>
        <v>-2.7755575615628914E-17</v>
      </c>
      <c r="L239" s="5">
        <f t="shared" si="21"/>
        <v>2.7755575615628914E-17</v>
      </c>
    </row>
    <row r="240" spans="1:12" x14ac:dyDescent="0.25">
      <c r="A240" s="2">
        <v>42347</v>
      </c>
      <c r="B240" s="1">
        <v>201.01173199999999</v>
      </c>
      <c r="C240" s="1">
        <f t="shared" si="23"/>
        <v>207.03258199999999</v>
      </c>
      <c r="D240" s="1">
        <f t="shared" si="22"/>
        <v>-2.9081654403556617E-2</v>
      </c>
      <c r="E240" s="4">
        <v>42347</v>
      </c>
      <c r="F240" s="3">
        <v>-3.03766399121062E-2</v>
      </c>
      <c r="G240" s="3">
        <f t="shared" si="18"/>
        <v>1.2949855085495829E-3</v>
      </c>
      <c r="H240" s="3">
        <f t="shared" si="19"/>
        <v>1.2949855085495829E-3</v>
      </c>
      <c r="I240" s="6">
        <v>42347</v>
      </c>
      <c r="J240" s="5">
        <v>-2.90816544035566E-2</v>
      </c>
      <c r="K240" s="5">
        <f t="shared" si="20"/>
        <v>0</v>
      </c>
      <c r="L240" s="5">
        <f t="shared" si="21"/>
        <v>0</v>
      </c>
    </row>
    <row r="241" spans="1:12" x14ac:dyDescent="0.25">
      <c r="A241" s="2">
        <v>42348</v>
      </c>
      <c r="B241" s="1">
        <v>201.53055900000001</v>
      </c>
      <c r="C241" s="1">
        <f t="shared" si="23"/>
        <v>207.03258199999999</v>
      </c>
      <c r="D241" s="1">
        <f t="shared" si="22"/>
        <v>-2.6575638224905006E-2</v>
      </c>
      <c r="E241" s="4">
        <v>42348</v>
      </c>
      <c r="F241" s="3">
        <v>-2.7759032604885499E-2</v>
      </c>
      <c r="G241" s="3">
        <f t="shared" si="18"/>
        <v>1.1833943799804923E-3</v>
      </c>
      <c r="H241" s="3">
        <f t="shared" si="19"/>
        <v>1.1833943799804923E-3</v>
      </c>
      <c r="I241" s="6">
        <v>42348</v>
      </c>
      <c r="J241" s="5">
        <v>-2.6575638224904798E-2</v>
      </c>
      <c r="K241" s="5">
        <f t="shared" si="20"/>
        <v>2.0816681711721685E-16</v>
      </c>
      <c r="L241" s="5">
        <f t="shared" si="21"/>
        <v>2.0816681711721685E-16</v>
      </c>
    </row>
    <row r="242" spans="1:12" x14ac:dyDescent="0.25">
      <c r="A242" s="2">
        <v>42349</v>
      </c>
      <c r="B242" s="1">
        <v>197.624672</v>
      </c>
      <c r="C242" s="1">
        <f t="shared" si="23"/>
        <v>207.03258199999999</v>
      </c>
      <c r="D242" s="1">
        <f t="shared" si="22"/>
        <v>-4.544168801411165E-2</v>
      </c>
      <c r="E242" s="4">
        <v>42349</v>
      </c>
      <c r="F242" s="3">
        <v>-4.7465174252057901E-2</v>
      </c>
      <c r="G242" s="3">
        <f t="shared" si="18"/>
        <v>2.0234862379462509E-3</v>
      </c>
      <c r="H242" s="3">
        <f t="shared" si="19"/>
        <v>2.0234862379462509E-3</v>
      </c>
      <c r="I242" s="6">
        <v>42349</v>
      </c>
      <c r="J242" s="5">
        <v>-4.5441688014111498E-2</v>
      </c>
      <c r="K242" s="5">
        <f t="shared" si="20"/>
        <v>1.5265566588595902E-16</v>
      </c>
      <c r="L242" s="5">
        <f t="shared" si="21"/>
        <v>1.5265566588595902E-16</v>
      </c>
    </row>
    <row r="243" spans="1:12" x14ac:dyDescent="0.25">
      <c r="A243" s="2">
        <v>42352</v>
      </c>
      <c r="B243" s="1">
        <v>198.62316100000001</v>
      </c>
      <c r="C243" s="1">
        <f t="shared" si="23"/>
        <v>207.03258199999999</v>
      </c>
      <c r="D243" s="1">
        <f t="shared" si="22"/>
        <v>-4.0618828779327015E-2</v>
      </c>
      <c r="E243" s="4">
        <v>42352</v>
      </c>
      <c r="F243" s="3">
        <v>-4.2427556505527202E-2</v>
      </c>
      <c r="G243" s="3">
        <f t="shared" si="18"/>
        <v>1.8087277262001863E-3</v>
      </c>
      <c r="H243" s="3">
        <f t="shared" si="19"/>
        <v>1.8087277262001863E-3</v>
      </c>
      <c r="I243" s="6">
        <v>42352</v>
      </c>
      <c r="J243" s="5">
        <v>-4.0618828779327001E-2</v>
      </c>
      <c r="K243" s="5">
        <f t="shared" si="20"/>
        <v>0</v>
      </c>
      <c r="L243" s="5">
        <f t="shared" si="21"/>
        <v>0</v>
      </c>
    </row>
    <row r="244" spans="1:12" x14ac:dyDescent="0.25">
      <c r="A244" s="2">
        <v>42353</v>
      </c>
      <c r="B244" s="1">
        <v>200.708268</v>
      </c>
      <c r="C244" s="1">
        <f t="shared" si="23"/>
        <v>207.03258199999999</v>
      </c>
      <c r="D244" s="1">
        <f t="shared" si="22"/>
        <v>-3.0547433350369881E-2</v>
      </c>
      <c r="E244" s="4">
        <v>42353</v>
      </c>
      <c r="F244" s="3">
        <v>-3.1907688959049302E-2</v>
      </c>
      <c r="G244" s="3">
        <f t="shared" si="18"/>
        <v>1.3602556086794206E-3</v>
      </c>
      <c r="H244" s="3">
        <f t="shared" si="19"/>
        <v>1.3602556086794206E-3</v>
      </c>
      <c r="I244" s="6">
        <v>42353</v>
      </c>
      <c r="J244" s="5">
        <v>-3.0547433350369899E-2</v>
      </c>
      <c r="K244" s="5">
        <f t="shared" si="20"/>
        <v>0</v>
      </c>
      <c r="L244" s="5">
        <f t="shared" si="21"/>
        <v>0</v>
      </c>
    </row>
    <row r="245" spans="1:12" x14ac:dyDescent="0.25">
      <c r="A245" s="2">
        <v>42354</v>
      </c>
      <c r="B245" s="1">
        <v>203.64503300000001</v>
      </c>
      <c r="C245" s="1">
        <f t="shared" si="23"/>
        <v>207.03258199999999</v>
      </c>
      <c r="D245" s="1">
        <f t="shared" si="22"/>
        <v>-1.6362395557622804E-2</v>
      </c>
      <c r="E245" s="4">
        <v>42354</v>
      </c>
      <c r="F245" s="3">
        <v>-1.7091001462852501E-2</v>
      </c>
      <c r="G245" s="3">
        <f t="shared" si="18"/>
        <v>7.2860590522969698E-4</v>
      </c>
      <c r="H245" s="3">
        <f t="shared" si="19"/>
        <v>7.2860590522969698E-4</v>
      </c>
      <c r="I245" s="6">
        <v>42354</v>
      </c>
      <c r="J245" s="5">
        <v>-1.6362395557622901E-2</v>
      </c>
      <c r="K245" s="5">
        <f t="shared" si="20"/>
        <v>-9.7144514654701197E-17</v>
      </c>
      <c r="L245" s="5">
        <f t="shared" si="21"/>
        <v>9.7144514654701197E-17</v>
      </c>
    </row>
    <row r="246" spans="1:12" x14ac:dyDescent="0.25">
      <c r="A246" s="2">
        <v>42355</v>
      </c>
      <c r="B246" s="1">
        <v>200.541854</v>
      </c>
      <c r="C246" s="1">
        <f t="shared" si="23"/>
        <v>207.03258199999999</v>
      </c>
      <c r="D246" s="1">
        <f t="shared" si="22"/>
        <v>-3.1351239197702663E-2</v>
      </c>
      <c r="E246" s="4">
        <v>42355</v>
      </c>
      <c r="F246" s="3">
        <v>-3.2747287712436797E-2</v>
      </c>
      <c r="G246" s="3">
        <f t="shared" si="18"/>
        <v>1.3960485147341342E-3</v>
      </c>
      <c r="H246" s="3">
        <f t="shared" si="19"/>
        <v>1.3960485147341342E-3</v>
      </c>
      <c r="I246" s="6">
        <v>42355</v>
      </c>
      <c r="J246" s="5">
        <v>-3.1351239197702697E-2</v>
      </c>
      <c r="K246" s="5">
        <f t="shared" si="20"/>
        <v>0</v>
      </c>
      <c r="L246" s="5">
        <f t="shared" si="21"/>
        <v>0</v>
      </c>
    </row>
    <row r="247" spans="1:12" x14ac:dyDescent="0.25">
      <c r="A247" s="2">
        <v>42356</v>
      </c>
      <c r="B247" s="1">
        <v>196.96919299999999</v>
      </c>
      <c r="C247" s="1">
        <f t="shared" si="23"/>
        <v>207.03258199999999</v>
      </c>
      <c r="D247" s="1">
        <f t="shared" si="22"/>
        <v>-4.860775488951783E-2</v>
      </c>
      <c r="E247" s="4">
        <v>42356</v>
      </c>
      <c r="F247" s="3">
        <v>-5.0772223846874E-2</v>
      </c>
      <c r="G247" s="3">
        <f t="shared" si="18"/>
        <v>2.1644689573561693E-3</v>
      </c>
      <c r="H247" s="3">
        <f t="shared" si="19"/>
        <v>2.1644689573561693E-3</v>
      </c>
      <c r="I247" s="6">
        <v>42356</v>
      </c>
      <c r="J247" s="5">
        <v>-4.86077548895179E-2</v>
      </c>
      <c r="K247" s="5">
        <f t="shared" si="20"/>
        <v>-6.9388939039072284E-17</v>
      </c>
      <c r="L247" s="5">
        <f t="shared" si="21"/>
        <v>6.9388939039072284E-17</v>
      </c>
    </row>
    <row r="248" spans="1:12" x14ac:dyDescent="0.25">
      <c r="A248" s="2">
        <v>42359</v>
      </c>
      <c r="B248" s="1">
        <v>198.59402</v>
      </c>
      <c r="C248" s="1">
        <f t="shared" si="23"/>
        <v>207.03258199999999</v>
      </c>
      <c r="D248" s="1">
        <f t="shared" si="22"/>
        <v>-4.0759584402033831E-2</v>
      </c>
      <c r="E248" s="4">
        <v>42359</v>
      </c>
      <c r="F248" s="3">
        <v>-4.2574579876592598E-2</v>
      </c>
      <c r="G248" s="3">
        <f t="shared" si="18"/>
        <v>1.8149954745587671E-3</v>
      </c>
      <c r="H248" s="3">
        <f t="shared" si="19"/>
        <v>1.8149954745587671E-3</v>
      </c>
      <c r="I248" s="6">
        <v>42359</v>
      </c>
      <c r="J248" s="5">
        <v>-4.0759584402033901E-2</v>
      </c>
      <c r="K248" s="5">
        <f t="shared" si="20"/>
        <v>-6.9388939039072284E-17</v>
      </c>
      <c r="L248" s="5">
        <f t="shared" si="21"/>
        <v>6.9388939039072284E-17</v>
      </c>
    </row>
    <row r="249" spans="1:12" x14ac:dyDescent="0.25">
      <c r="A249" s="2">
        <v>42360</v>
      </c>
      <c r="B249" s="1">
        <v>200.39610999999999</v>
      </c>
      <c r="C249" s="1">
        <f t="shared" si="23"/>
        <v>207.03258199999999</v>
      </c>
      <c r="D249" s="1">
        <f t="shared" si="22"/>
        <v>-3.205520568738305E-2</v>
      </c>
      <c r="E249" s="4">
        <v>42360</v>
      </c>
      <c r="F249" s="3">
        <v>-3.3482601332166503E-2</v>
      </c>
      <c r="G249" s="3">
        <f t="shared" si="18"/>
        <v>1.4273956447834538E-3</v>
      </c>
      <c r="H249" s="3">
        <f t="shared" si="19"/>
        <v>1.4273956447834538E-3</v>
      </c>
      <c r="I249" s="6">
        <v>42360</v>
      </c>
      <c r="J249" s="5">
        <v>-3.2055205687383001E-2</v>
      </c>
      <c r="K249" s="5">
        <f t="shared" si="20"/>
        <v>0</v>
      </c>
      <c r="L249" s="5">
        <f t="shared" si="21"/>
        <v>0</v>
      </c>
    </row>
    <row r="250" spans="1:12" x14ac:dyDescent="0.25">
      <c r="A250" s="2">
        <v>42361</v>
      </c>
      <c r="B250" s="1">
        <v>202.877678</v>
      </c>
      <c r="C250" s="1">
        <f t="shared" si="23"/>
        <v>207.03258199999999</v>
      </c>
      <c r="D250" s="1">
        <f t="shared" si="22"/>
        <v>-2.0068841145013533E-2</v>
      </c>
      <c r="E250" s="4">
        <v>42361</v>
      </c>
      <c r="F250" s="3">
        <v>-2.09624924516254E-2</v>
      </c>
      <c r="G250" s="3">
        <f t="shared" si="18"/>
        <v>8.9365130661186662E-4</v>
      </c>
      <c r="H250" s="3">
        <f t="shared" si="19"/>
        <v>8.9365130661186662E-4</v>
      </c>
      <c r="I250" s="6">
        <v>42361</v>
      </c>
      <c r="J250" s="5">
        <v>-2.0068841145013401E-2</v>
      </c>
      <c r="K250" s="5">
        <f t="shared" si="20"/>
        <v>1.3183898417423734E-16</v>
      </c>
      <c r="L250" s="5">
        <f t="shared" si="21"/>
        <v>1.3183898417423734E-16</v>
      </c>
    </row>
    <row r="251" spans="1:12" x14ac:dyDescent="0.25">
      <c r="A251" s="2">
        <v>42362</v>
      </c>
      <c r="B251" s="1">
        <v>202.54285200000001</v>
      </c>
      <c r="C251" s="1">
        <f t="shared" si="23"/>
        <v>207.03258199999999</v>
      </c>
      <c r="D251" s="1">
        <f t="shared" si="22"/>
        <v>-2.1686103494569665E-2</v>
      </c>
      <c r="E251" s="4">
        <v>42362</v>
      </c>
      <c r="F251" s="3">
        <v>-2.2651770350129899E-2</v>
      </c>
      <c r="G251" s="3">
        <f t="shared" si="18"/>
        <v>9.6566685556023421E-4</v>
      </c>
      <c r="H251" s="3">
        <f t="shared" si="19"/>
        <v>9.6566685556023421E-4</v>
      </c>
      <c r="I251" s="6">
        <v>42362</v>
      </c>
      <c r="J251" s="5">
        <v>-2.1686103494569599E-2</v>
      </c>
      <c r="K251" s="5">
        <f t="shared" si="20"/>
        <v>6.591949208711867E-17</v>
      </c>
      <c r="L251" s="5">
        <f t="shared" si="21"/>
        <v>6.591949208711867E-17</v>
      </c>
    </row>
    <row r="252" spans="1:12" x14ac:dyDescent="0.25">
      <c r="A252" s="2">
        <v>42366</v>
      </c>
      <c r="B252" s="1">
        <v>202.08003500000001</v>
      </c>
      <c r="C252" s="1">
        <f t="shared" si="23"/>
        <v>207.03258199999999</v>
      </c>
      <c r="D252" s="1">
        <f t="shared" si="22"/>
        <v>-2.3921582545881507E-2</v>
      </c>
      <c r="E252" s="4">
        <v>42366</v>
      </c>
      <c r="F252" s="3">
        <v>-2.4986793703012201E-2</v>
      </c>
      <c r="G252" s="3">
        <f t="shared" si="18"/>
        <v>1.0652111571306938E-3</v>
      </c>
      <c r="H252" s="3">
        <f t="shared" si="19"/>
        <v>1.0652111571306938E-3</v>
      </c>
      <c r="I252" s="6">
        <v>42366</v>
      </c>
      <c r="J252" s="5">
        <v>-2.3921582545881399E-2</v>
      </c>
      <c r="K252" s="5">
        <f t="shared" si="20"/>
        <v>1.0755285551056204E-16</v>
      </c>
      <c r="L252" s="5">
        <f t="shared" si="21"/>
        <v>1.0755285551056204E-16</v>
      </c>
    </row>
    <row r="253" spans="1:12" x14ac:dyDescent="0.25">
      <c r="A253" s="2">
        <v>42367</v>
      </c>
      <c r="B253" s="1">
        <v>204.23661899999999</v>
      </c>
      <c r="C253" s="1">
        <f t="shared" si="23"/>
        <v>207.03258199999999</v>
      </c>
      <c r="D253" s="1">
        <f t="shared" si="22"/>
        <v>-1.3504941941940329E-2</v>
      </c>
      <c r="E253" s="4">
        <v>42367</v>
      </c>
      <c r="F253" s="3">
        <v>-1.4106307458012101E-2</v>
      </c>
      <c r="G253" s="3">
        <f t="shared" si="18"/>
        <v>6.0136551607177166E-4</v>
      </c>
      <c r="H253" s="3">
        <f t="shared" si="19"/>
        <v>6.0136551607177166E-4</v>
      </c>
      <c r="I253" s="6">
        <v>42367</v>
      </c>
      <c r="J253" s="5">
        <v>-1.35049419419403E-2</v>
      </c>
      <c r="K253" s="5">
        <f t="shared" si="20"/>
        <v>2.9490299091605721E-17</v>
      </c>
      <c r="L253" s="5">
        <f t="shared" si="21"/>
        <v>2.9490299091605721E-17</v>
      </c>
    </row>
    <row r="254" spans="1:12" x14ac:dyDescent="0.25">
      <c r="A254" s="2">
        <v>42368</v>
      </c>
      <c r="B254" s="1">
        <v>202.789039</v>
      </c>
      <c r="C254" s="1">
        <f t="shared" si="23"/>
        <v>207.03258199999999</v>
      </c>
      <c r="D254" s="1">
        <f t="shared" si="22"/>
        <v>-2.0496981484778992E-2</v>
      </c>
      <c r="E254" s="4">
        <v>42368</v>
      </c>
      <c r="F254" s="3">
        <v>-2.1409697578006301E-2</v>
      </c>
      <c r="G254" s="3">
        <f t="shared" si="18"/>
        <v>9.1271609322730873E-4</v>
      </c>
      <c r="H254" s="3">
        <f t="shared" si="19"/>
        <v>9.1271609322730873E-4</v>
      </c>
      <c r="I254" s="6">
        <v>42368</v>
      </c>
      <c r="J254" s="5">
        <v>-2.04969814847791E-2</v>
      </c>
      <c r="K254" s="5">
        <f t="shared" si="20"/>
        <v>-1.0755285551056204E-16</v>
      </c>
      <c r="L254" s="5">
        <f t="shared" si="21"/>
        <v>1.0755285551056204E-16</v>
      </c>
    </row>
    <row r="255" spans="1:12" x14ac:dyDescent="0.25">
      <c r="A255" s="2">
        <v>42369</v>
      </c>
      <c r="B255" s="1">
        <v>200.76046199999999</v>
      </c>
      <c r="C255" s="1">
        <f t="shared" si="23"/>
        <v>207.03258199999999</v>
      </c>
      <c r="D255" s="1">
        <f t="shared" si="22"/>
        <v>-3.0295328104443006E-2</v>
      </c>
      <c r="E255" s="4">
        <v>42369</v>
      </c>
      <c r="F255" s="3">
        <v>-3.1644357644771103E-2</v>
      </c>
      <c r="G255" s="3">
        <f t="shared" si="18"/>
        <v>1.3490295403280964E-3</v>
      </c>
      <c r="H255" s="3">
        <f t="shared" si="19"/>
        <v>1.3490295403280964E-3</v>
      </c>
      <c r="I255" s="6">
        <v>42369</v>
      </c>
      <c r="J255" s="5">
        <v>-3.0295328104442999E-2</v>
      </c>
      <c r="K255" s="5">
        <f t="shared" si="20"/>
        <v>0</v>
      </c>
      <c r="L255" s="5">
        <f t="shared" si="21"/>
        <v>0</v>
      </c>
    </row>
    <row r="256" spans="1:12" x14ac:dyDescent="0.25">
      <c r="A256" s="2">
        <v>42373</v>
      </c>
      <c r="B256" s="1">
        <v>197.95394099999999</v>
      </c>
      <c r="C256" s="1">
        <f t="shared" si="23"/>
        <v>207.03258199999999</v>
      </c>
      <c r="D256" s="1">
        <f t="shared" si="22"/>
        <v>-4.3851266850355008E-2</v>
      </c>
      <c r="E256" s="4">
        <v>42373</v>
      </c>
      <c r="F256" s="3">
        <v>-4.5803932758378699E-2</v>
      </c>
      <c r="G256" s="3">
        <f t="shared" si="18"/>
        <v>1.9526659080236902E-3</v>
      </c>
      <c r="H256" s="3">
        <f t="shared" si="19"/>
        <v>1.9526659080236902E-3</v>
      </c>
      <c r="I256" s="6">
        <v>42373</v>
      </c>
      <c r="J256" s="5">
        <v>-4.3851266850355002E-2</v>
      </c>
      <c r="K256" s="5">
        <f t="shared" si="20"/>
        <v>0</v>
      </c>
      <c r="L256" s="5">
        <f t="shared" si="21"/>
        <v>0</v>
      </c>
    </row>
    <row r="257" spans="1:12" x14ac:dyDescent="0.25">
      <c r="A257" s="2">
        <v>42374</v>
      </c>
      <c r="B257" s="1">
        <v>198.28875099999999</v>
      </c>
      <c r="C257" s="1">
        <f t="shared" si="23"/>
        <v>207.03258199999999</v>
      </c>
      <c r="D257" s="1">
        <f t="shared" si="22"/>
        <v>-4.2234081783320464E-2</v>
      </c>
      <c r="E257" s="4">
        <v>42374</v>
      </c>
      <c r="F257" s="3">
        <v>-4.4114735583731898E-2</v>
      </c>
      <c r="G257" s="3">
        <f t="shared" si="18"/>
        <v>1.8806538004114345E-3</v>
      </c>
      <c r="H257" s="3">
        <f t="shared" si="19"/>
        <v>1.8806538004114345E-3</v>
      </c>
      <c r="I257" s="6">
        <v>42374</v>
      </c>
      <c r="J257" s="5">
        <v>-4.2234081783320603E-2</v>
      </c>
      <c r="K257" s="5">
        <f t="shared" si="20"/>
        <v>-1.3877787807814457E-16</v>
      </c>
      <c r="L257" s="5">
        <f t="shared" si="21"/>
        <v>1.3877787807814457E-16</v>
      </c>
    </row>
    <row r="258" spans="1:12" x14ac:dyDescent="0.25">
      <c r="A258" s="2">
        <v>42375</v>
      </c>
      <c r="B258" s="1">
        <v>195.787499</v>
      </c>
      <c r="C258" s="1">
        <f t="shared" si="23"/>
        <v>207.03258199999999</v>
      </c>
      <c r="D258" s="1">
        <f t="shared" si="22"/>
        <v>-5.4315523147945834E-2</v>
      </c>
      <c r="E258" s="4">
        <v>42375</v>
      </c>
      <c r="F258" s="3">
        <v>-5.6734154990200299E-2</v>
      </c>
      <c r="G258" s="3">
        <f t="shared" si="18"/>
        <v>2.418631842254465E-3</v>
      </c>
      <c r="H258" s="3">
        <f t="shared" si="19"/>
        <v>2.418631842254465E-3</v>
      </c>
      <c r="I258" s="6">
        <v>42375</v>
      </c>
      <c r="J258" s="5">
        <v>-5.4315523147945903E-2</v>
      </c>
      <c r="K258" s="5">
        <f t="shared" si="20"/>
        <v>-6.9388939039072284E-17</v>
      </c>
      <c r="L258" s="5">
        <f t="shared" si="21"/>
        <v>6.9388939039072284E-17</v>
      </c>
    </row>
    <row r="259" spans="1:12" x14ac:dyDescent="0.25">
      <c r="A259" s="2">
        <v>42376</v>
      </c>
      <c r="B259" s="1">
        <v>191.090249</v>
      </c>
      <c r="C259" s="1">
        <f t="shared" si="23"/>
        <v>207.03258199999999</v>
      </c>
      <c r="D259" s="1">
        <f t="shared" si="22"/>
        <v>-7.7003980948274084E-2</v>
      </c>
      <c r="E259" s="4">
        <v>42376</v>
      </c>
      <c r="F259" s="3">
        <v>-8.0432913774614603E-2</v>
      </c>
      <c r="G259" s="3">
        <f t="shared" si="18"/>
        <v>3.4289328263405194E-3</v>
      </c>
      <c r="H259" s="3">
        <f t="shared" si="19"/>
        <v>3.4289328263405194E-3</v>
      </c>
      <c r="I259" s="6">
        <v>42376</v>
      </c>
      <c r="J259" s="5">
        <v>-7.7003980948274098E-2</v>
      </c>
      <c r="K259" s="5">
        <f t="shared" si="20"/>
        <v>0</v>
      </c>
      <c r="L259" s="5">
        <f t="shared" si="21"/>
        <v>0</v>
      </c>
    </row>
    <row r="260" spans="1:12" x14ac:dyDescent="0.25">
      <c r="A260" s="2">
        <v>42377</v>
      </c>
      <c r="B260" s="1">
        <v>188.99273299999999</v>
      </c>
      <c r="C260" s="1">
        <f t="shared" si="23"/>
        <v>207.03258199999999</v>
      </c>
      <c r="D260" s="1">
        <f t="shared" si="22"/>
        <v>-8.7135313802925982E-2</v>
      </c>
      <c r="E260" s="4">
        <v>42377</v>
      </c>
      <c r="F260" s="3">
        <v>-9.1015387717975002E-2</v>
      </c>
      <c r="G260" s="3">
        <f t="shared" ref="G260:G323" si="24">D260-F260</f>
        <v>3.8800739150490204E-3</v>
      </c>
      <c r="H260" s="3">
        <f t="shared" ref="H260:H315" si="25">ABS(G260)</f>
        <v>3.8800739150490204E-3</v>
      </c>
      <c r="I260" s="6">
        <v>42377</v>
      </c>
      <c r="J260" s="5">
        <v>-8.7135313802925898E-2</v>
      </c>
      <c r="K260" s="5">
        <f t="shared" ref="K260:K323" si="26">J260-D260</f>
        <v>0</v>
      </c>
      <c r="L260" s="5">
        <f t="shared" ref="L260:L316" si="27">ABS(K260)</f>
        <v>0</v>
      </c>
    </row>
    <row r="261" spans="1:12" x14ac:dyDescent="0.25">
      <c r="A261" s="2">
        <v>42380</v>
      </c>
      <c r="B261" s="1">
        <v>189.17983699999999</v>
      </c>
      <c r="C261" s="1">
        <f t="shared" si="23"/>
        <v>207.03258199999999</v>
      </c>
      <c r="D261" s="1">
        <f t="shared" ref="D261:D316" si="28">(B261-C261)/C261</f>
        <v>-8.6231571994788717E-2</v>
      </c>
      <c r="E261" s="4">
        <v>42380</v>
      </c>
      <c r="F261" s="3">
        <v>-9.0071402926107602E-2</v>
      </c>
      <c r="G261" s="3">
        <f t="shared" si="24"/>
        <v>3.8398309313188855E-3</v>
      </c>
      <c r="H261" s="3">
        <f t="shared" si="25"/>
        <v>3.8398309313188855E-3</v>
      </c>
      <c r="I261" s="6">
        <v>42380</v>
      </c>
      <c r="J261" s="5">
        <v>-8.6231571994788703E-2</v>
      </c>
      <c r="K261" s="5">
        <f t="shared" si="26"/>
        <v>0</v>
      </c>
      <c r="L261" s="5">
        <f t="shared" si="27"/>
        <v>0</v>
      </c>
    </row>
    <row r="262" spans="1:12" x14ac:dyDescent="0.25">
      <c r="A262" s="2">
        <v>42381</v>
      </c>
      <c r="B262" s="1">
        <v>190.706199</v>
      </c>
      <c r="C262" s="1">
        <f t="shared" ref="C262:C315" si="29">IF(B262&gt;C261,B262,C261)</f>
        <v>207.03258199999999</v>
      </c>
      <c r="D262" s="1">
        <f t="shared" si="28"/>
        <v>-7.8859002975676523E-2</v>
      </c>
      <c r="E262" s="4">
        <v>42381</v>
      </c>
      <c r="F262" s="3">
        <v>-8.2370538621312994E-2</v>
      </c>
      <c r="G262" s="3">
        <f t="shared" si="24"/>
        <v>3.511535645636471E-3</v>
      </c>
      <c r="H262" s="3">
        <f t="shared" si="25"/>
        <v>3.511535645636471E-3</v>
      </c>
      <c r="I262" s="6">
        <v>42381</v>
      </c>
      <c r="J262" s="5">
        <v>-7.8859002975676495E-2</v>
      </c>
      <c r="K262" s="5">
        <f t="shared" si="26"/>
        <v>0</v>
      </c>
      <c r="L262" s="5">
        <f t="shared" si="27"/>
        <v>0</v>
      </c>
    </row>
    <row r="263" spans="1:12" x14ac:dyDescent="0.25">
      <c r="A263" s="2">
        <v>42382</v>
      </c>
      <c r="B263" s="1">
        <v>185.94986599999999</v>
      </c>
      <c r="C263" s="1">
        <f t="shared" si="29"/>
        <v>207.03258199999999</v>
      </c>
      <c r="D263" s="1">
        <f t="shared" si="28"/>
        <v>-0.10183284097765832</v>
      </c>
      <c r="E263" s="4">
        <v>42382</v>
      </c>
      <c r="F263" s="3">
        <v>-0.106367385385984</v>
      </c>
      <c r="G263" s="3">
        <f t="shared" si="24"/>
        <v>4.5345444083256803E-3</v>
      </c>
      <c r="H263" s="3">
        <f t="shared" si="25"/>
        <v>4.5345444083256803E-3</v>
      </c>
      <c r="I263" s="6">
        <v>42382</v>
      </c>
      <c r="J263" s="5">
        <v>-0.101832840977658</v>
      </c>
      <c r="K263" s="5">
        <f t="shared" si="26"/>
        <v>3.1918911957973251E-16</v>
      </c>
      <c r="L263" s="5">
        <f t="shared" si="27"/>
        <v>3.1918911957973251E-16</v>
      </c>
    </row>
    <row r="264" spans="1:12" x14ac:dyDescent="0.25">
      <c r="A264" s="2">
        <v>42383</v>
      </c>
      <c r="B264" s="1">
        <v>189.00257500000001</v>
      </c>
      <c r="C264" s="1">
        <f t="shared" si="29"/>
        <v>207.03258199999999</v>
      </c>
      <c r="D264" s="1">
        <f t="shared" si="28"/>
        <v>-8.708777539179792E-2</v>
      </c>
      <c r="E264" s="4">
        <v>42383</v>
      </c>
      <c r="F264" s="3">
        <v>-9.09657324550113E-2</v>
      </c>
      <c r="G264" s="3">
        <f t="shared" si="24"/>
        <v>3.8779570632133803E-3</v>
      </c>
      <c r="H264" s="3">
        <f t="shared" si="25"/>
        <v>3.8779570632133803E-3</v>
      </c>
      <c r="I264" s="6">
        <v>42383</v>
      </c>
      <c r="J264" s="5">
        <v>-8.7087775391797906E-2</v>
      </c>
      <c r="K264" s="5">
        <f t="shared" si="26"/>
        <v>0</v>
      </c>
      <c r="L264" s="5">
        <f t="shared" si="27"/>
        <v>0</v>
      </c>
    </row>
    <row r="265" spans="1:12" x14ac:dyDescent="0.25">
      <c r="A265" s="2">
        <v>42384</v>
      </c>
      <c r="B265" s="1">
        <v>184.94542000000001</v>
      </c>
      <c r="C265" s="1">
        <f t="shared" si="29"/>
        <v>207.03258199999999</v>
      </c>
      <c r="D265" s="1">
        <f t="shared" si="28"/>
        <v>-0.1066844734612834</v>
      </c>
      <c r="E265" s="4">
        <v>42384</v>
      </c>
      <c r="F265" s="3">
        <v>-0.111435057633782</v>
      </c>
      <c r="G265" s="3">
        <f t="shared" si="24"/>
        <v>4.7505841724986009E-3</v>
      </c>
      <c r="H265" s="3">
        <f t="shared" si="25"/>
        <v>4.7505841724986009E-3</v>
      </c>
      <c r="I265" s="6">
        <v>42384</v>
      </c>
      <c r="J265" s="5">
        <v>-0.106684473461283</v>
      </c>
      <c r="K265" s="5">
        <f t="shared" si="26"/>
        <v>4.0245584642661925E-16</v>
      </c>
      <c r="L265" s="5">
        <f t="shared" si="27"/>
        <v>4.0245584642661925E-16</v>
      </c>
    </row>
    <row r="266" spans="1:12" x14ac:dyDescent="0.25">
      <c r="A266" s="2">
        <v>42388</v>
      </c>
      <c r="B266" s="1">
        <v>185.191607</v>
      </c>
      <c r="C266" s="1">
        <f t="shared" si="29"/>
        <v>207.03258199999999</v>
      </c>
      <c r="D266" s="1">
        <f t="shared" si="28"/>
        <v>-0.10549535145149273</v>
      </c>
      <c r="E266" s="4">
        <v>42388</v>
      </c>
      <c r="F266" s="3">
        <v>-0.110192984861658</v>
      </c>
      <c r="G266" s="3">
        <f t="shared" si="24"/>
        <v>4.6976334101652695E-3</v>
      </c>
      <c r="H266" s="3">
        <f t="shared" si="25"/>
        <v>4.6976334101652695E-3</v>
      </c>
      <c r="I266" s="6">
        <v>42388</v>
      </c>
      <c r="J266" s="5">
        <v>-0.105495351451493</v>
      </c>
      <c r="K266" s="5">
        <f t="shared" si="26"/>
        <v>-2.6367796834847468E-16</v>
      </c>
      <c r="L266" s="5">
        <f t="shared" si="27"/>
        <v>2.6367796834847468E-16</v>
      </c>
    </row>
    <row r="267" spans="1:12" x14ac:dyDescent="0.25">
      <c r="A267" s="2">
        <v>42389</v>
      </c>
      <c r="B267" s="1">
        <v>182.81836200000001</v>
      </c>
      <c r="C267" s="1">
        <f t="shared" si="29"/>
        <v>207.03258199999999</v>
      </c>
      <c r="D267" s="1">
        <f t="shared" si="28"/>
        <v>-0.1169584988318408</v>
      </c>
      <c r="E267" s="4">
        <v>42389</v>
      </c>
      <c r="F267" s="3">
        <v>-0.122166578089891</v>
      </c>
      <c r="G267" s="3">
        <f t="shared" si="24"/>
        <v>5.2080792580501967E-3</v>
      </c>
      <c r="H267" s="3">
        <f t="shared" si="25"/>
        <v>5.2080792580501967E-3</v>
      </c>
      <c r="I267" s="6">
        <v>42389</v>
      </c>
      <c r="J267" s="5">
        <v>-0.11695849883184101</v>
      </c>
      <c r="K267" s="5">
        <f t="shared" si="26"/>
        <v>-2.0816681711721685E-16</v>
      </c>
      <c r="L267" s="5">
        <f t="shared" si="27"/>
        <v>2.0816681711721685E-16</v>
      </c>
    </row>
    <row r="268" spans="1:12" x14ac:dyDescent="0.25">
      <c r="A268" s="2">
        <v>42390</v>
      </c>
      <c r="B268" s="1">
        <v>183.84250700000001</v>
      </c>
      <c r="C268" s="1">
        <f t="shared" si="29"/>
        <v>207.03258199999999</v>
      </c>
      <c r="D268" s="1">
        <f t="shared" si="28"/>
        <v>-0.1120117170735956</v>
      </c>
      <c r="E268" s="4">
        <v>42390</v>
      </c>
      <c r="F268" s="3">
        <v>-0.116999519637549</v>
      </c>
      <c r="G268" s="3">
        <f t="shared" si="24"/>
        <v>4.9878025639533974E-3</v>
      </c>
      <c r="H268" s="3">
        <f t="shared" si="25"/>
        <v>4.9878025639533974E-3</v>
      </c>
      <c r="I268" s="6">
        <v>42390</v>
      </c>
      <c r="J268" s="5">
        <v>-0.112011717073596</v>
      </c>
      <c r="K268" s="5">
        <f t="shared" si="26"/>
        <v>-4.0245584642661925E-16</v>
      </c>
      <c r="L268" s="5">
        <f t="shared" si="27"/>
        <v>4.0245584642661925E-16</v>
      </c>
    </row>
    <row r="269" spans="1:12" x14ac:dyDescent="0.25">
      <c r="A269" s="2">
        <v>42391</v>
      </c>
      <c r="B269" s="1">
        <v>187.614092</v>
      </c>
      <c r="C269" s="1">
        <f t="shared" si="29"/>
        <v>207.03258199999999</v>
      </c>
      <c r="D269" s="1">
        <f t="shared" si="28"/>
        <v>-9.3794367110776752E-2</v>
      </c>
      <c r="E269" s="4">
        <v>42391</v>
      </c>
      <c r="F269" s="3">
        <v>-9.7970963961373503E-2</v>
      </c>
      <c r="G269" s="3">
        <f t="shared" si="24"/>
        <v>4.1765968505967505E-3</v>
      </c>
      <c r="H269" s="3">
        <f t="shared" si="25"/>
        <v>4.1765968505967505E-3</v>
      </c>
      <c r="I269" s="6">
        <v>42391</v>
      </c>
      <c r="J269" s="5">
        <v>-9.3794367110776697E-2</v>
      </c>
      <c r="K269" s="5">
        <f t="shared" si="26"/>
        <v>0</v>
      </c>
      <c r="L269" s="5">
        <f t="shared" si="27"/>
        <v>0</v>
      </c>
    </row>
    <row r="270" spans="1:12" x14ac:dyDescent="0.25">
      <c r="A270" s="2">
        <v>42394</v>
      </c>
      <c r="B270" s="1">
        <v>184.77801500000001</v>
      </c>
      <c r="C270" s="1">
        <f t="shared" si="29"/>
        <v>207.03258199999999</v>
      </c>
      <c r="D270" s="1">
        <f t="shared" si="28"/>
        <v>-0.10749306599480067</v>
      </c>
      <c r="E270" s="4">
        <v>42394</v>
      </c>
      <c r="F270" s="3">
        <v>-0.112279656221105</v>
      </c>
      <c r="G270" s="3">
        <f t="shared" si="24"/>
        <v>4.7865902263043297E-3</v>
      </c>
      <c r="H270" s="3">
        <f t="shared" si="25"/>
        <v>4.7865902263043297E-3</v>
      </c>
      <c r="I270" s="6">
        <v>42394</v>
      </c>
      <c r="J270" s="5">
        <v>-0.107493065994801</v>
      </c>
      <c r="K270" s="5">
        <f t="shared" si="26"/>
        <v>-3.3306690738754696E-16</v>
      </c>
      <c r="L270" s="5">
        <f t="shared" si="27"/>
        <v>3.3306690738754696E-16</v>
      </c>
    </row>
    <row r="271" spans="1:12" x14ac:dyDescent="0.25">
      <c r="A271" s="2">
        <v>42395</v>
      </c>
      <c r="B271" s="1">
        <v>187.29896600000001</v>
      </c>
      <c r="C271" s="1">
        <f t="shared" si="29"/>
        <v>207.03258199999999</v>
      </c>
      <c r="D271" s="1">
        <f t="shared" si="28"/>
        <v>-9.5316475355555319E-2</v>
      </c>
      <c r="E271" s="4">
        <v>42395</v>
      </c>
      <c r="F271" s="3">
        <v>-9.9560850610092899E-2</v>
      </c>
      <c r="G271" s="3">
        <f t="shared" si="24"/>
        <v>4.2443752545375801E-3</v>
      </c>
      <c r="H271" s="3">
        <f t="shared" si="25"/>
        <v>4.2443752545375801E-3</v>
      </c>
      <c r="I271" s="6">
        <v>42395</v>
      </c>
      <c r="J271" s="5">
        <v>-9.5316475355555305E-2</v>
      </c>
      <c r="K271" s="5">
        <f t="shared" si="26"/>
        <v>0</v>
      </c>
      <c r="L271" s="5">
        <f t="shared" si="27"/>
        <v>0</v>
      </c>
    </row>
    <row r="272" spans="1:12" x14ac:dyDescent="0.25">
      <c r="A272" s="2">
        <v>42396</v>
      </c>
      <c r="B272" s="1">
        <v>185.26054600000001</v>
      </c>
      <c r="C272" s="1">
        <f t="shared" si="29"/>
        <v>207.03258199999999</v>
      </c>
      <c r="D272" s="1">
        <f t="shared" si="28"/>
        <v>-0.10516236521650485</v>
      </c>
      <c r="E272" s="4">
        <v>42396</v>
      </c>
      <c r="F272" s="3">
        <v>-0.109845170985063</v>
      </c>
      <c r="G272" s="3">
        <f t="shared" si="24"/>
        <v>4.6828057685581459E-3</v>
      </c>
      <c r="H272" s="3">
        <f t="shared" si="25"/>
        <v>4.6828057685581459E-3</v>
      </c>
      <c r="I272" s="6">
        <v>42396</v>
      </c>
      <c r="J272" s="5">
        <v>-0.105162365216505</v>
      </c>
      <c r="K272" s="5">
        <f t="shared" si="26"/>
        <v>-1.5265566588595902E-16</v>
      </c>
      <c r="L272" s="5">
        <f t="shared" si="27"/>
        <v>1.5265566588595902E-16</v>
      </c>
    </row>
    <row r="273" spans="1:12" x14ac:dyDescent="0.25">
      <c r="A273" s="2">
        <v>42397</v>
      </c>
      <c r="B273" s="1">
        <v>186.225595</v>
      </c>
      <c r="C273" s="1">
        <f t="shared" si="29"/>
        <v>207.03258199999999</v>
      </c>
      <c r="D273" s="1">
        <f t="shared" si="28"/>
        <v>-0.100501026451962</v>
      </c>
      <c r="E273" s="4">
        <v>42397</v>
      </c>
      <c r="F273" s="3">
        <v>-0.10497626610111099</v>
      </c>
      <c r="G273" s="3">
        <f t="shared" si="24"/>
        <v>4.4752396491489904E-3</v>
      </c>
      <c r="H273" s="3">
        <f t="shared" si="25"/>
        <v>4.4752396491489904E-3</v>
      </c>
      <c r="I273" s="6">
        <v>42397</v>
      </c>
      <c r="J273" s="5">
        <v>-0.100501026451962</v>
      </c>
      <c r="K273" s="5">
        <f t="shared" si="26"/>
        <v>0</v>
      </c>
      <c r="L273" s="5">
        <f t="shared" si="27"/>
        <v>0</v>
      </c>
    </row>
    <row r="274" spans="1:12" x14ac:dyDescent="0.25">
      <c r="A274" s="2">
        <v>42398</v>
      </c>
      <c r="B274" s="1">
        <v>190.76528099999999</v>
      </c>
      <c r="C274" s="1">
        <f t="shared" si="29"/>
        <v>207.03258199999999</v>
      </c>
      <c r="D274" s="1">
        <f t="shared" si="28"/>
        <v>-7.8573627604180699E-2</v>
      </c>
      <c r="E274" s="4">
        <v>42398</v>
      </c>
      <c r="F274" s="3">
        <v>-8.2072455686297702E-2</v>
      </c>
      <c r="G274" s="3">
        <f t="shared" si="24"/>
        <v>3.4988280821170031E-3</v>
      </c>
      <c r="H274" s="3">
        <f t="shared" si="25"/>
        <v>3.4988280821170031E-3</v>
      </c>
      <c r="I274" s="6">
        <v>42398</v>
      </c>
      <c r="J274" s="5">
        <v>-7.8573627604180601E-2</v>
      </c>
      <c r="K274" s="5">
        <f t="shared" si="26"/>
        <v>0</v>
      </c>
      <c r="L274" s="5">
        <f t="shared" si="27"/>
        <v>0</v>
      </c>
    </row>
    <row r="275" spans="1:12" x14ac:dyDescent="0.25">
      <c r="A275" s="2">
        <v>42401</v>
      </c>
      <c r="B275" s="1">
        <v>190.69634099999999</v>
      </c>
      <c r="C275" s="1">
        <f t="shared" si="29"/>
        <v>207.03258199999999</v>
      </c>
      <c r="D275" s="1">
        <f t="shared" si="28"/>
        <v>-7.8906618669326176E-2</v>
      </c>
      <c r="E275" s="4">
        <v>42401</v>
      </c>
      <c r="F275" s="3">
        <v>-8.2420274608134503E-2</v>
      </c>
      <c r="G275" s="3">
        <f t="shared" si="24"/>
        <v>3.5136559388083272E-3</v>
      </c>
      <c r="H275" s="3">
        <f t="shared" si="25"/>
        <v>3.5136559388083272E-3</v>
      </c>
      <c r="I275" s="6">
        <v>42401</v>
      </c>
      <c r="J275" s="5">
        <v>-7.8906618669326106E-2</v>
      </c>
      <c r="K275" s="5">
        <f t="shared" si="26"/>
        <v>0</v>
      </c>
      <c r="L275" s="5">
        <f t="shared" si="27"/>
        <v>0</v>
      </c>
    </row>
    <row r="276" spans="1:12" x14ac:dyDescent="0.25">
      <c r="A276" s="2">
        <v>42402</v>
      </c>
      <c r="B276" s="1">
        <v>187.25958199999999</v>
      </c>
      <c r="C276" s="1">
        <f t="shared" si="29"/>
        <v>207.03258199999999</v>
      </c>
      <c r="D276" s="1">
        <f t="shared" si="28"/>
        <v>-9.550670628258888E-2</v>
      </c>
      <c r="E276" s="4">
        <v>42402</v>
      </c>
      <c r="F276" s="3">
        <v>-9.97595523858055E-2</v>
      </c>
      <c r="G276" s="3">
        <f t="shared" si="24"/>
        <v>4.2528461032166204E-3</v>
      </c>
      <c r="H276" s="3">
        <f t="shared" si="25"/>
        <v>4.2528461032166204E-3</v>
      </c>
      <c r="I276" s="6">
        <v>42402</v>
      </c>
      <c r="J276" s="5">
        <v>-9.5506706282588893E-2</v>
      </c>
      <c r="K276" s="5">
        <f t="shared" si="26"/>
        <v>0</v>
      </c>
      <c r="L276" s="5">
        <f t="shared" si="27"/>
        <v>0</v>
      </c>
    </row>
    <row r="277" spans="1:12" x14ac:dyDescent="0.25">
      <c r="A277" s="2">
        <v>42403</v>
      </c>
      <c r="B277" s="1">
        <v>188.382194</v>
      </c>
      <c r="C277" s="1">
        <f t="shared" si="29"/>
        <v>207.03258199999999</v>
      </c>
      <c r="D277" s="1">
        <f t="shared" si="28"/>
        <v>-9.0084313395656701E-2</v>
      </c>
      <c r="E277" s="4">
        <v>42403</v>
      </c>
      <c r="F277" s="3">
        <v>-9.4095704177494396E-2</v>
      </c>
      <c r="G277" s="3">
        <f t="shared" si="24"/>
        <v>4.0113907818376954E-3</v>
      </c>
      <c r="H277" s="3">
        <f t="shared" si="25"/>
        <v>4.0113907818376954E-3</v>
      </c>
      <c r="I277" s="6">
        <v>42403</v>
      </c>
      <c r="J277" s="5">
        <v>-9.0084313395656604E-2</v>
      </c>
      <c r="K277" s="5">
        <f t="shared" si="26"/>
        <v>0</v>
      </c>
      <c r="L277" s="5">
        <f t="shared" si="27"/>
        <v>0</v>
      </c>
    </row>
    <row r="278" spans="1:12" x14ac:dyDescent="0.25">
      <c r="A278" s="2">
        <v>42404</v>
      </c>
      <c r="B278" s="1">
        <v>188.67762099999999</v>
      </c>
      <c r="C278" s="1">
        <f t="shared" si="29"/>
        <v>207.03258199999999</v>
      </c>
      <c r="D278" s="1">
        <f t="shared" si="28"/>
        <v>-8.8657354425498131E-2</v>
      </c>
      <c r="E278" s="4">
        <v>42404</v>
      </c>
      <c r="F278" s="3">
        <v>-9.2605203733318903E-2</v>
      </c>
      <c r="G278" s="3">
        <f t="shared" si="24"/>
        <v>3.9478493078207721E-3</v>
      </c>
      <c r="H278" s="3">
        <f t="shared" si="25"/>
        <v>3.9478493078207721E-3</v>
      </c>
      <c r="I278" s="6">
        <v>42404</v>
      </c>
      <c r="J278" s="5">
        <v>-8.8657354425498006E-2</v>
      </c>
      <c r="K278" s="5">
        <f t="shared" si="26"/>
        <v>1.2490009027033011E-16</v>
      </c>
      <c r="L278" s="5">
        <f t="shared" si="27"/>
        <v>1.2490009027033011E-16</v>
      </c>
    </row>
    <row r="279" spans="1:12" x14ac:dyDescent="0.25">
      <c r="A279" s="2">
        <v>42405</v>
      </c>
      <c r="B279" s="1">
        <v>185.08328399999999</v>
      </c>
      <c r="C279" s="1">
        <f t="shared" si="29"/>
        <v>207.03258199999999</v>
      </c>
      <c r="D279" s="1">
        <f t="shared" si="28"/>
        <v>-0.10601856861351418</v>
      </c>
      <c r="E279" s="4">
        <v>42405</v>
      </c>
      <c r="F279" s="3">
        <v>-0.110739500513966</v>
      </c>
      <c r="G279" s="3">
        <f t="shared" si="24"/>
        <v>4.7209319004518219E-3</v>
      </c>
      <c r="H279" s="3">
        <f t="shared" si="25"/>
        <v>4.7209319004518219E-3</v>
      </c>
      <c r="I279" s="6">
        <v>42405</v>
      </c>
      <c r="J279" s="5">
        <v>-0.106018568613514</v>
      </c>
      <c r="K279" s="5">
        <f t="shared" si="26"/>
        <v>1.8041124150158794E-16</v>
      </c>
      <c r="L279" s="5">
        <f t="shared" si="27"/>
        <v>1.8041124150158794E-16</v>
      </c>
    </row>
    <row r="280" spans="1:12" x14ac:dyDescent="0.25">
      <c r="A280" s="2">
        <v>42408</v>
      </c>
      <c r="B280" s="1">
        <v>182.59187399999999</v>
      </c>
      <c r="C280" s="1">
        <f t="shared" si="29"/>
        <v>207.03258199999999</v>
      </c>
      <c r="D280" s="1">
        <f t="shared" si="28"/>
        <v>-0.11805247156701162</v>
      </c>
      <c r="E280" s="4">
        <v>42408</v>
      </c>
      <c r="F280" s="3">
        <v>-0.123309264657471</v>
      </c>
      <c r="G280" s="3">
        <f t="shared" si="24"/>
        <v>5.2567930904593718E-3</v>
      </c>
      <c r="H280" s="3">
        <f t="shared" si="25"/>
        <v>5.2567930904593718E-3</v>
      </c>
      <c r="I280" s="6">
        <v>42408</v>
      </c>
      <c r="J280" s="5">
        <v>-0.118052471567012</v>
      </c>
      <c r="K280" s="5">
        <f t="shared" si="26"/>
        <v>-3.7470027081099033E-16</v>
      </c>
      <c r="L280" s="5">
        <f t="shared" si="27"/>
        <v>3.7470027081099033E-16</v>
      </c>
    </row>
    <row r="281" spans="1:12" x14ac:dyDescent="0.25">
      <c r="A281" s="2">
        <v>42409</v>
      </c>
      <c r="B281" s="1">
        <v>182.60171600000001</v>
      </c>
      <c r="C281" s="1">
        <f t="shared" si="29"/>
        <v>207.03258199999999</v>
      </c>
      <c r="D281" s="1">
        <f t="shared" si="28"/>
        <v>-0.11800493315588356</v>
      </c>
      <c r="E281" s="4">
        <v>42409</v>
      </c>
      <c r="F281" s="3">
        <v>-0.123259609394507</v>
      </c>
      <c r="G281" s="3">
        <f t="shared" si="24"/>
        <v>5.2546762386234402E-3</v>
      </c>
      <c r="H281" s="3">
        <f t="shared" si="25"/>
        <v>5.2546762386234402E-3</v>
      </c>
      <c r="I281" s="6">
        <v>42409</v>
      </c>
      <c r="J281" s="5">
        <v>-0.11800493315588401</v>
      </c>
      <c r="K281" s="5">
        <f t="shared" si="26"/>
        <v>-4.4408920985006262E-16</v>
      </c>
      <c r="L281" s="5">
        <f t="shared" si="27"/>
        <v>4.4408920985006262E-16</v>
      </c>
    </row>
    <row r="282" spans="1:12" x14ac:dyDescent="0.25">
      <c r="A282" s="2">
        <v>42410</v>
      </c>
      <c r="B282" s="1">
        <v>182.44416799999999</v>
      </c>
      <c r="C282" s="1">
        <f t="shared" si="29"/>
        <v>207.03258199999999</v>
      </c>
      <c r="D282" s="1">
        <f t="shared" si="28"/>
        <v>-0.11876591482590891</v>
      </c>
      <c r="E282" s="4">
        <v>42410</v>
      </c>
      <c r="F282" s="3">
        <v>-0.12405447704024999</v>
      </c>
      <c r="G282" s="3">
        <f t="shared" si="24"/>
        <v>5.2885622143410832E-3</v>
      </c>
      <c r="H282" s="3">
        <f t="shared" si="25"/>
        <v>5.2885622143410832E-3</v>
      </c>
      <c r="I282" s="6">
        <v>42410</v>
      </c>
      <c r="J282" s="5">
        <v>-0.11876591482590899</v>
      </c>
      <c r="K282" s="5">
        <f t="shared" si="26"/>
        <v>0</v>
      </c>
      <c r="L282" s="5">
        <f t="shared" si="27"/>
        <v>0</v>
      </c>
    </row>
    <row r="283" spans="1:12" x14ac:dyDescent="0.25">
      <c r="A283" s="2">
        <v>42411</v>
      </c>
      <c r="B283" s="1">
        <v>180.07092299999999</v>
      </c>
      <c r="C283" s="1">
        <f t="shared" si="29"/>
        <v>207.03258199999999</v>
      </c>
      <c r="D283" s="1">
        <f t="shared" si="28"/>
        <v>-0.13022906220625699</v>
      </c>
      <c r="E283" s="4">
        <v>42411</v>
      </c>
      <c r="F283" s="3">
        <v>-0.13602807026848299</v>
      </c>
      <c r="G283" s="3">
        <f t="shared" si="24"/>
        <v>5.7990080622259965E-3</v>
      </c>
      <c r="H283" s="3">
        <f t="shared" si="25"/>
        <v>5.7990080622259965E-3</v>
      </c>
      <c r="I283" s="6">
        <v>42411</v>
      </c>
      <c r="J283" s="5">
        <v>-0.13022906220625699</v>
      </c>
      <c r="K283" s="5">
        <f t="shared" si="26"/>
        <v>0</v>
      </c>
      <c r="L283" s="5">
        <f t="shared" si="27"/>
        <v>0</v>
      </c>
    </row>
    <row r="284" spans="1:12" x14ac:dyDescent="0.25">
      <c r="A284" s="2">
        <v>42412</v>
      </c>
      <c r="B284" s="1">
        <v>183.78342499999999</v>
      </c>
      <c r="C284" s="1">
        <f t="shared" si="29"/>
        <v>207.03258199999999</v>
      </c>
      <c r="D284" s="1">
        <f t="shared" si="28"/>
        <v>-0.11229709244509155</v>
      </c>
      <c r="E284" s="4">
        <v>42412</v>
      </c>
      <c r="F284" s="3">
        <v>-0.117297602572564</v>
      </c>
      <c r="G284" s="3">
        <f t="shared" si="24"/>
        <v>5.0005101274724489E-3</v>
      </c>
      <c r="H284" s="3">
        <f t="shared" si="25"/>
        <v>5.0005101274724489E-3</v>
      </c>
      <c r="I284" s="6">
        <v>42412</v>
      </c>
      <c r="J284" s="5">
        <v>-0.11229709244509201</v>
      </c>
      <c r="K284" s="5">
        <f t="shared" si="26"/>
        <v>-4.5796699765787707E-16</v>
      </c>
      <c r="L284" s="5">
        <f t="shared" si="27"/>
        <v>4.5796699765787707E-16</v>
      </c>
    </row>
    <row r="285" spans="1:12" x14ac:dyDescent="0.25">
      <c r="A285" s="2">
        <v>42416</v>
      </c>
      <c r="B285" s="1">
        <v>186.88537400000001</v>
      </c>
      <c r="C285" s="1">
        <f t="shared" si="29"/>
        <v>207.03258199999999</v>
      </c>
      <c r="D285" s="1">
        <f t="shared" si="28"/>
        <v>-9.7314189898863257E-2</v>
      </c>
      <c r="E285" s="4">
        <v>42416</v>
      </c>
      <c r="F285" s="3">
        <v>-0.10164752196953999</v>
      </c>
      <c r="G285" s="3">
        <f t="shared" si="24"/>
        <v>4.3333320706767375E-3</v>
      </c>
      <c r="H285" s="3">
        <f t="shared" si="25"/>
        <v>4.3333320706767375E-3</v>
      </c>
      <c r="I285" s="6">
        <v>42416</v>
      </c>
      <c r="J285" s="5">
        <v>-9.7314189898863201E-2</v>
      </c>
      <c r="K285" s="5">
        <f t="shared" si="26"/>
        <v>0</v>
      </c>
      <c r="L285" s="5">
        <f t="shared" si="27"/>
        <v>0</v>
      </c>
    </row>
    <row r="286" spans="1:12" x14ac:dyDescent="0.25">
      <c r="A286" s="2">
        <v>42417</v>
      </c>
      <c r="B286" s="1">
        <v>189.938097</v>
      </c>
      <c r="C286" s="1">
        <f t="shared" si="29"/>
        <v>207.03258199999999</v>
      </c>
      <c r="D286" s="1">
        <f t="shared" si="28"/>
        <v>-8.2569056690796588E-2</v>
      </c>
      <c r="E286" s="4">
        <v>42417</v>
      </c>
      <c r="F286" s="3">
        <v>-8.6245798405192198E-2</v>
      </c>
      <c r="G286" s="3">
        <f t="shared" si="24"/>
        <v>3.6767417143956094E-3</v>
      </c>
      <c r="H286" s="3">
        <f t="shared" si="25"/>
        <v>3.6767417143956094E-3</v>
      </c>
      <c r="I286" s="6">
        <v>42417</v>
      </c>
      <c r="J286" s="5">
        <v>-8.2569056690796602E-2</v>
      </c>
      <c r="K286" s="5">
        <f t="shared" si="26"/>
        <v>0</v>
      </c>
      <c r="L286" s="5">
        <f t="shared" si="27"/>
        <v>0</v>
      </c>
    </row>
    <row r="287" spans="1:12" x14ac:dyDescent="0.25">
      <c r="A287" s="2">
        <v>42418</v>
      </c>
      <c r="B287" s="1">
        <v>189.16013799999999</v>
      </c>
      <c r="C287" s="1">
        <f t="shared" si="29"/>
        <v>207.03258199999999</v>
      </c>
      <c r="D287" s="1">
        <f t="shared" si="28"/>
        <v>-8.6326721269408713E-2</v>
      </c>
      <c r="E287" s="4">
        <v>42418</v>
      </c>
      <c r="F287" s="3">
        <v>-9.0170789130651602E-2</v>
      </c>
      <c r="G287" s="3">
        <f t="shared" si="24"/>
        <v>3.8440678612428891E-3</v>
      </c>
      <c r="H287" s="3">
        <f t="shared" si="25"/>
        <v>3.8440678612428891E-3</v>
      </c>
      <c r="I287" s="6">
        <v>42418</v>
      </c>
      <c r="J287" s="5">
        <v>-8.6326721269408699E-2</v>
      </c>
      <c r="K287" s="5">
        <f t="shared" si="26"/>
        <v>0</v>
      </c>
      <c r="L287" s="5">
        <f t="shared" si="27"/>
        <v>0</v>
      </c>
    </row>
    <row r="288" spans="1:12" x14ac:dyDescent="0.25">
      <c r="A288" s="2">
        <v>42419</v>
      </c>
      <c r="B288" s="1">
        <v>189.07151400000001</v>
      </c>
      <c r="C288" s="1">
        <f t="shared" si="29"/>
        <v>207.03258199999999</v>
      </c>
      <c r="D288" s="1">
        <f t="shared" si="28"/>
        <v>-8.6754789156810036E-2</v>
      </c>
      <c r="E288" s="4">
        <v>42419</v>
      </c>
      <c r="F288" s="3">
        <v>-9.0617918578415599E-2</v>
      </c>
      <c r="G288" s="3">
        <f t="shared" si="24"/>
        <v>3.8631294216055628E-3</v>
      </c>
      <c r="H288" s="3">
        <f t="shared" si="25"/>
        <v>3.8631294216055628E-3</v>
      </c>
      <c r="I288" s="6">
        <v>42419</v>
      </c>
      <c r="J288" s="5">
        <v>-8.6754789156809994E-2</v>
      </c>
      <c r="K288" s="5">
        <f t="shared" si="26"/>
        <v>0</v>
      </c>
      <c r="L288" s="5">
        <f t="shared" si="27"/>
        <v>0</v>
      </c>
    </row>
    <row r="289" spans="1:12" x14ac:dyDescent="0.25">
      <c r="A289" s="2">
        <v>42422</v>
      </c>
      <c r="B289" s="1">
        <v>191.809111</v>
      </c>
      <c r="C289" s="1">
        <f t="shared" si="29"/>
        <v>207.03258199999999</v>
      </c>
      <c r="D289" s="1">
        <f t="shared" si="28"/>
        <v>-7.353176419352192E-2</v>
      </c>
      <c r="E289" s="4">
        <v>42422</v>
      </c>
      <c r="F289" s="3">
        <v>-7.6806081662787004E-2</v>
      </c>
      <c r="G289" s="3">
        <f t="shared" si="24"/>
        <v>3.2743174692650839E-3</v>
      </c>
      <c r="H289" s="3">
        <f t="shared" si="25"/>
        <v>3.2743174692650839E-3</v>
      </c>
      <c r="I289" s="6">
        <v>42422</v>
      </c>
      <c r="J289" s="5">
        <v>-7.3531764193521795E-2</v>
      </c>
      <c r="K289" s="5">
        <f t="shared" si="26"/>
        <v>1.2490009027033011E-16</v>
      </c>
      <c r="L289" s="5">
        <f t="shared" si="27"/>
        <v>1.2490009027033011E-16</v>
      </c>
    </row>
    <row r="290" spans="1:12" x14ac:dyDescent="0.25">
      <c r="A290" s="2">
        <v>42423</v>
      </c>
      <c r="B290" s="1">
        <v>189.386641</v>
      </c>
      <c r="C290" s="1">
        <f t="shared" si="29"/>
        <v>207.03258199999999</v>
      </c>
      <c r="D290" s="1">
        <f t="shared" si="28"/>
        <v>-8.523267608187389E-2</v>
      </c>
      <c r="E290" s="4">
        <v>42423</v>
      </c>
      <c r="F290" s="3">
        <v>-8.9028026884455103E-2</v>
      </c>
      <c r="G290" s="3">
        <f t="shared" si="24"/>
        <v>3.7953508025812127E-3</v>
      </c>
      <c r="H290" s="3">
        <f t="shared" si="25"/>
        <v>3.7953508025812127E-3</v>
      </c>
      <c r="I290" s="6">
        <v>42423</v>
      </c>
      <c r="J290" s="5">
        <v>-8.5232676081873807E-2</v>
      </c>
      <c r="K290" s="5">
        <f t="shared" si="26"/>
        <v>0</v>
      </c>
      <c r="L290" s="5">
        <f t="shared" si="27"/>
        <v>0</v>
      </c>
    </row>
    <row r="291" spans="1:12" x14ac:dyDescent="0.25">
      <c r="A291" s="2">
        <v>42424</v>
      </c>
      <c r="B291" s="1">
        <v>190.253208</v>
      </c>
      <c r="C291" s="1">
        <f t="shared" si="29"/>
        <v>207.03258199999999</v>
      </c>
      <c r="D291" s="1">
        <f t="shared" si="28"/>
        <v>-8.1047020898382033E-2</v>
      </c>
      <c r="E291" s="4">
        <v>42424</v>
      </c>
      <c r="F291" s="3">
        <v>-8.46559874350893E-2</v>
      </c>
      <c r="G291" s="3">
        <f t="shared" si="24"/>
        <v>3.6089665367072671E-3</v>
      </c>
      <c r="H291" s="3">
        <f t="shared" si="25"/>
        <v>3.6089665367072671E-3</v>
      </c>
      <c r="I291" s="6">
        <v>42424</v>
      </c>
      <c r="J291" s="5">
        <v>-8.1047020898382005E-2</v>
      </c>
      <c r="K291" s="5">
        <f t="shared" si="26"/>
        <v>0</v>
      </c>
      <c r="L291" s="5">
        <f t="shared" si="27"/>
        <v>0</v>
      </c>
    </row>
    <row r="292" spans="1:12" x14ac:dyDescent="0.25">
      <c r="A292" s="2">
        <v>42425</v>
      </c>
      <c r="B292" s="1">
        <v>192.557514</v>
      </c>
      <c r="C292" s="1">
        <f t="shared" si="29"/>
        <v>207.03258199999999</v>
      </c>
      <c r="D292" s="1">
        <f t="shared" si="28"/>
        <v>-6.9916859753021837E-2</v>
      </c>
      <c r="E292" s="4">
        <v>42425</v>
      </c>
      <c r="F292" s="3">
        <v>-7.3030208083451995E-2</v>
      </c>
      <c r="G292" s="3">
        <f t="shared" si="24"/>
        <v>3.1133483304301574E-3</v>
      </c>
      <c r="H292" s="3">
        <f t="shared" si="25"/>
        <v>3.1133483304301574E-3</v>
      </c>
      <c r="I292" s="6">
        <v>42425</v>
      </c>
      <c r="J292" s="5">
        <v>-6.9916859753021907E-2</v>
      </c>
      <c r="K292" s="5">
        <f t="shared" si="26"/>
        <v>0</v>
      </c>
      <c r="L292" s="5">
        <f t="shared" si="27"/>
        <v>0</v>
      </c>
    </row>
    <row r="293" spans="1:12" x14ac:dyDescent="0.25">
      <c r="A293" s="2">
        <v>42426</v>
      </c>
      <c r="B293" s="1">
        <v>192.11438000000001</v>
      </c>
      <c r="C293" s="1">
        <f t="shared" si="29"/>
        <v>207.03258199999999</v>
      </c>
      <c r="D293" s="1">
        <f t="shared" si="28"/>
        <v>-7.2057266812235288E-2</v>
      </c>
      <c r="E293" s="4">
        <v>42426</v>
      </c>
      <c r="F293" s="3">
        <v>-7.5265925955647794E-2</v>
      </c>
      <c r="G293" s="3">
        <f t="shared" si="24"/>
        <v>3.2086591434125067E-3</v>
      </c>
      <c r="H293" s="3">
        <f t="shared" si="25"/>
        <v>3.2086591434125067E-3</v>
      </c>
      <c r="I293" s="6">
        <v>42426</v>
      </c>
      <c r="J293" s="5">
        <v>-7.2057266812235204E-2</v>
      </c>
      <c r="K293" s="5">
        <f t="shared" si="26"/>
        <v>0</v>
      </c>
      <c r="L293" s="5">
        <f t="shared" si="27"/>
        <v>0</v>
      </c>
    </row>
    <row r="294" spans="1:12" x14ac:dyDescent="0.25">
      <c r="A294" s="2">
        <v>42429</v>
      </c>
      <c r="B294" s="1">
        <v>190.60771800000001</v>
      </c>
      <c r="C294" s="1">
        <f t="shared" si="29"/>
        <v>207.03258199999999</v>
      </c>
      <c r="D294" s="1">
        <f t="shared" si="28"/>
        <v>-7.9334681726569906E-2</v>
      </c>
      <c r="E294" s="4">
        <v>42429</v>
      </c>
      <c r="F294" s="3">
        <v>-8.28673990106574E-2</v>
      </c>
      <c r="G294" s="3">
        <f t="shared" si="24"/>
        <v>3.5327172840874943E-3</v>
      </c>
      <c r="H294" s="3">
        <f t="shared" si="25"/>
        <v>3.5327172840874943E-3</v>
      </c>
      <c r="I294" s="6">
        <v>42429</v>
      </c>
      <c r="J294" s="5">
        <v>-7.9334681726569906E-2</v>
      </c>
      <c r="K294" s="5">
        <f t="shared" si="26"/>
        <v>0</v>
      </c>
      <c r="L294" s="5">
        <f t="shared" si="27"/>
        <v>0</v>
      </c>
    </row>
    <row r="295" spans="1:12" x14ac:dyDescent="0.25">
      <c r="A295" s="2">
        <v>42430</v>
      </c>
      <c r="B295" s="1">
        <v>195.08832200000001</v>
      </c>
      <c r="C295" s="1">
        <f t="shared" si="29"/>
        <v>207.03258199999999</v>
      </c>
      <c r="D295" s="1">
        <f t="shared" si="28"/>
        <v>-5.7692658250284419E-2</v>
      </c>
      <c r="E295" s="4">
        <v>42430</v>
      </c>
      <c r="F295" s="3">
        <v>-6.02616715308592E-2</v>
      </c>
      <c r="G295" s="3">
        <f t="shared" si="24"/>
        <v>2.5690132805747806E-3</v>
      </c>
      <c r="H295" s="3">
        <f t="shared" si="25"/>
        <v>2.5690132805747806E-3</v>
      </c>
      <c r="I295" s="6">
        <v>42430</v>
      </c>
      <c r="J295" s="5">
        <v>-5.7692658250284398E-2</v>
      </c>
      <c r="K295" s="5">
        <f t="shared" si="26"/>
        <v>0</v>
      </c>
      <c r="L295" s="5">
        <f t="shared" si="27"/>
        <v>0</v>
      </c>
    </row>
    <row r="296" spans="1:12" x14ac:dyDescent="0.25">
      <c r="A296" s="2">
        <v>42431</v>
      </c>
      <c r="B296" s="1">
        <v>195.96474599999999</v>
      </c>
      <c r="C296" s="1">
        <f t="shared" si="29"/>
        <v>207.03258199999999</v>
      </c>
      <c r="D296" s="1">
        <f t="shared" si="28"/>
        <v>-5.3459392203300642E-2</v>
      </c>
      <c r="E296" s="4">
        <v>42431</v>
      </c>
      <c r="F296" s="3">
        <v>-5.5839901139913203E-2</v>
      </c>
      <c r="G296" s="3">
        <f t="shared" si="24"/>
        <v>2.3805089366125617E-3</v>
      </c>
      <c r="H296" s="3">
        <f t="shared" si="25"/>
        <v>2.3805089366125617E-3</v>
      </c>
      <c r="I296" s="6">
        <v>42431</v>
      </c>
      <c r="J296" s="5">
        <v>-5.34593922033006E-2</v>
      </c>
      <c r="K296" s="5">
        <f t="shared" si="26"/>
        <v>0</v>
      </c>
      <c r="L296" s="5">
        <f t="shared" si="27"/>
        <v>0</v>
      </c>
    </row>
    <row r="297" spans="1:12" x14ac:dyDescent="0.25">
      <c r="A297" s="2">
        <v>42432</v>
      </c>
      <c r="B297" s="1">
        <v>196.73284799999999</v>
      </c>
      <c r="C297" s="1">
        <f t="shared" si="29"/>
        <v>207.03258199999999</v>
      </c>
      <c r="D297" s="1">
        <f t="shared" si="28"/>
        <v>-4.9749338488180576E-2</v>
      </c>
      <c r="E297" s="4">
        <v>42432</v>
      </c>
      <c r="F297" s="3">
        <v>-5.1964641356034097E-2</v>
      </c>
      <c r="G297" s="3">
        <f t="shared" si="24"/>
        <v>2.2153028678535205E-3</v>
      </c>
      <c r="H297" s="3">
        <f t="shared" si="25"/>
        <v>2.2153028678535205E-3</v>
      </c>
      <c r="I297" s="6">
        <v>42432</v>
      </c>
      <c r="J297" s="5">
        <v>-4.97493384881805E-2</v>
      </c>
      <c r="K297" s="5">
        <f t="shared" si="26"/>
        <v>7.6327832942979512E-17</v>
      </c>
      <c r="L297" s="5">
        <f t="shared" si="27"/>
        <v>7.6327832942979512E-17</v>
      </c>
    </row>
    <row r="298" spans="1:12" x14ac:dyDescent="0.25">
      <c r="A298" s="2">
        <v>42433</v>
      </c>
      <c r="B298" s="1">
        <v>197.372928</v>
      </c>
      <c r="C298" s="1">
        <f t="shared" si="29"/>
        <v>207.03258199999999</v>
      </c>
      <c r="D298" s="1">
        <f t="shared" si="28"/>
        <v>-4.6657651209701813E-2</v>
      </c>
      <c r="E298" s="4">
        <v>42433</v>
      </c>
      <c r="F298" s="3">
        <v>-4.8735283429006897E-2</v>
      </c>
      <c r="G298" s="3">
        <f t="shared" si="24"/>
        <v>2.0776322193050839E-3</v>
      </c>
      <c r="H298" s="3">
        <f t="shared" si="25"/>
        <v>2.0776322193050839E-3</v>
      </c>
      <c r="I298" s="6">
        <v>42433</v>
      </c>
      <c r="J298" s="5">
        <v>-4.6657651209701799E-2</v>
      </c>
      <c r="K298" s="5">
        <f t="shared" si="26"/>
        <v>0</v>
      </c>
      <c r="L298" s="5">
        <f t="shared" si="27"/>
        <v>0</v>
      </c>
    </row>
    <row r="299" spans="1:12" x14ac:dyDescent="0.25">
      <c r="A299" s="2">
        <v>42436</v>
      </c>
      <c r="B299" s="1">
        <v>197.53049100000001</v>
      </c>
      <c r="C299" s="1">
        <f t="shared" si="29"/>
        <v>207.03258199999999</v>
      </c>
      <c r="D299" s="1">
        <f t="shared" si="28"/>
        <v>-4.5896597087312467E-2</v>
      </c>
      <c r="E299" s="4">
        <v>42436</v>
      </c>
      <c r="F299" s="3">
        <v>-4.7940340104647101E-2</v>
      </c>
      <c r="G299" s="3">
        <f t="shared" si="24"/>
        <v>2.0437430173346344E-3</v>
      </c>
      <c r="H299" s="3">
        <f t="shared" si="25"/>
        <v>2.0437430173346344E-3</v>
      </c>
      <c r="I299" s="6">
        <v>42436</v>
      </c>
      <c r="J299" s="5">
        <v>-4.5896597087312398E-2</v>
      </c>
      <c r="K299" s="5">
        <f t="shared" si="26"/>
        <v>6.9388939039072284E-17</v>
      </c>
      <c r="L299" s="5">
        <f t="shared" si="27"/>
        <v>6.9388939039072284E-17</v>
      </c>
    </row>
    <row r="300" spans="1:12" x14ac:dyDescent="0.25">
      <c r="A300" s="2">
        <v>42437</v>
      </c>
      <c r="B300" s="1">
        <v>195.37389200000001</v>
      </c>
      <c r="C300" s="1">
        <f t="shared" si="29"/>
        <v>207.03258199999999</v>
      </c>
      <c r="D300" s="1">
        <f t="shared" si="28"/>
        <v>-5.6313310143617776E-2</v>
      </c>
      <c r="E300" s="4">
        <v>42437</v>
      </c>
      <c r="F300" s="3">
        <v>-5.8820902028263997E-2</v>
      </c>
      <c r="G300" s="3">
        <f t="shared" si="24"/>
        <v>2.5075918846462208E-3</v>
      </c>
      <c r="H300" s="3">
        <f t="shared" si="25"/>
        <v>2.5075918846462208E-3</v>
      </c>
      <c r="I300" s="6">
        <v>42437</v>
      </c>
      <c r="J300" s="5">
        <v>-5.6313310143617699E-2</v>
      </c>
      <c r="K300" s="5">
        <f t="shared" si="26"/>
        <v>7.6327832942979512E-17</v>
      </c>
      <c r="L300" s="5">
        <f t="shared" si="27"/>
        <v>7.6327832942979512E-17</v>
      </c>
    </row>
    <row r="301" spans="1:12" x14ac:dyDescent="0.25">
      <c r="A301" s="2">
        <v>42438</v>
      </c>
      <c r="B301" s="1">
        <v>196.338955</v>
      </c>
      <c r="C301" s="1">
        <f t="shared" si="29"/>
        <v>207.03258199999999</v>
      </c>
      <c r="D301" s="1">
        <f t="shared" si="28"/>
        <v>-5.1651903756868532E-2</v>
      </c>
      <c r="E301" s="4">
        <v>42438</v>
      </c>
      <c r="F301" s="3">
        <v>-5.3951926510937297E-2</v>
      </c>
      <c r="G301" s="3">
        <f t="shared" si="24"/>
        <v>2.3000227540687646E-3</v>
      </c>
      <c r="H301" s="3">
        <f t="shared" si="25"/>
        <v>2.3000227540687646E-3</v>
      </c>
      <c r="I301" s="6">
        <v>42438</v>
      </c>
      <c r="J301" s="5">
        <v>-5.1651903756868602E-2</v>
      </c>
      <c r="K301" s="5">
        <f t="shared" si="26"/>
        <v>-6.9388939039072284E-17</v>
      </c>
      <c r="L301" s="5">
        <f t="shared" si="27"/>
        <v>6.9388939039072284E-17</v>
      </c>
    </row>
    <row r="302" spans="1:12" x14ac:dyDescent="0.25">
      <c r="A302" s="2">
        <v>42439</v>
      </c>
      <c r="B302" s="1">
        <v>196.49650299999999</v>
      </c>
      <c r="C302" s="1">
        <f t="shared" si="29"/>
        <v>207.03258199999999</v>
      </c>
      <c r="D302" s="1">
        <f t="shared" si="28"/>
        <v>-5.0890922086843322E-2</v>
      </c>
      <c r="E302" s="4">
        <v>42439</v>
      </c>
      <c r="F302" s="3">
        <v>-5.3157058865194201E-2</v>
      </c>
      <c r="G302" s="3">
        <f t="shared" si="24"/>
        <v>2.2661367783508787E-3</v>
      </c>
      <c r="H302" s="3">
        <f t="shared" si="25"/>
        <v>2.2661367783508787E-3</v>
      </c>
      <c r="I302" s="6">
        <v>42439</v>
      </c>
      <c r="J302" s="5">
        <v>-5.0890922086843302E-2</v>
      </c>
      <c r="K302" s="5">
        <f t="shared" si="26"/>
        <v>0</v>
      </c>
      <c r="L302" s="5">
        <f t="shared" si="27"/>
        <v>0</v>
      </c>
    </row>
    <row r="303" spans="1:12" x14ac:dyDescent="0.25">
      <c r="A303" s="2">
        <v>42440</v>
      </c>
      <c r="B303" s="1">
        <v>199.66739100000001</v>
      </c>
      <c r="C303" s="1">
        <f t="shared" si="29"/>
        <v>207.03258199999999</v>
      </c>
      <c r="D303" s="1">
        <f t="shared" si="28"/>
        <v>-3.5575033305627141E-2</v>
      </c>
      <c r="E303" s="4">
        <v>42440</v>
      </c>
      <c r="F303" s="3">
        <v>-3.7159164385574199E-2</v>
      </c>
      <c r="G303" s="3">
        <f t="shared" si="24"/>
        <v>1.5841310799470584E-3</v>
      </c>
      <c r="H303" s="3">
        <f t="shared" si="25"/>
        <v>1.5841310799470584E-3</v>
      </c>
      <c r="I303" s="6">
        <v>42440</v>
      </c>
      <c r="J303" s="5">
        <v>-3.5575033305627099E-2</v>
      </c>
      <c r="K303" s="5">
        <f t="shared" si="26"/>
        <v>0</v>
      </c>
      <c r="L303" s="5">
        <f t="shared" si="27"/>
        <v>0</v>
      </c>
    </row>
    <row r="304" spans="1:12" x14ac:dyDescent="0.25">
      <c r="A304" s="2">
        <v>42443</v>
      </c>
      <c r="B304" s="1">
        <v>199.41136299999999</v>
      </c>
      <c r="C304" s="1">
        <f t="shared" si="29"/>
        <v>207.03258199999999</v>
      </c>
      <c r="D304" s="1">
        <f t="shared" si="28"/>
        <v>-3.6811688896388285E-2</v>
      </c>
      <c r="E304" s="4">
        <v>42443</v>
      </c>
      <c r="F304" s="3">
        <v>-3.8450887375420802E-2</v>
      </c>
      <c r="G304" s="3">
        <f t="shared" si="24"/>
        <v>1.6391984790325165E-3</v>
      </c>
      <c r="H304" s="3">
        <f t="shared" si="25"/>
        <v>1.6391984790325165E-3</v>
      </c>
      <c r="I304" s="6">
        <v>42443</v>
      </c>
      <c r="J304" s="5">
        <v>-3.6811688896388299E-2</v>
      </c>
      <c r="K304" s="5">
        <f t="shared" si="26"/>
        <v>0</v>
      </c>
      <c r="L304" s="5">
        <f t="shared" si="27"/>
        <v>0</v>
      </c>
    </row>
    <row r="305" spans="1:12" x14ac:dyDescent="0.25">
      <c r="A305" s="2">
        <v>42444</v>
      </c>
      <c r="B305" s="1">
        <v>199.08639400000001</v>
      </c>
      <c r="C305" s="1">
        <f t="shared" si="29"/>
        <v>207.03258199999999</v>
      </c>
      <c r="D305" s="1">
        <f t="shared" si="28"/>
        <v>-3.8381340382452354E-2</v>
      </c>
      <c r="E305" s="4">
        <v>42444</v>
      </c>
      <c r="F305" s="3">
        <v>-4.0090434332344903E-2</v>
      </c>
      <c r="G305" s="3">
        <f t="shared" si="24"/>
        <v>1.7090939498925484E-3</v>
      </c>
      <c r="H305" s="3">
        <f t="shared" si="25"/>
        <v>1.7090939498925484E-3</v>
      </c>
      <c r="I305" s="6">
        <v>42444</v>
      </c>
      <c r="J305" s="5">
        <v>-3.8381340382452299E-2</v>
      </c>
      <c r="K305" s="5">
        <f t="shared" si="26"/>
        <v>5.5511151231257827E-17</v>
      </c>
      <c r="L305" s="5">
        <f t="shared" si="27"/>
        <v>5.5511151231257827E-17</v>
      </c>
    </row>
    <row r="306" spans="1:12" x14ac:dyDescent="0.25">
      <c r="A306" s="2">
        <v>42445</v>
      </c>
      <c r="B306" s="1">
        <v>200.23854700000001</v>
      </c>
      <c r="C306" s="1">
        <f t="shared" si="29"/>
        <v>207.03258199999999</v>
      </c>
      <c r="D306" s="1">
        <f t="shared" si="28"/>
        <v>-3.2816259809772264E-2</v>
      </c>
      <c r="E306" s="4">
        <v>42445</v>
      </c>
      <c r="F306" s="3">
        <v>-3.4277544656526202E-2</v>
      </c>
      <c r="G306" s="3">
        <f t="shared" si="24"/>
        <v>1.461284846753938E-3</v>
      </c>
      <c r="H306" s="3">
        <f t="shared" si="25"/>
        <v>1.461284846753938E-3</v>
      </c>
      <c r="I306" s="6">
        <v>42445</v>
      </c>
      <c r="J306" s="5">
        <v>-3.2816259809772201E-2</v>
      </c>
      <c r="K306" s="5">
        <f t="shared" si="26"/>
        <v>6.2450045135165055E-17</v>
      </c>
      <c r="L306" s="5">
        <f t="shared" si="27"/>
        <v>6.2450045135165055E-17</v>
      </c>
    </row>
    <row r="307" spans="1:12" x14ac:dyDescent="0.25">
      <c r="A307" s="2">
        <v>42446</v>
      </c>
      <c r="B307" s="1">
        <v>201.50887900000001</v>
      </c>
      <c r="C307" s="1">
        <f t="shared" si="29"/>
        <v>207.03258199999999</v>
      </c>
      <c r="D307" s="1">
        <f t="shared" si="28"/>
        <v>-2.6680356041736384E-2</v>
      </c>
      <c r="E307" s="4">
        <v>42446</v>
      </c>
      <c r="F307" s="3">
        <v>-2.7868413432060399E-2</v>
      </c>
      <c r="G307" s="3">
        <f t="shared" si="24"/>
        <v>1.1880573903240155E-3</v>
      </c>
      <c r="H307" s="3">
        <f t="shared" si="25"/>
        <v>1.1880573903240155E-3</v>
      </c>
      <c r="I307" s="6">
        <v>42446</v>
      </c>
      <c r="J307" s="5">
        <v>-2.6680356041736498E-2</v>
      </c>
      <c r="K307" s="5">
        <f t="shared" si="26"/>
        <v>-1.1449174941446927E-16</v>
      </c>
      <c r="L307" s="5">
        <f t="shared" si="27"/>
        <v>1.1449174941446927E-16</v>
      </c>
    </row>
    <row r="308" spans="1:12" x14ac:dyDescent="0.25">
      <c r="A308" s="2">
        <v>42447</v>
      </c>
      <c r="B308" s="1">
        <v>202.30074500000001</v>
      </c>
      <c r="C308" s="1">
        <f t="shared" si="29"/>
        <v>207.03258199999999</v>
      </c>
      <c r="D308" s="1">
        <f t="shared" si="28"/>
        <v>-2.2855518461340471E-2</v>
      </c>
      <c r="E308" s="4">
        <v>42447</v>
      </c>
      <c r="F308" s="3">
        <v>-2.38732585385419E-2</v>
      </c>
      <c r="G308" s="3">
        <f t="shared" si="24"/>
        <v>1.0177400772014289E-3</v>
      </c>
      <c r="H308" s="3">
        <f t="shared" si="25"/>
        <v>1.0177400772014289E-3</v>
      </c>
      <c r="I308" s="6">
        <v>42447</v>
      </c>
      <c r="J308" s="5">
        <v>-2.2855518461340402E-2</v>
      </c>
      <c r="K308" s="5">
        <f t="shared" si="26"/>
        <v>6.9388939039072284E-17</v>
      </c>
      <c r="L308" s="5">
        <f t="shared" si="27"/>
        <v>6.9388939039072284E-17</v>
      </c>
    </row>
    <row r="309" spans="1:12" x14ac:dyDescent="0.25">
      <c r="A309" s="2">
        <v>42450</v>
      </c>
      <c r="B309" s="1">
        <v>202.58778799999999</v>
      </c>
      <c r="C309" s="1">
        <f t="shared" si="29"/>
        <v>207.03258199999999</v>
      </c>
      <c r="D309" s="1">
        <f t="shared" si="28"/>
        <v>-2.1469055532524838E-2</v>
      </c>
      <c r="E309" s="4">
        <v>42450</v>
      </c>
      <c r="F309" s="3">
        <v>-2.2425057395798E-2</v>
      </c>
      <c r="G309" s="3">
        <f t="shared" si="24"/>
        <v>9.5600186327316275E-4</v>
      </c>
      <c r="H309" s="3">
        <f t="shared" si="25"/>
        <v>9.5600186327316275E-4</v>
      </c>
      <c r="I309" s="6">
        <v>42450</v>
      </c>
      <c r="J309" s="5">
        <v>-2.14690555325249E-2</v>
      </c>
      <c r="K309" s="5">
        <f t="shared" si="26"/>
        <v>-6.2450045135165055E-17</v>
      </c>
      <c r="L309" s="5">
        <f t="shared" si="27"/>
        <v>6.2450045135165055E-17</v>
      </c>
    </row>
    <row r="310" spans="1:12" x14ac:dyDescent="0.25">
      <c r="A310" s="2">
        <v>42451</v>
      </c>
      <c r="B310" s="1">
        <v>202.47890699999999</v>
      </c>
      <c r="C310" s="1">
        <f t="shared" si="29"/>
        <v>207.03258199999999</v>
      </c>
      <c r="D310" s="1">
        <f t="shared" si="28"/>
        <v>-2.1994967922488638E-2</v>
      </c>
      <c r="E310" s="4">
        <v>42451</v>
      </c>
      <c r="F310" s="3">
        <v>-2.29743882926432E-2</v>
      </c>
      <c r="G310" s="3">
        <f t="shared" si="24"/>
        <v>9.7942037015456146E-4</v>
      </c>
      <c r="H310" s="3">
        <f t="shared" si="25"/>
        <v>9.7942037015456146E-4</v>
      </c>
      <c r="I310" s="6">
        <v>42451</v>
      </c>
      <c r="J310" s="5">
        <v>-2.1994967922488701E-2</v>
      </c>
      <c r="K310" s="5">
        <f t="shared" si="26"/>
        <v>-6.2450045135165055E-17</v>
      </c>
      <c r="L310" s="5">
        <f t="shared" si="27"/>
        <v>6.2450045135165055E-17</v>
      </c>
    </row>
    <row r="311" spans="1:12" x14ac:dyDescent="0.25">
      <c r="A311" s="2">
        <v>42452</v>
      </c>
      <c r="B311" s="1">
        <v>201.14265</v>
      </c>
      <c r="C311" s="1">
        <f t="shared" si="29"/>
        <v>207.03258199999999</v>
      </c>
      <c r="D311" s="1">
        <f t="shared" si="28"/>
        <v>-2.8449299830497151E-2</v>
      </c>
      <c r="E311" s="4">
        <v>42452</v>
      </c>
      <c r="F311" s="3">
        <v>-2.9716127037011701E-2</v>
      </c>
      <c r="G311" s="3">
        <f t="shared" si="24"/>
        <v>1.2668272065145501E-3</v>
      </c>
      <c r="H311" s="3">
        <f t="shared" si="25"/>
        <v>1.2668272065145501E-3</v>
      </c>
      <c r="I311" s="6">
        <v>42452</v>
      </c>
      <c r="J311" s="5">
        <v>-2.84492998304972E-2</v>
      </c>
      <c r="K311" s="5">
        <f t="shared" si="26"/>
        <v>-4.8572257327350599E-17</v>
      </c>
      <c r="L311" s="5">
        <f t="shared" si="27"/>
        <v>4.8572257327350599E-17</v>
      </c>
    </row>
    <row r="312" spans="1:12" x14ac:dyDescent="0.25">
      <c r="A312" s="2">
        <v>42453</v>
      </c>
      <c r="B312" s="1">
        <v>201.05355399999999</v>
      </c>
      <c r="C312" s="1">
        <f t="shared" si="29"/>
        <v>207.03258199999999</v>
      </c>
      <c r="D312" s="1">
        <f t="shared" si="28"/>
        <v>-2.8879647552287203E-2</v>
      </c>
      <c r="E312" s="4">
        <v>42453</v>
      </c>
      <c r="F312" s="3">
        <v>-3.0165637838577699E-2</v>
      </c>
      <c r="G312" s="3">
        <f t="shared" si="24"/>
        <v>1.2859902862904955E-3</v>
      </c>
      <c r="H312" s="3">
        <f t="shared" si="25"/>
        <v>1.2859902862904955E-3</v>
      </c>
      <c r="I312" s="6">
        <v>42453</v>
      </c>
      <c r="J312" s="5">
        <v>-2.88796475522872E-2</v>
      </c>
      <c r="K312" s="5">
        <f t="shared" si="26"/>
        <v>0</v>
      </c>
      <c r="L312" s="5">
        <f t="shared" si="27"/>
        <v>0</v>
      </c>
    </row>
    <row r="313" spans="1:12" x14ac:dyDescent="0.25">
      <c r="A313" s="2">
        <v>42457</v>
      </c>
      <c r="B313" s="1">
        <v>201.17234300000001</v>
      </c>
      <c r="C313" s="1">
        <f t="shared" si="29"/>
        <v>207.03258199999999</v>
      </c>
      <c r="D313" s="1">
        <f t="shared" si="28"/>
        <v>-2.8305877960793528E-2</v>
      </c>
      <c r="E313" s="4">
        <v>42457</v>
      </c>
      <c r="F313" s="3">
        <v>-2.9566318692855899E-2</v>
      </c>
      <c r="G313" s="3">
        <f t="shared" si="24"/>
        <v>1.2604407320623706E-3</v>
      </c>
      <c r="H313" s="3">
        <f t="shared" si="25"/>
        <v>1.2604407320623706E-3</v>
      </c>
      <c r="I313" s="6">
        <v>42457</v>
      </c>
      <c r="J313" s="5">
        <v>-2.83058779607935E-2</v>
      </c>
      <c r="K313" s="5">
        <f t="shared" si="26"/>
        <v>2.7755575615628914E-17</v>
      </c>
      <c r="L313" s="5">
        <f t="shared" si="27"/>
        <v>2.7755575615628914E-17</v>
      </c>
    </row>
    <row r="314" spans="1:12" x14ac:dyDescent="0.25">
      <c r="A314" s="2">
        <v>42458</v>
      </c>
      <c r="B314" s="1">
        <v>203.033207</v>
      </c>
      <c r="C314" s="1">
        <f t="shared" si="29"/>
        <v>207.03258199999999</v>
      </c>
      <c r="D314" s="1">
        <f t="shared" si="28"/>
        <v>-1.9317611563188574E-2</v>
      </c>
      <c r="E314" s="4">
        <v>42458</v>
      </c>
      <c r="F314" s="3">
        <v>-2.0177811147675102E-2</v>
      </c>
      <c r="G314" s="3">
        <f t="shared" si="24"/>
        <v>8.6019958448652761E-4</v>
      </c>
      <c r="H314" s="3">
        <f t="shared" si="25"/>
        <v>8.6019958448652761E-4</v>
      </c>
      <c r="I314" s="6">
        <v>42458</v>
      </c>
      <c r="J314" s="5">
        <v>-1.9317611563188699E-2</v>
      </c>
      <c r="K314" s="5">
        <f t="shared" si="26"/>
        <v>-1.2490009027033011E-16</v>
      </c>
      <c r="L314" s="5">
        <f t="shared" si="27"/>
        <v>1.2490009027033011E-16</v>
      </c>
    </row>
    <row r="315" spans="1:12" x14ac:dyDescent="0.25">
      <c r="A315" s="2">
        <v>42459</v>
      </c>
      <c r="B315" s="1">
        <v>203.92406</v>
      </c>
      <c r="C315" s="1">
        <f t="shared" si="29"/>
        <v>207.03258199999999</v>
      </c>
      <c r="D315" s="1">
        <f t="shared" si="28"/>
        <v>-1.5014651172152187E-2</v>
      </c>
      <c r="E315" s="4">
        <v>42459</v>
      </c>
      <c r="F315" s="3">
        <v>-1.56832429728129E-2</v>
      </c>
      <c r="G315" s="3">
        <f t="shared" si="24"/>
        <v>6.6859180066071271E-4</v>
      </c>
      <c r="H315" s="3">
        <f t="shared" si="25"/>
        <v>6.6859180066071271E-4</v>
      </c>
      <c r="I315" s="6">
        <v>42459</v>
      </c>
      <c r="J315" s="5">
        <v>-1.5014651172152199E-2</v>
      </c>
      <c r="K315" s="5">
        <f t="shared" si="26"/>
        <v>0</v>
      </c>
      <c r="L315" s="5">
        <f t="shared" si="27"/>
        <v>0</v>
      </c>
    </row>
    <row r="316" spans="1:12" x14ac:dyDescent="0.25">
      <c r="A316" s="2">
        <v>42460</v>
      </c>
      <c r="B316" s="1">
        <v>203.429147</v>
      </c>
      <c r="C316" s="1">
        <f>IF(B316&gt;C315,B316,C315)</f>
        <v>207.03258199999999</v>
      </c>
      <c r="D316" s="1">
        <f t="shared" si="28"/>
        <v>-1.7405158961887414E-2</v>
      </c>
      <c r="E316" s="4">
        <v>42460</v>
      </c>
      <c r="F316" s="3">
        <v>-1.8180198384228199E-2</v>
      </c>
      <c r="G316" s="3">
        <f t="shared" si="24"/>
        <v>7.7503942234078554E-4</v>
      </c>
      <c r="H316" s="3">
        <f>ABS(G316)</f>
        <v>7.7503942234078554E-4</v>
      </c>
      <c r="I316" s="6">
        <v>42460</v>
      </c>
      <c r="J316" s="5">
        <v>-1.74051589618874E-2</v>
      </c>
      <c r="K316" s="5">
        <f t="shared" si="26"/>
        <v>0</v>
      </c>
      <c r="L316" s="5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abSelected="1" workbookViewId="0">
      <selection activeCell="I11" sqref="I11"/>
    </sheetView>
  </sheetViews>
  <sheetFormatPr defaultRowHeight="13.8" x14ac:dyDescent="0.25"/>
  <cols>
    <col min="1" max="1" width="9.59765625" customWidth="1"/>
    <col min="3" max="3" width="9.59765625" customWidth="1"/>
    <col min="5" max="5" width="9.796875" customWidth="1"/>
    <col min="6" max="6" width="1.69921875" customWidth="1"/>
    <col min="7" max="7" width="11.19921875" customWidth="1"/>
    <col min="9" max="9" width="10.296875" customWidth="1"/>
    <col min="10" max="10" width="10.796875" customWidth="1"/>
  </cols>
  <sheetData>
    <row r="3" spans="1:10" s="9" customFormat="1" x14ac:dyDescent="0.25">
      <c r="A3" s="9" t="s">
        <v>12</v>
      </c>
      <c r="B3" s="9" t="s">
        <v>11</v>
      </c>
      <c r="C3" s="9" t="s">
        <v>13</v>
      </c>
      <c r="D3" s="9" t="s">
        <v>14</v>
      </c>
      <c r="E3" s="9" t="s">
        <v>15</v>
      </c>
      <c r="G3" s="9" t="s">
        <v>19</v>
      </c>
      <c r="H3" s="9" t="s">
        <v>20</v>
      </c>
      <c r="I3" s="9" t="s">
        <v>14</v>
      </c>
      <c r="J3" s="9" t="s">
        <v>15</v>
      </c>
    </row>
    <row r="4" spans="1:10" x14ac:dyDescent="0.25">
      <c r="A4" s="8">
        <f>spy!A4</f>
        <v>42006</v>
      </c>
      <c r="B4">
        <f>spy!B4</f>
        <v>198.20658299999999</v>
      </c>
      <c r="C4">
        <f>B4</f>
        <v>198.20658299999999</v>
      </c>
      <c r="D4">
        <f>(B4-C4)/C4</f>
        <v>0</v>
      </c>
      <c r="E4">
        <f>D4*D4</f>
        <v>0</v>
      </c>
      <c r="G4">
        <f>B4/B$4</f>
        <v>1</v>
      </c>
      <c r="H4">
        <f>G4</f>
        <v>1</v>
      </c>
      <c r="I4">
        <f>(G4-H4)/H4</f>
        <v>0</v>
      </c>
      <c r="J4">
        <f>I4*I4</f>
        <v>0</v>
      </c>
    </row>
    <row r="5" spans="1:10" x14ac:dyDescent="0.25">
      <c r="A5" s="8">
        <f>spy!A5</f>
        <v>42009</v>
      </c>
      <c r="B5">
        <f>spy!B5</f>
        <v>194.62704400000001</v>
      </c>
      <c r="C5">
        <f>IF(B5&gt;C4,B5,C4)</f>
        <v>198.20658299999999</v>
      </c>
      <c r="D5">
        <f t="shared" ref="D5:D23" si="0">(B5-C5)/C5</f>
        <v>-1.805963730276296E-2</v>
      </c>
      <c r="E5">
        <f t="shared" ref="E5:E23" si="1">D5*D5</f>
        <v>3.2615049950734742E-4</v>
      </c>
      <c r="G5">
        <f t="shared" ref="G5:G23" si="2">B5/B$4</f>
        <v>0.98194036269723706</v>
      </c>
      <c r="H5">
        <f>IF(G5&gt;H4,G5,H4)</f>
        <v>1</v>
      </c>
      <c r="I5">
        <f>(G5-H5)/H5</f>
        <v>-1.8059637302762943E-2</v>
      </c>
      <c r="J5">
        <f t="shared" ref="J5:J23" si="3">I5*I5</f>
        <v>3.2615049950734677E-4</v>
      </c>
    </row>
    <row r="6" spans="1:10" x14ac:dyDescent="0.25">
      <c r="A6" s="8">
        <f>spy!A6</f>
        <v>42010</v>
      </c>
      <c r="B6">
        <f>spy!B6</f>
        <v>192.793858</v>
      </c>
      <c r="C6">
        <f t="shared" ref="C6:C23" si="4">IF(B6&gt;C5,B6,C5)</f>
        <v>198.20658299999999</v>
      </c>
      <c r="D6">
        <f t="shared" si="0"/>
        <v>-2.7308502664616315E-2</v>
      </c>
      <c r="E6">
        <f t="shared" si="1"/>
        <v>7.4575431778335644E-4</v>
      </c>
      <c r="G6">
        <f t="shared" si="2"/>
        <v>0.97269149733538374</v>
      </c>
      <c r="H6">
        <f t="shared" ref="H6:H23" si="5">IF(G6&gt;H5,G6,H5)</f>
        <v>1</v>
      </c>
      <c r="I6">
        <f t="shared" ref="I5:I23" si="6">(G6-H6)/H6</f>
        <v>-2.7308502664616263E-2</v>
      </c>
      <c r="J6">
        <f t="shared" si="3"/>
        <v>7.4575431778335351E-4</v>
      </c>
    </row>
    <row r="7" spans="1:10" x14ac:dyDescent="0.25">
      <c r="A7" s="8">
        <f>spy!A7</f>
        <v>42011</v>
      </c>
      <c r="B7">
        <f>spy!B7</f>
        <v>195.19629499999999</v>
      </c>
      <c r="C7">
        <f t="shared" si="4"/>
        <v>198.20658299999999</v>
      </c>
      <c r="D7">
        <f t="shared" si="0"/>
        <v>-1.5187628758021638E-2</v>
      </c>
      <c r="E7">
        <f t="shared" si="1"/>
        <v>2.3066406729148589E-4</v>
      </c>
      <c r="G7">
        <f t="shared" si="2"/>
        <v>0.9848123712419784</v>
      </c>
      <c r="H7">
        <f t="shared" si="5"/>
        <v>1</v>
      </c>
      <c r="I7">
        <f t="shared" si="6"/>
        <v>-1.5187628758021599E-2</v>
      </c>
      <c r="J7">
        <f t="shared" si="3"/>
        <v>2.3066406729148469E-4</v>
      </c>
    </row>
    <row r="8" spans="1:10" x14ac:dyDescent="0.25">
      <c r="A8" s="8">
        <f>spy!A8</f>
        <v>42012</v>
      </c>
      <c r="B8">
        <f>spy!B8</f>
        <v>198.66005799999999</v>
      </c>
      <c r="C8">
        <f t="shared" si="4"/>
        <v>198.66005799999999</v>
      </c>
      <c r="D8">
        <f t="shared" si="0"/>
        <v>0</v>
      </c>
      <c r="E8">
        <f t="shared" si="1"/>
        <v>0</v>
      </c>
      <c r="G8">
        <f t="shared" si="2"/>
        <v>1.0022878907104715</v>
      </c>
      <c r="H8">
        <f t="shared" si="5"/>
        <v>1.0022878907104715</v>
      </c>
      <c r="I8">
        <f t="shared" si="6"/>
        <v>0</v>
      </c>
      <c r="J8">
        <f t="shared" si="3"/>
        <v>0</v>
      </c>
    </row>
    <row r="9" spans="1:10" x14ac:dyDescent="0.25">
      <c r="A9" s="8">
        <f>spy!A9</f>
        <v>42013</v>
      </c>
      <c r="B9">
        <f>spy!B9</f>
        <v>197.068082</v>
      </c>
      <c r="C9">
        <f t="shared" si="4"/>
        <v>198.66005799999999</v>
      </c>
      <c r="D9">
        <f t="shared" si="0"/>
        <v>-8.0135685855884948E-3</v>
      </c>
      <c r="E9">
        <f t="shared" si="1"/>
        <v>6.4217281475930792E-5</v>
      </c>
      <c r="G9">
        <f t="shared" si="2"/>
        <v>0.99425598795575831</v>
      </c>
      <c r="H9">
        <f t="shared" si="5"/>
        <v>1.0022878907104715</v>
      </c>
      <c r="I9">
        <f t="shared" si="6"/>
        <v>-8.0135685855885208E-3</v>
      </c>
      <c r="J9">
        <f t="shared" si="3"/>
        <v>6.4217281475931212E-5</v>
      </c>
    </row>
    <row r="10" spans="1:10" x14ac:dyDescent="0.25">
      <c r="A10" s="8">
        <f>spy!A10</f>
        <v>42016</v>
      </c>
      <c r="B10">
        <f>spy!B10</f>
        <v>195.52433600000001</v>
      </c>
      <c r="C10">
        <f t="shared" si="4"/>
        <v>198.66005799999999</v>
      </c>
      <c r="D10">
        <f t="shared" si="0"/>
        <v>-1.5784360638815415E-2</v>
      </c>
      <c r="E10">
        <f t="shared" si="1"/>
        <v>2.4914604077618538E-4</v>
      </c>
      <c r="G10">
        <f t="shared" si="2"/>
        <v>0.98646741717957975</v>
      </c>
      <c r="H10">
        <f t="shared" si="5"/>
        <v>1.0022878907104715</v>
      </c>
      <c r="I10">
        <f t="shared" si="6"/>
        <v>-1.5784360638815498E-2</v>
      </c>
      <c r="J10">
        <f t="shared" si="3"/>
        <v>2.4914604077618798E-4</v>
      </c>
    </row>
    <row r="11" spans="1:10" x14ac:dyDescent="0.25">
      <c r="A11" s="8">
        <f>spy!A11</f>
        <v>42017</v>
      </c>
      <c r="B11">
        <f>spy!B11</f>
        <v>194.97438600000001</v>
      </c>
      <c r="C11">
        <f t="shared" si="4"/>
        <v>198.66005799999999</v>
      </c>
      <c r="D11">
        <f t="shared" si="0"/>
        <v>-1.8552657424473231E-2</v>
      </c>
      <c r="E11">
        <f t="shared" si="1"/>
        <v>3.4420109750986171E-4</v>
      </c>
      <c r="G11">
        <f t="shared" si="2"/>
        <v>0.98369278683342221</v>
      </c>
      <c r="H11">
        <f t="shared" si="5"/>
        <v>1.0022878907104715</v>
      </c>
      <c r="I11">
        <f t="shared" si="6"/>
        <v>-1.8552657424473311E-2</v>
      </c>
      <c r="J11">
        <f t="shared" si="3"/>
        <v>3.4420109750986464E-4</v>
      </c>
    </row>
    <row r="12" spans="1:10" x14ac:dyDescent="0.25">
      <c r="A12" s="8">
        <f>spy!A12</f>
        <v>42018</v>
      </c>
      <c r="B12">
        <f>spy!B12</f>
        <v>193.79728299999999</v>
      </c>
      <c r="C12">
        <f t="shared" si="4"/>
        <v>198.66005799999999</v>
      </c>
      <c r="D12">
        <f t="shared" si="0"/>
        <v>-2.4477869627924902E-2</v>
      </c>
      <c r="E12">
        <f t="shared" si="1"/>
        <v>5.9916610152168845E-4</v>
      </c>
      <c r="G12">
        <f t="shared" si="2"/>
        <v>0.9777540183920127</v>
      </c>
      <c r="H12">
        <f t="shared" si="5"/>
        <v>1.0022878907104715</v>
      </c>
      <c r="I12">
        <f t="shared" si="6"/>
        <v>-2.4477869627924965E-2</v>
      </c>
      <c r="J12">
        <f t="shared" si="3"/>
        <v>5.9916610152169149E-4</v>
      </c>
    </row>
    <row r="13" spans="1:10" x14ac:dyDescent="0.25">
      <c r="A13" s="8">
        <f>spy!A13</f>
        <v>42019</v>
      </c>
      <c r="B13">
        <f>spy!B13</f>
        <v>192.021985</v>
      </c>
      <c r="C13">
        <f t="shared" si="4"/>
        <v>198.66005799999999</v>
      </c>
      <c r="D13">
        <f t="shared" si="0"/>
        <v>-3.3414230655263333E-2</v>
      </c>
      <c r="E13">
        <f t="shared" si="1"/>
        <v>1.1165108102831399E-3</v>
      </c>
      <c r="G13">
        <f t="shared" si="2"/>
        <v>0.9687972119472944</v>
      </c>
      <c r="H13">
        <f t="shared" si="5"/>
        <v>1.0022878907104715</v>
      </c>
      <c r="I13">
        <f t="shared" si="6"/>
        <v>-3.3414230655263395E-2</v>
      </c>
      <c r="J13">
        <f t="shared" si="3"/>
        <v>1.116510810283144E-3</v>
      </c>
    </row>
    <row r="14" spans="1:10" x14ac:dyDescent="0.25">
      <c r="A14" s="8">
        <f>spy!A14</f>
        <v>42020</v>
      </c>
      <c r="B14">
        <f>spy!B14</f>
        <v>194.540212</v>
      </c>
      <c r="C14">
        <f t="shared" si="4"/>
        <v>198.66005799999999</v>
      </c>
      <c r="D14">
        <f t="shared" si="0"/>
        <v>-2.0738169723075364E-2</v>
      </c>
      <c r="E14">
        <f t="shared" si="1"/>
        <v>4.3007168346307972E-4</v>
      </c>
      <c r="G14">
        <f t="shared" si="2"/>
        <v>0.98150227432153447</v>
      </c>
      <c r="H14">
        <f t="shared" si="5"/>
        <v>1.0022878907104715</v>
      </c>
      <c r="I14">
        <f t="shared" si="6"/>
        <v>-2.0738169723075451E-2</v>
      </c>
      <c r="J14">
        <f t="shared" si="3"/>
        <v>4.3007168346308335E-4</v>
      </c>
    </row>
    <row r="15" spans="1:10" x14ac:dyDescent="0.25">
      <c r="A15" s="8">
        <f>spy!A15</f>
        <v>42024</v>
      </c>
      <c r="B15">
        <f>spy!B15</f>
        <v>194.955085</v>
      </c>
      <c r="C15">
        <f t="shared" si="4"/>
        <v>198.66005799999999</v>
      </c>
      <c r="D15">
        <f t="shared" si="0"/>
        <v>-1.8649813340938397E-2</v>
      </c>
      <c r="E15">
        <f t="shared" si="1"/>
        <v>3.478155376518438E-4</v>
      </c>
      <c r="G15">
        <f t="shared" si="2"/>
        <v>0.9835954086348383</v>
      </c>
      <c r="H15">
        <f t="shared" si="5"/>
        <v>1.0022878907104715</v>
      </c>
      <c r="I15">
        <f t="shared" si="6"/>
        <v>-1.864981334093847E-2</v>
      </c>
      <c r="J15">
        <f t="shared" si="3"/>
        <v>3.4781553765184651E-4</v>
      </c>
    </row>
    <row r="16" spans="1:10" x14ac:dyDescent="0.25">
      <c r="A16" s="8">
        <f>spy!A16</f>
        <v>42025</v>
      </c>
      <c r="B16">
        <f>spy!B16</f>
        <v>195.939224</v>
      </c>
      <c r="C16">
        <f t="shared" si="4"/>
        <v>198.66005799999999</v>
      </c>
      <c r="D16">
        <f t="shared" si="0"/>
        <v>-1.369592875081108E-2</v>
      </c>
      <c r="E16">
        <f t="shared" si="1"/>
        <v>1.8757846434729354E-4</v>
      </c>
      <c r="G16">
        <f t="shared" si="2"/>
        <v>0.98856062717150017</v>
      </c>
      <c r="H16">
        <f t="shared" si="5"/>
        <v>1.0022878907104715</v>
      </c>
      <c r="I16">
        <f t="shared" si="6"/>
        <v>-1.3695928750811097E-2</v>
      </c>
      <c r="J16">
        <f t="shared" si="3"/>
        <v>1.8757846434729403E-4</v>
      </c>
    </row>
    <row r="17" spans="1:10" x14ac:dyDescent="0.25">
      <c r="A17" s="8">
        <f>spy!A17</f>
        <v>42026</v>
      </c>
      <c r="B17">
        <f>spy!B17</f>
        <v>198.853037</v>
      </c>
      <c r="C17">
        <f t="shared" si="4"/>
        <v>198.853037</v>
      </c>
      <c r="D17">
        <f t="shared" si="0"/>
        <v>0</v>
      </c>
      <c r="E17">
        <f t="shared" si="1"/>
        <v>0</v>
      </c>
      <c r="G17">
        <f t="shared" si="2"/>
        <v>1.0032615162938356</v>
      </c>
      <c r="H17">
        <f t="shared" si="5"/>
        <v>1.0032615162938356</v>
      </c>
      <c r="I17">
        <f t="shared" si="6"/>
        <v>0</v>
      </c>
      <c r="J17">
        <f t="shared" si="3"/>
        <v>0</v>
      </c>
    </row>
    <row r="18" spans="1:10" x14ac:dyDescent="0.25">
      <c r="A18" s="8">
        <f>spy!A18</f>
        <v>42027</v>
      </c>
      <c r="B18">
        <f>spy!B18</f>
        <v>197.762766</v>
      </c>
      <c r="C18">
        <f t="shared" si="4"/>
        <v>198.853037</v>
      </c>
      <c r="D18">
        <f t="shared" si="0"/>
        <v>-5.4827978312445959E-3</v>
      </c>
      <c r="E18">
        <f t="shared" si="1"/>
        <v>3.0061072058300444E-5</v>
      </c>
      <c r="G18">
        <f t="shared" si="2"/>
        <v>0.99776083622812872</v>
      </c>
      <c r="H18">
        <f t="shared" si="5"/>
        <v>1.0032615162938356</v>
      </c>
      <c r="I18">
        <f t="shared" si="6"/>
        <v>-5.4827978312445092E-3</v>
      </c>
      <c r="J18">
        <f t="shared" si="3"/>
        <v>3.0061072058299495E-5</v>
      </c>
    </row>
    <row r="19" spans="1:10" x14ac:dyDescent="0.25">
      <c r="A19" s="8">
        <f>spy!A19</f>
        <v>42030</v>
      </c>
      <c r="B19">
        <f>spy!B19</f>
        <v>198.22588400000001</v>
      </c>
      <c r="C19">
        <f t="shared" si="4"/>
        <v>198.853037</v>
      </c>
      <c r="D19">
        <f t="shared" si="0"/>
        <v>-3.1538517563601139E-3</v>
      </c>
      <c r="E19">
        <f t="shared" si="1"/>
        <v>9.9467809010957751E-6</v>
      </c>
      <c r="G19">
        <f t="shared" si="2"/>
        <v>1.000097378198584</v>
      </c>
      <c r="H19">
        <f t="shared" si="5"/>
        <v>1.0032615162938356</v>
      </c>
      <c r="I19">
        <f t="shared" si="6"/>
        <v>-3.1538517563599131E-3</v>
      </c>
      <c r="J19">
        <f t="shared" si="3"/>
        <v>9.946780901094508E-6</v>
      </c>
    </row>
    <row r="20" spans="1:10" x14ac:dyDescent="0.25">
      <c r="A20" s="8">
        <f>spy!A20</f>
        <v>42031</v>
      </c>
      <c r="B20">
        <f>spy!B20</f>
        <v>195.61118200000001</v>
      </c>
      <c r="C20">
        <f t="shared" si="4"/>
        <v>198.853037</v>
      </c>
      <c r="D20">
        <f t="shared" si="0"/>
        <v>-1.6302768360535458E-2</v>
      </c>
      <c r="E20">
        <f t="shared" si="1"/>
        <v>2.6578025621727599E-4</v>
      </c>
      <c r="G20">
        <f t="shared" si="2"/>
        <v>0.98690557618865782</v>
      </c>
      <c r="H20">
        <f t="shared" si="5"/>
        <v>1.0032615162938356</v>
      </c>
      <c r="I20">
        <f t="shared" si="6"/>
        <v>-1.6302768360535309E-2</v>
      </c>
      <c r="J20">
        <f t="shared" si="3"/>
        <v>2.6578025621727111E-4</v>
      </c>
    </row>
    <row r="21" spans="1:10" x14ac:dyDescent="0.25">
      <c r="A21" s="8">
        <f>spy!A21</f>
        <v>42032</v>
      </c>
      <c r="B21">
        <f>spy!B21</f>
        <v>193.102599</v>
      </c>
      <c r="C21">
        <f t="shared" si="4"/>
        <v>198.853037</v>
      </c>
      <c r="D21">
        <f t="shared" si="0"/>
        <v>-2.8918029549631685E-2</v>
      </c>
      <c r="E21">
        <f t="shared" si="1"/>
        <v>8.3625243303337132E-4</v>
      </c>
      <c r="G21">
        <f t="shared" si="2"/>
        <v>0.97424917011964229</v>
      </c>
      <c r="H21">
        <f t="shared" si="5"/>
        <v>1.0032615162938356</v>
      </c>
      <c r="I21">
        <f t="shared" si="6"/>
        <v>-2.8918029549631605E-2</v>
      </c>
      <c r="J21">
        <f t="shared" si="3"/>
        <v>8.3625243303336676E-4</v>
      </c>
    </row>
    <row r="22" spans="1:10" x14ac:dyDescent="0.25">
      <c r="A22" s="8">
        <f>spy!A22</f>
        <v>42033</v>
      </c>
      <c r="B22">
        <f>spy!B22</f>
        <v>194.88755399999999</v>
      </c>
      <c r="C22">
        <f t="shared" si="4"/>
        <v>198.853037</v>
      </c>
      <c r="D22">
        <f t="shared" si="0"/>
        <v>-1.9941777404184208E-2</v>
      </c>
      <c r="E22">
        <f t="shared" si="1"/>
        <v>3.9767448603803186E-4</v>
      </c>
      <c r="G22">
        <f t="shared" si="2"/>
        <v>0.98325469845771973</v>
      </c>
      <c r="H22">
        <f t="shared" si="5"/>
        <v>1.0032615162938356</v>
      </c>
      <c r="I22">
        <f t="shared" si="6"/>
        <v>-1.9941777404184118E-2</v>
      </c>
      <c r="J22">
        <f t="shared" si="3"/>
        <v>3.9767448603802823E-4</v>
      </c>
    </row>
    <row r="23" spans="1:10" x14ac:dyDescent="0.25">
      <c r="A23" s="8">
        <f>spy!A23</f>
        <v>42034</v>
      </c>
      <c r="B23">
        <f>spy!B23</f>
        <v>192.436859</v>
      </c>
      <c r="C23">
        <f t="shared" si="4"/>
        <v>198.853037</v>
      </c>
      <c r="D23">
        <f t="shared" si="0"/>
        <v>-3.2265929134388839E-2</v>
      </c>
      <c r="E23">
        <f t="shared" si="1"/>
        <v>1.0410901829054026E-3</v>
      </c>
      <c r="G23">
        <f t="shared" si="2"/>
        <v>0.97089035130583934</v>
      </c>
      <c r="H23">
        <f t="shared" si="5"/>
        <v>1.0032615162938356</v>
      </c>
      <c r="I23">
        <f t="shared" si="6"/>
        <v>-3.2265929134388749E-2</v>
      </c>
      <c r="J23">
        <f t="shared" si="3"/>
        <v>1.0410901829053967E-3</v>
      </c>
    </row>
    <row r="25" spans="1:10" x14ac:dyDescent="0.25">
      <c r="A25" t="s">
        <v>16</v>
      </c>
      <c r="E25">
        <f>SQRT(SUM(E4:E23)/20)</f>
        <v>1.9002738108973519E-2</v>
      </c>
      <c r="J25">
        <f>SQRT(SUM(J4:J23)/20)</f>
        <v>1.9002738108973512E-2</v>
      </c>
    </row>
    <row r="26" spans="1:10" x14ac:dyDescent="0.25">
      <c r="A26" t="s">
        <v>17</v>
      </c>
      <c r="E26">
        <v>-0.31070150000000002</v>
      </c>
      <c r="J26">
        <v>-0.31080150000000001</v>
      </c>
    </row>
    <row r="27" spans="1:10" x14ac:dyDescent="0.25">
      <c r="A27" t="s">
        <v>18</v>
      </c>
      <c r="E27">
        <f>E26/E25</f>
        <v>-16.350354260435754</v>
      </c>
      <c r="J27">
        <f>J26/J25</f>
        <v>-16.355616659960845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spy</vt:lpstr>
      <vt:lpstr>UPI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Curry</dc:creator>
  <cp:lastModifiedBy>Jean-Marc</cp:lastModifiedBy>
  <dcterms:created xsi:type="dcterms:W3CDTF">2016-11-29T19:09:50Z</dcterms:created>
  <dcterms:modified xsi:type="dcterms:W3CDTF">2016-12-08T16:35:09Z</dcterms:modified>
</cp:coreProperties>
</file>